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4240" windowHeight="11625" activeTab="2"/>
  </bookViews>
  <sheets>
    <sheet name="New Mod. CE Prev 2020" sheetId="21" r:id="rId1"/>
    <sheet name="appoggio" sheetId="32" state="hidden" r:id="rId2"/>
    <sheet name="New Mod. CE preventivo_2020" sheetId="3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</externalReferences>
  <definedNames>
    <definedName name="_" localSheetId="2" hidden="1">{#N/A,#N/A,FALSE,"B1";#N/A,#N/A,FALSE,"B2";#N/A,#N/A,FALSE,"B3";#N/A,#N/A,FALSE,"A4";#N/A,#N/A,FALSE,"A3";#N/A,#N/A,FALSE,"A2";#N/A,#N/A,FALSE,"A1";#N/A,#N/A,FALSE,"Indice"}</definedName>
    <definedName name="_" hidden="1">{#N/A,#N/A,FALSE,"B1";#N/A,#N/A,FALSE,"B2";#N/A,#N/A,FALSE,"B3";#N/A,#N/A,FALSE,"A4";#N/A,#N/A,FALSE,"A3";#N/A,#N/A,FALSE,"A2";#N/A,#N/A,FALSE,"A1";#N/A,#N/A,FALSE,"Indice"}</definedName>
    <definedName name="________________Irc05" localSheetId="2">#REF!</definedName>
    <definedName name="________________Irc05">#REF!</definedName>
    <definedName name="_______________Irc05" localSheetId="2">#REF!</definedName>
    <definedName name="_______________Irc05">#REF!</definedName>
    <definedName name="______________Irc05" localSheetId="2">#REF!</definedName>
    <definedName name="______________Irc05">#REF!</definedName>
    <definedName name="______________xlnm.Print_Area">#N/A</definedName>
    <definedName name="_____________Irc05" localSheetId="2">#REF!</definedName>
    <definedName name="_____________Irc05">#REF!</definedName>
    <definedName name="____________Irc05" localSheetId="2">#REF!</definedName>
    <definedName name="____________Irc05">#REF!</definedName>
    <definedName name="____________xlnm.Print_Area">#N/A</definedName>
    <definedName name="___________Irc05" localSheetId="2">#REF!</definedName>
    <definedName name="___________Irc05">#REF!</definedName>
    <definedName name="___________xlnm.Print_Area">#N/A</definedName>
    <definedName name="__________Irc05" localSheetId="2">#REF!</definedName>
    <definedName name="__________Irc05">#REF!</definedName>
    <definedName name="_________Irc05" localSheetId="2">#REF!</definedName>
    <definedName name="_________Irc05">#REF!</definedName>
    <definedName name="_________xlnm.Print_Area" localSheetId="2">#REF!</definedName>
    <definedName name="_________xlnm.Print_Area">#REF!</definedName>
    <definedName name="________Irc05" localSheetId="2">#REF!</definedName>
    <definedName name="________Irc05">#REF!</definedName>
    <definedName name="________xlnm.Print_Area" localSheetId="2">#REF!</definedName>
    <definedName name="________xlnm.Print_Area">#REF!</definedName>
    <definedName name="_______Irc05" localSheetId="2">#REF!</definedName>
    <definedName name="_______Irc05">#REF!</definedName>
    <definedName name="_______xlnm.Print_Area" localSheetId="2">#REF!</definedName>
    <definedName name="_______xlnm.Print_Area">#REF!</definedName>
    <definedName name="______Irc05" localSheetId="2">#REF!</definedName>
    <definedName name="______Irc05">#REF!</definedName>
    <definedName name="______xlnm._FilterDatabase">#N/A</definedName>
    <definedName name="______xlnm.Print_Area" localSheetId="2">#REF!</definedName>
    <definedName name="______xlnm.Print_Area">#REF!</definedName>
    <definedName name="______xlnm.Print_Area_8" localSheetId="2">#REF!</definedName>
    <definedName name="______xlnm.Print_Area_8">#REF!</definedName>
    <definedName name="_____Irc05" localSheetId="2">#REF!</definedName>
    <definedName name="_____Irc05">#REF!</definedName>
    <definedName name="_____xlnm._FilterDatabase">#N/A</definedName>
    <definedName name="_____xlnm.Database">#N/A</definedName>
    <definedName name="_____xlnm.Print_Area" localSheetId="2">#REF!</definedName>
    <definedName name="_____xlnm.Print_Area">#REF!</definedName>
    <definedName name="_____xlnm.Print_Area_8" localSheetId="2">#REF!</definedName>
    <definedName name="_____xlnm.Print_Area_8">#REF!</definedName>
    <definedName name="____Irc05" localSheetId="2">#REF!</definedName>
    <definedName name="____Irc05">#REF!</definedName>
    <definedName name="____xlnm._FilterDatabase">#N/A</definedName>
    <definedName name="____xlnm.Database">#N/A</definedName>
    <definedName name="____xlnm.Print_Area" localSheetId="2">#REF!</definedName>
    <definedName name="____xlnm.Print_Area">#REF!</definedName>
    <definedName name="____xlnm.Print_Area_8" localSheetId="2">#REF!</definedName>
    <definedName name="____xlnm.Print_Area_8">#REF!</definedName>
    <definedName name="____xlnm.Print_Area_9" localSheetId="2">#REF!</definedName>
    <definedName name="____xlnm.Print_Area_9">#REF!</definedName>
    <definedName name="___Irc05" localSheetId="2">#REF!</definedName>
    <definedName name="___Irc05">#REF!</definedName>
    <definedName name="___xlfn_IFERROR">#N/A</definedName>
    <definedName name="___xlnm._FilterDatabase" localSheetId="2">#N/A</definedName>
    <definedName name="___xlnm._FilterDatabase">NA()</definedName>
    <definedName name="___xlnm._FilterDatabase_8">NA()</definedName>
    <definedName name="___xlnm.Database">#N/A</definedName>
    <definedName name="___xlnm.Print_Area" localSheetId="2">#REF!</definedName>
    <definedName name="___xlnm.Print_Area">#REF!</definedName>
    <definedName name="___xlnm.Print_Area_6" localSheetId="2">#REF!</definedName>
    <definedName name="___xlnm.Print_Area_6">#REF!</definedName>
    <definedName name="___xlnm.Print_Area_8" localSheetId="2">#REF!</definedName>
    <definedName name="___xlnm.Print_Area_8">#REF!</definedName>
    <definedName name="___xlnm.Print_Area_9" localSheetId="2">#REF!</definedName>
    <definedName name="___xlnm.Print_Area_9">#REF!</definedName>
    <definedName name="___xlnm.Print_Titles_6" localSheetId="2">#REF!</definedName>
    <definedName name="___xlnm.Print_Titles_6">#REF!</definedName>
    <definedName name="__Irc05" localSheetId="2">#REF!</definedName>
    <definedName name="__Irc05">#REF!</definedName>
    <definedName name="__xlfn_IFERROR">#N/A</definedName>
    <definedName name="__xlnm._FilterDatabase">NA()</definedName>
    <definedName name="__xlnm._FilterDatabase_8">NA()</definedName>
    <definedName name="__xlnm.Database">#N/A</definedName>
    <definedName name="__xlnm.Print_Area" localSheetId="2">#N/A</definedName>
    <definedName name="__xlnm.Print_Area">#REF!</definedName>
    <definedName name="__xlnm.Print_Area_6">"$#RIF!.$B$1:$D$404"</definedName>
    <definedName name="__xlnm.Print_Area_7" localSheetId="2">#REF!</definedName>
    <definedName name="__xlnm.Print_Area_7">#REF!</definedName>
    <definedName name="__xlnm.Print_Area_8" localSheetId="2">#REF!</definedName>
    <definedName name="__xlnm.Print_Area_8">#REF!</definedName>
    <definedName name="__xlnm.Print_Area_9" localSheetId="2">#REF!</definedName>
    <definedName name="__xlnm.Print_Area_9">#REF!</definedName>
    <definedName name="__xlnm.Print_Titles">#N/A</definedName>
    <definedName name="__xlnm.Print_Titles_6">"$#RIF!.$A$1:$AMF$3"</definedName>
    <definedName name="__xlnm.Print_Titles_7" localSheetId="2">#REF!</definedName>
    <definedName name="__xlnm.Print_Titles_7">#REF!</definedName>
    <definedName name="__xlnm.Print_Titles_8" localSheetId="2">#REF!</definedName>
    <definedName name="__xlnm.Print_Titles_8">#REF!</definedName>
    <definedName name="__xlnm__FilterDatabase">NA()</definedName>
    <definedName name="__xlnm_Print_Area" localSheetId="2">#REF!</definedName>
    <definedName name="__xlnm_Print_Area">#REF!</definedName>
    <definedName name="__xlnm_Print_Area_6">"$#RIF!.$B$1:$D$404"</definedName>
    <definedName name="__xlnm_Print_Titles_6">"$#RIF!.$A$1:$AMF$3"</definedName>
    <definedName name="_07_12_ritenute" localSheetId="2">#REF!</definedName>
    <definedName name="_07_12_ritenute">#REF!</definedName>
    <definedName name="_1_Excel_BuiltIn_Print_Area_4_1_1" localSheetId="2">'[1]Confronto con I Trimestre 2007'!#REF!</definedName>
    <definedName name="_1_Excel_BuiltIn_Print_Area_4_1_1">#REF!</definedName>
    <definedName name="_10_Excel_BuiltIn_Print_Area_5_1_1" localSheetId="2">'[2]Confronto con IV Trimestre 2007'!#REF!</definedName>
    <definedName name="_10_Excel_BuiltIn_Print_Area_5_1_1">'[3]Confronto con IV Trimestre 2007'!#REF!</definedName>
    <definedName name="_10FlussoC2003___Totale_quantita_2_1" localSheetId="2">#REF!</definedName>
    <definedName name="_10FlussoC2003___Totale_quantita_2_1">#REF!</definedName>
    <definedName name="_11irappu04_1_1" localSheetId="2">#REF!</definedName>
    <definedName name="_11irappu04_1_1">#REF!</definedName>
    <definedName name="_12irappu04_2_1" localSheetId="2">#REF!</definedName>
    <definedName name="_12irappu04_2_1">#REF!</definedName>
    <definedName name="_13Maggio_2002_1_1" localSheetId="2">#REF!</definedName>
    <definedName name="_13Maggio_2002_1_1">#REF!</definedName>
    <definedName name="_14Maggio_2002_2_1" localSheetId="2">#REF!</definedName>
    <definedName name="_14Maggio_2002_2_1">#REF!</definedName>
    <definedName name="_15Excel_BuiltIn_Print_Area_4_1_1" localSheetId="2">'[2]Confronto con I Trimestre 2007'!#REF!</definedName>
    <definedName name="_15Excel_BuiltIn_Print_Area_4_1_1">'[3]Confronto con I Trimestre 2007'!#REF!</definedName>
    <definedName name="_15Marzo_2002_1_1" localSheetId="2">#REF!</definedName>
    <definedName name="_15Marzo_2002_1_1">#REF!</definedName>
    <definedName name="_16Marzo_2002_2_1" localSheetId="2">#REF!</definedName>
    <definedName name="_16Marzo_2002_2_1">#REF!</definedName>
    <definedName name="_17pop_0_1_1" localSheetId="2">#REF!</definedName>
    <definedName name="_17pop_0_1_1">#REF!</definedName>
    <definedName name="_18pop_0_2_1" localSheetId="2">#REF!</definedName>
    <definedName name="_18pop_0_2_1">#REF!</definedName>
    <definedName name="_19pop_1_4_1_1" localSheetId="2">#REF!</definedName>
    <definedName name="_19pop_1_4_1_1">#REF!</definedName>
    <definedName name="_1A_VAL_2_1_1" localSheetId="2">[4]VALORI!#REF!</definedName>
    <definedName name="_1A_VAL_2_1_1">[4]VALORI!#REF!</definedName>
    <definedName name="_1Excel_BuiltIn_Print_Area_1_1" localSheetId="2">#REF!</definedName>
    <definedName name="_1Excel_BuiltIn_Print_Area_1_1">#REF!</definedName>
    <definedName name="_2_Excel_BuiltIn_Print_Area_4_1_1" localSheetId="2">'[5]Confronto con I Trimestre 2007'!#REF!</definedName>
    <definedName name="_2_Excel_BuiltIn_Print_Area_4_1_1">'[6]Confronto con I Trimestre 2007'!#REF!</definedName>
    <definedName name="_2_Excel_BuiltIn_Print_Area_5_1_1" localSheetId="2">'[1]Confronto con IV Trimestre 2007'!#REF!</definedName>
    <definedName name="_2_Excel_BuiltIn_Print_Area_5_1_1">#REF!</definedName>
    <definedName name="_20Excel_BuiltIn_Print_Area_5_1_1" localSheetId="2">'[2]Confronto con IV Trimestre 2007'!#REF!</definedName>
    <definedName name="_20Excel_BuiltIn_Print_Area_5_1_1">'[3]Confronto con IV Trimestre 2007'!#REF!</definedName>
    <definedName name="_20pop_1_4_2_1" localSheetId="2">#REF!</definedName>
    <definedName name="_20pop_1_4_2_1">#REF!</definedName>
    <definedName name="_21pop_15_24_1_1" localSheetId="2">#REF!</definedName>
    <definedName name="_21pop_15_24_1_1">#REF!</definedName>
    <definedName name="_22pop_15_24_2_1" localSheetId="2">#REF!</definedName>
    <definedName name="_22pop_15_24_2_1">#REF!</definedName>
    <definedName name="_23pop_15_24_F_1_1" localSheetId="2">#REF!</definedName>
    <definedName name="_23pop_15_24_F_1_1">#REF!</definedName>
    <definedName name="_24pop_15_24_F_2_1" localSheetId="2">#REF!</definedName>
    <definedName name="_24pop_15_24_F_2_1">#REF!</definedName>
    <definedName name="_25pop_15_24_M_1_1" localSheetId="2">#REF!</definedName>
    <definedName name="_25pop_15_24_M_1_1">#REF!</definedName>
    <definedName name="_26pop_15_24_M_2_1" localSheetId="2">#REF!</definedName>
    <definedName name="_26pop_15_24_M_2_1">#REF!</definedName>
    <definedName name="_27pop_25_44_1_1" localSheetId="2">#REF!</definedName>
    <definedName name="_27pop_25_44_1_1">#REF!</definedName>
    <definedName name="_28pop_25_44_2_1" localSheetId="2">#REF!</definedName>
    <definedName name="_28pop_25_44_2_1">#REF!</definedName>
    <definedName name="_29pop_25_44_F_1_1" localSheetId="2">#REF!</definedName>
    <definedName name="_29pop_25_44_F_1_1">#REF!</definedName>
    <definedName name="_2Aprile_2002_1_1" localSheetId="2">#REF!</definedName>
    <definedName name="_2Aprile_2002_1_1">#REF!</definedName>
    <definedName name="_3_RICOVERATI">[7]RICOVERATI!$A$1:$C$34</definedName>
    <definedName name="_30pop_25_44_F_2_1" localSheetId="2">#REF!</definedName>
    <definedName name="_30pop_25_44_F_2_1">#REF!</definedName>
    <definedName name="_31pop_25_44_M_1_1" localSheetId="2">#REF!</definedName>
    <definedName name="_31pop_25_44_M_1_1">#REF!</definedName>
    <definedName name="_32pop_25_44_M_2_1" localSheetId="2">#REF!</definedName>
    <definedName name="_32pop_25_44_M_2_1">#REF!</definedName>
    <definedName name="_33pop_45_64_1_1" localSheetId="2">#REF!</definedName>
    <definedName name="_33pop_45_64_1_1">#REF!</definedName>
    <definedName name="_34pop_45_64_2_1" localSheetId="2">#REF!</definedName>
    <definedName name="_34pop_45_64_2_1">#REF!</definedName>
    <definedName name="_35pop_5_14_1_1" localSheetId="2">#REF!</definedName>
    <definedName name="_35pop_5_14_1_1">#REF!</definedName>
    <definedName name="_36pop_5_14_2_1" localSheetId="2">#REF!</definedName>
    <definedName name="_36pop_5_14_2_1">#REF!</definedName>
    <definedName name="_37pop_65_74_1_1" localSheetId="2">#REF!</definedName>
    <definedName name="_37pop_65_74_1_1">#REF!</definedName>
    <definedName name="_38pop_65_74_2_1" localSheetId="2">#REF!</definedName>
    <definedName name="_38pop_65_74_2_1">#REF!</definedName>
    <definedName name="_39pop_over_75_1_1" localSheetId="2">#REF!</definedName>
    <definedName name="_39pop_over_75_1_1">#REF!</definedName>
    <definedName name="_3Aprile_2002_2_1" localSheetId="2">#REF!</definedName>
    <definedName name="_3Aprile_2002_2_1">#REF!</definedName>
    <definedName name="_3Excel_BuiltIn_Print_Area_4_1_1" localSheetId="2">'[1]Confronto con I Trimestre 2007'!#REF!</definedName>
    <definedName name="_3Excel_BuiltIn_Print_Area_4_1_1">#REF!</definedName>
    <definedName name="_4_Excel_BuiltIn_Print_Area_5_1_1" localSheetId="2">'[5]Confronto con IV Trimestre 2007'!#REF!</definedName>
    <definedName name="_4_Excel_BuiltIn_Print_Area_5_1_1">'[6]Confronto con IV Trimestre 2007'!#REF!</definedName>
    <definedName name="_40pop_over_75_2_1" localSheetId="2">#REF!</definedName>
    <definedName name="_40pop_over_75_2_1">#REF!</definedName>
    <definedName name="_41Query_1_1" localSheetId="2">#REF!</definedName>
    <definedName name="_41Query_1_1">#REF!</definedName>
    <definedName name="_42Query_2_1" localSheetId="2">#REF!</definedName>
    <definedName name="_42Query_2_1">#REF!</definedName>
    <definedName name="_43Struttura_Lea_1_1" localSheetId="2">#REF!</definedName>
    <definedName name="_43Struttura_Lea_1_1">#REF!</definedName>
    <definedName name="_44Struttura_Lea_2_1" localSheetId="2">#REF!</definedName>
    <definedName name="_44Struttura_Lea_2_1">#REF!</definedName>
    <definedName name="_45Tab_Comuni_1_1" localSheetId="2">#REF!</definedName>
    <definedName name="_45Tab_Comuni_1_1">#REF!</definedName>
    <definedName name="_46Tab_Comuni_2_1" localSheetId="2">#REF!</definedName>
    <definedName name="_46Tab_Comuni_2_1">#REF!</definedName>
    <definedName name="_47terr2005_1_1" localSheetId="2">#REF!</definedName>
    <definedName name="_47terr2005_1_1">#REF!</definedName>
    <definedName name="_48terr2005_2_1" localSheetId="2">#REF!</definedName>
    <definedName name="_48terr2005_2_1">#REF!</definedName>
    <definedName name="_49tipo2_1_1" localSheetId="2">#REF!</definedName>
    <definedName name="_49tipo2_1_1">#REF!</definedName>
    <definedName name="_4B_VAL_2_1_1" localSheetId="2">[4]VALORI!#REF!</definedName>
    <definedName name="_4B_VAL_2_1_1">[4]VALORI!#REF!</definedName>
    <definedName name="_4Excel_BuiltIn_Print_Area_5_1_1" localSheetId="2">'[1]Confronto con IV Trimestre 2007'!#REF!</definedName>
    <definedName name="_4Excel_BuiltIn_Print_Area_5_1_1">#REF!</definedName>
    <definedName name="_5_Excel_BuiltIn_Print_Area_4_1_1" localSheetId="2">'[2]Confronto con I Trimestre 2007'!#REF!</definedName>
    <definedName name="_5_Excel_BuiltIn_Print_Area_4_1_1">'[3]Confronto con I Trimestre 2007'!#REF!</definedName>
    <definedName name="_50tipo2_2_1" localSheetId="2">#REF!</definedName>
    <definedName name="_50tipo2_2_1">#REF!</definedName>
    <definedName name="_5CE___Riepilogo_in_riga_1_1" localSheetId="2">#REF!</definedName>
    <definedName name="_5CE___Riepilogo_in_riga_1_1">#REF!</definedName>
    <definedName name="_6CE___Riepilogo_in_riga_2_1" localSheetId="2">#REF!</definedName>
    <definedName name="_6CE___Riepilogo_in_riga_2_1">#REF!</definedName>
    <definedName name="_6Excel_BuiltIn_Print_Area_4_1_1" localSheetId="2">'[5]Confronto con I Trimestre 2007'!#REF!</definedName>
    <definedName name="_6Excel_BuiltIn_Print_Area_4_1_1">'[6]Confronto con I Trimestre 2007'!#REF!</definedName>
    <definedName name="_7Febbraio_2002_1_1" localSheetId="2">#REF!</definedName>
    <definedName name="_7Febbraio_2002_1_1">#REF!</definedName>
    <definedName name="_8Excel_BuiltIn_Print_Area_5_1_1" localSheetId="2">'[5]Confronto con IV Trimestre 2007'!#REF!</definedName>
    <definedName name="_8Excel_BuiltIn_Print_Area_5_1_1">'[6]Confronto con IV Trimestre 2007'!#REF!</definedName>
    <definedName name="_8Febbraio_2002_2_1" localSheetId="2">#REF!</definedName>
    <definedName name="_8Febbraio_2002_2_1">#REF!</definedName>
    <definedName name="_9FlussoC2003___Totale_quantita_1_1" localSheetId="2">#REF!</definedName>
    <definedName name="_9FlussoC2003___Totale_quantita_1_1">#REF!</definedName>
    <definedName name="_D74493" localSheetId="2">#REF!</definedName>
    <definedName name="_D74493">#REF!</definedName>
    <definedName name="_DCF2" localSheetId="2">#REF!</definedName>
    <definedName name="_DCF2">#REF!</definedName>
    <definedName name="_esx1" localSheetId="2">[8]setup!$B$14</definedName>
    <definedName name="_esx1">[9]setup!$B$14</definedName>
    <definedName name="_esx2" localSheetId="2">[8]setup!$B$13</definedName>
    <definedName name="_esx2">[9]setup!$B$13</definedName>
    <definedName name="_esx3" localSheetId="2">[8]setup!$B$12</definedName>
    <definedName name="_esx3">[9]setup!$B$12</definedName>
    <definedName name="_esx4" localSheetId="2">[8]setup!$B$11</definedName>
    <definedName name="_esx4">[9]setup!$B$11</definedName>
    <definedName name="_ESX5" localSheetId="2">[8]setup!$B$16</definedName>
    <definedName name="_ESX5">[9]setup!$B$16</definedName>
    <definedName name="_FilterDatabase" localSheetId="2">'[10]Bil. ver.'!#REF!</definedName>
    <definedName name="_FilterDatabase">'[11]Bil. ver.'!#REF!</definedName>
    <definedName name="_FilterDatabase_1" localSheetId="2">'[12]SP CONSUNTIVO 2013'!#REF!</definedName>
    <definedName name="_FilterDatabase_1">'[12]SP CONSUNTIVO 2013'!#REF!</definedName>
    <definedName name="_filterdb" localSheetId="2">'[13]Bil. ver.'!#REF!</definedName>
    <definedName name="_filterdb">'[13]Bil. ver.'!#REF!</definedName>
    <definedName name="_xlnm._FilterDatabase" localSheetId="2" hidden="1">'New Mod. CE preventivo_2020'!$A$4:$AH$562</definedName>
    <definedName name="_xlnm._FilterDatabase">Analisi [14]CE!$A$5:$IV$392</definedName>
    <definedName name="_Irc05" localSheetId="2">#REF!</definedName>
    <definedName name="_Irc05">#REF!</definedName>
    <definedName name="_llo" localSheetId="2">#REF!</definedName>
    <definedName name="_llo">#REF!</definedName>
    <definedName name="_vf1" localSheetId="2">[8]setup!$B$9</definedName>
    <definedName name="_vf1">[9]setup!$B$9</definedName>
    <definedName name="_vf2" localSheetId="2">[8]setup!$B$8</definedName>
    <definedName name="_vf2">[9]setup!$B$8</definedName>
    <definedName name="_vf3" localSheetId="2">[8]setup!$B$7</definedName>
    <definedName name="_vf3">[9]setup!$B$7</definedName>
    <definedName name="_xlnm_Print_Area" localSheetId="2">#REF!</definedName>
    <definedName name="_xlnm_Print_Area">#REF!</definedName>
    <definedName name="a" localSheetId="2">'[15]TABELLE CALCOLO'!$CW$5:$CW$25</definedName>
    <definedName name="a">'[16]TABELLE CALCOLO'!$CW$5:$CW$25</definedName>
    <definedName name="A___Dati_Anagrafici_Query" localSheetId="2">#REF!</definedName>
    <definedName name="A___Dati_Anagrafici_Query">#REF!</definedName>
    <definedName name="a_8" localSheetId="2">'[17]TABELLE CALCOLO'!$CW$5:$CW$25</definedName>
    <definedName name="a_8">'[18]TABELLE CALCOLO'!$CW$5:$CW$25</definedName>
    <definedName name="A_FK_31c">[19]VALORI!$C$45</definedName>
    <definedName name="A_infantile" localSheetId="2">'[15]TABELLE CALCOLO'!$CW$5:$CW$25</definedName>
    <definedName name="A_infantile">'[16]TABELLE CALCOLO'!$CW$5:$CW$25</definedName>
    <definedName name="A_infantile_8" localSheetId="2">'[17]TABELLE CALCOLO'!$CW$5:$CW$25</definedName>
    <definedName name="A_infantile_8">'[18]TABELLE CALCOLO'!$CW$5:$CW$25</definedName>
    <definedName name="A_infantile_pesi" localSheetId="2">'[15]TABELLE CALCOLO'!$CU$5:$CU$25</definedName>
    <definedName name="A_infantile_pesi">'[16]TABELLE CALCOLO'!$CU$5:$CU$25</definedName>
    <definedName name="A_infantile_pesi_8" localSheetId="2">'[17]TABELLE CALCOLO'!$CU$5:$CU$25</definedName>
    <definedName name="A_infantile_pesi_8">'[18]TABELLE CALCOLO'!$CU$5:$CU$25</definedName>
    <definedName name="A_KF_1" localSheetId="2">[15]VALORI!$C$13</definedName>
    <definedName name="A_KF_1">[16]VALORI!$C$13</definedName>
    <definedName name="A_KF_1_8" localSheetId="2">[17]VALORI!$C$13</definedName>
    <definedName name="A_KF_1_8">[18]VALORI!$C$13</definedName>
    <definedName name="A_KF_10" localSheetId="2">[15]VALORI!$C$14</definedName>
    <definedName name="A_KF_10">[16]VALORI!$C$14</definedName>
    <definedName name="A_KF_10_8" localSheetId="2">[17]VALORI!$C$14</definedName>
    <definedName name="A_KF_10_8">[18]VALORI!$C$14</definedName>
    <definedName name="A_KF_11" localSheetId="2">[15]VALORI!$C$15</definedName>
    <definedName name="A_KF_11">[16]VALORI!$C$15</definedName>
    <definedName name="A_KF_11_8" localSheetId="2">[17]VALORI!$C$15</definedName>
    <definedName name="A_KF_11_8">[18]VALORI!$C$15</definedName>
    <definedName name="A_KF_12" localSheetId="2">[15]VALORI!$C$16</definedName>
    <definedName name="A_KF_12">[16]VALORI!$C$16</definedName>
    <definedName name="A_KF_12_8" localSheetId="2">[17]VALORI!$C$16</definedName>
    <definedName name="A_KF_12_8">[18]VALORI!$C$16</definedName>
    <definedName name="A_KF_2" localSheetId="2">[15]VALORI!$C$20</definedName>
    <definedName name="A_KF_2">[16]VALORI!$C$20</definedName>
    <definedName name="A_KF_2_8" localSheetId="2">[17]VALORI!$C$20</definedName>
    <definedName name="A_KF_2_8">[18]VALORI!$C$20</definedName>
    <definedName name="A_KF_21" localSheetId="2">[15]VALORI!$C$21</definedName>
    <definedName name="A_KF_21">[16]VALORI!$C$21</definedName>
    <definedName name="A_KF_21_8" localSheetId="2">[17]VALORI!$C$21</definedName>
    <definedName name="A_KF_21_8">[18]VALORI!$C$21</definedName>
    <definedName name="A_KF_22" localSheetId="2">[15]VALORI!$C$25</definedName>
    <definedName name="A_KF_22">[16]VALORI!$C$25</definedName>
    <definedName name="A_KF_22_8" localSheetId="2">[17]VALORI!$C$25</definedName>
    <definedName name="A_KF_22_8">[18]VALORI!$C$25</definedName>
    <definedName name="A_KF_220" localSheetId="2">[15]VALORI!$C$26</definedName>
    <definedName name="A_KF_220">[16]VALORI!$C$26</definedName>
    <definedName name="A_KF_220_8" localSheetId="2">[17]VALORI!$C$26</definedName>
    <definedName name="A_KF_220_8">[18]VALORI!$C$26</definedName>
    <definedName name="A_KF_221" localSheetId="2">[15]VALORI!$C$30</definedName>
    <definedName name="A_KF_221">[16]VALORI!$C$30</definedName>
    <definedName name="A_KF_221_8" localSheetId="2">[17]VALORI!$C$30</definedName>
    <definedName name="A_KF_221_8">[18]VALORI!$C$30</definedName>
    <definedName name="A_KF_2211" localSheetId="2">[15]VALORI!$C$29</definedName>
    <definedName name="A_KF_2211">[16]VALORI!$C$29</definedName>
    <definedName name="A_KF_2211_8" localSheetId="2">[17]VALORI!$C$29</definedName>
    <definedName name="A_KF_2211_8">[18]VALORI!$C$29</definedName>
    <definedName name="A_KF_222" localSheetId="2">[15]VALORI!$C$32</definedName>
    <definedName name="A_KF_222">[16]VALORI!$C$32</definedName>
    <definedName name="A_KF_222_8" localSheetId="2">[17]VALORI!$C$32</definedName>
    <definedName name="A_KF_222_8">[18]VALORI!$C$32</definedName>
    <definedName name="A_KF_223" localSheetId="2">[15]VALORI!$C$31</definedName>
    <definedName name="A_KF_223">[16]VALORI!$C$31</definedName>
    <definedName name="A_KF_223_8" localSheetId="2">[17]VALORI!$C$31</definedName>
    <definedName name="A_KF_223_8">[18]VALORI!$C$31</definedName>
    <definedName name="A_KF_224" localSheetId="2">[15]VALORI!$C$33</definedName>
    <definedName name="A_KF_224">[16]VALORI!$C$33</definedName>
    <definedName name="A_KF_224_8" localSheetId="2">[17]VALORI!$C$33</definedName>
    <definedName name="A_KF_224_8">[18]VALORI!$C$33</definedName>
    <definedName name="A_KF_23" localSheetId="2">[15]VALORI!$C$22</definedName>
    <definedName name="A_KF_23">[16]VALORI!$C$22</definedName>
    <definedName name="A_KF_23_8" localSheetId="2">[17]VALORI!$C$22</definedName>
    <definedName name="A_KF_23_8">[18]VALORI!$C$22</definedName>
    <definedName name="A_KF_23C" localSheetId="2">[15]VALORI!$C$24</definedName>
    <definedName name="A_KF_23C">[16]VALORI!$C$24</definedName>
    <definedName name="A_KF_23C_8" localSheetId="2">[17]VALORI!$C$24</definedName>
    <definedName name="A_KF_23C_8">[18]VALORI!$C$24</definedName>
    <definedName name="A_KF_24" localSheetId="2">[15]VALORI!$C$35</definedName>
    <definedName name="A_KF_24">[16]VALORI!$C$35</definedName>
    <definedName name="A_KF_24_8" localSheetId="2">[17]VALORI!$C$35</definedName>
    <definedName name="A_KF_24_8">[18]VALORI!$C$35</definedName>
    <definedName name="A_KF_2411" localSheetId="2">[15]VALORI!$C$34</definedName>
    <definedName name="A_KF_2411">[16]VALORI!$C$34</definedName>
    <definedName name="A_KF_2411_8" localSheetId="2">[17]VALORI!$C$34</definedName>
    <definedName name="A_KF_2411_8">[18]VALORI!$C$34</definedName>
    <definedName name="A_KF_25" localSheetId="2">[15]VALORI!$C$36</definedName>
    <definedName name="A_KF_25">[16]VALORI!$C$36</definedName>
    <definedName name="A_KF_25_8" localSheetId="2">[17]VALORI!$C$36</definedName>
    <definedName name="A_KF_25_8">[18]VALORI!$C$36</definedName>
    <definedName name="A_KF_26" localSheetId="2">[15]VALORI!$C$37</definedName>
    <definedName name="A_KF_26">[16]VALORI!$C$37</definedName>
    <definedName name="A_KF_26_8" localSheetId="2">[17]VALORI!$C$37</definedName>
    <definedName name="A_KF_26_8">[18]VALORI!$C$37</definedName>
    <definedName name="A_KF_26C" localSheetId="2">[15]VALORI!$C$39</definedName>
    <definedName name="A_KF_26C">[16]VALORI!$C$39</definedName>
    <definedName name="A_KF_26C_8" localSheetId="2">[17]VALORI!$C$39</definedName>
    <definedName name="A_KF_26C_8">[18]VALORI!$C$39</definedName>
    <definedName name="A_KF_31" localSheetId="2">[15]VALORI!$C$43</definedName>
    <definedName name="A_KF_31">[16]VALORI!$C$43</definedName>
    <definedName name="A_KF_31_8" localSheetId="2">[17]VALORI!$C$43</definedName>
    <definedName name="A_KF_31_8">[18]VALORI!$C$43</definedName>
    <definedName name="A_KF_31C" localSheetId="2">[15]VALORI!$C$45</definedName>
    <definedName name="A_KF_31C">[16]VALORI!$C$45</definedName>
    <definedName name="A_KF_31C_8" localSheetId="2">[17]VALORI!$C$45</definedName>
    <definedName name="A_KF_31C_8">[18]VALORI!$C$45</definedName>
    <definedName name="A_KF_32" localSheetId="2">[15]VALORI!$C$47</definedName>
    <definedName name="A_KF_32">[16]VALORI!$C$47</definedName>
    <definedName name="A_KF_32_8" localSheetId="2">[17]VALORI!$C$47</definedName>
    <definedName name="A_KF_32_8">[18]VALORI!$C$47</definedName>
    <definedName name="A_KF_320" localSheetId="2">[15]VALORI!$C$48</definedName>
    <definedName name="A_KF_320">[16]VALORI!$C$48</definedName>
    <definedName name="A_KF_320_8" localSheetId="2">[17]VALORI!$C$48</definedName>
    <definedName name="A_KF_320_8">[18]VALORI!$C$48</definedName>
    <definedName name="A_KF_321" localSheetId="2">[15]VALORI!$C$49</definedName>
    <definedName name="A_KF_321">[16]VALORI!$C$49</definedName>
    <definedName name="A_KF_321_8" localSheetId="2">[17]VALORI!$C$49</definedName>
    <definedName name="A_KF_321_8">[18]VALORI!$C$49</definedName>
    <definedName name="A_KF_3211" localSheetId="2">[15]VALORI!$C$52</definedName>
    <definedName name="A_KF_3211">[16]VALORI!$C$52</definedName>
    <definedName name="A_KF_3211_8" localSheetId="2">[17]VALORI!$C$52</definedName>
    <definedName name="A_KF_3211_8">[18]VALORI!$C$52</definedName>
    <definedName name="A_KF_3212" localSheetId="2">[15]VALORI!$C$55</definedName>
    <definedName name="A_KF_3212">[16]VALORI!$C$55</definedName>
    <definedName name="A_KF_3212_8" localSheetId="2">[17]VALORI!$C$55</definedName>
    <definedName name="A_KF_3212_8">[18]VALORI!$C$55</definedName>
    <definedName name="A_KF_3213" localSheetId="2">[15]VALORI!$C$58</definedName>
    <definedName name="A_KF_3213">[16]VALORI!$C$58</definedName>
    <definedName name="A_KF_3213_8" localSheetId="2">[17]VALORI!$C$58</definedName>
    <definedName name="A_KF_3213_8">[18]VALORI!$C$58</definedName>
    <definedName name="A_KF_32C1" localSheetId="2">[15]VALORI!$C$51</definedName>
    <definedName name="A_KF_32C1">[16]VALORI!$C$51</definedName>
    <definedName name="A_KF_32C1_8" localSheetId="2">[17]VALORI!$C$51</definedName>
    <definedName name="A_KF_32C1_8">[18]VALORI!$C$51</definedName>
    <definedName name="A_KF_32C2" localSheetId="2">[15]VALORI!$C$54</definedName>
    <definedName name="A_KF_32C2">[16]VALORI!$C$54</definedName>
    <definedName name="A_KF_32C2_8" localSheetId="2">[17]VALORI!$C$54</definedName>
    <definedName name="A_KF_32C2_8">[18]VALORI!$C$54</definedName>
    <definedName name="A_KF_32C3" localSheetId="2">[15]VALORI!$C$57</definedName>
    <definedName name="A_KF_32C3">[16]VALORI!$C$57</definedName>
    <definedName name="A_KF_32C3_8" localSheetId="2">[17]VALORI!$C$57</definedName>
    <definedName name="A_KF_32C3_8">[18]VALORI!$C$57</definedName>
    <definedName name="A_KF_F_pop_25_44_F" localSheetId="2">[15]VALORI!$C$81</definedName>
    <definedName name="A_KF_F_pop_25_44_F">[16]VALORI!$C$81</definedName>
    <definedName name="A_KF_F_pop_25_44_F_8" localSheetId="2">[17]VALORI!$C$81</definedName>
    <definedName name="A_KF_F_pop_25_44_F_8">[18]VALORI!$C$81</definedName>
    <definedName name="a_ks_224">[19]VALORI!$C$33</definedName>
    <definedName name="A_Perc_farma" localSheetId="2">'[15]TABELLE CALCOLO'!$FA$5:$FA$25</definedName>
    <definedName name="A_Perc_farma">'[16]TABELLE CALCOLO'!$FA$5:$FA$25</definedName>
    <definedName name="A_Perc_farma_8" localSheetId="2">'[17]TABELLE CALCOLO'!$FA$5:$FA$25</definedName>
    <definedName name="A_Perc_farma_8">'[18]TABELLE CALCOLO'!$FA$5:$FA$25</definedName>
    <definedName name="A_perinatale" localSheetId="2">'[15]TABELLE CALCOLO'!$CV$5:$CV$25</definedName>
    <definedName name="A_perinatale">'[16]TABELLE CALCOLO'!$CV$5:$CV$25</definedName>
    <definedName name="A_perinatale_8" localSheetId="2">'[17]TABELLE CALCOLO'!$CV$5:$CV$25</definedName>
    <definedName name="A_perinatale_8">'[18]TABELLE CALCOLO'!$CV$5:$CV$25</definedName>
    <definedName name="A_perinatale_pesi" localSheetId="2">'[15]TABELLE CALCOLO'!$CT$5:$CT$25</definedName>
    <definedName name="A_perinatale_pesi">'[16]TABELLE CALCOLO'!$CT$5:$CT$25</definedName>
    <definedName name="A_perinatale_pesi_8" localSheetId="2">'[17]TABELLE CALCOLO'!$CT$5:$CT$25</definedName>
    <definedName name="A_perinatale_pesi_8">'[18]TABELLE CALCOLO'!$CT$5:$CT$25</definedName>
    <definedName name="A_pop_0_14" localSheetId="2">'[15]TABELLE CALCOLO'!$F$5:$F$25</definedName>
    <definedName name="A_pop_0_14">'[16]TABELLE CALCOLO'!$F$5:$F$25</definedName>
    <definedName name="A_pop_0_14_8" localSheetId="2">'[17]TABELLE CALCOLO'!$F$5:$F$25</definedName>
    <definedName name="A_pop_0_14_8">'[18]TABELLE CALCOLO'!$F$5:$F$25</definedName>
    <definedName name="A_pop_superf" localSheetId="2">'[15]TABELLE CALCOLO'!$Q$5:$Q$25</definedName>
    <definedName name="A_pop_superf">'[16]TABELLE CALCOLO'!$Q$5:$Q$25</definedName>
    <definedName name="A_pop_superf_8" localSheetId="2">'[17]TABELLE CALCOLO'!$Q$5:$Q$25</definedName>
    <definedName name="A_pop_superf_8">'[18]TABELLE CALCOLO'!$Q$5:$Q$25</definedName>
    <definedName name="A_pop_TOT" localSheetId="2">'[15]TABELLE CALCOLO'!$K$5:$K$25</definedName>
    <definedName name="A_pop_TOT">'[16]TABELLE CALCOLO'!$K$5:$K$25</definedName>
    <definedName name="A_pop_TOT_8" localSheetId="2">'[17]TABELLE CALCOLO'!$K$5:$K$25</definedName>
    <definedName name="A_pop_TOT_8">'[18]TABELLE CALCOLO'!$K$5:$K$25</definedName>
    <definedName name="A_popDip" localSheetId="2">'[15]TABELLE CALCOLO'!$CF$5:$CF$25</definedName>
    <definedName name="A_popDip">'[16]TABELLE CALCOLO'!$CF$5:$CF$25</definedName>
    <definedName name="A_popDip_8" localSheetId="2">'[17]TABELLE CALCOLO'!$CF$5:$CF$25</definedName>
    <definedName name="A_popDip_8">'[18]TABELLE CALCOLO'!$CF$5:$CF$25</definedName>
    <definedName name="A_popDist" localSheetId="2">'[15]TABELLE CALCOLO'!$BB$5:$BB$25</definedName>
    <definedName name="A_popDist">'[16]TABELLE CALCOLO'!$BB$5:$BB$25</definedName>
    <definedName name="A_popDist_8" localSheetId="2">'[17]TABELLE CALCOLO'!$BB$5:$BB$25</definedName>
    <definedName name="A_popDist_8">'[18]TABELLE CALCOLO'!$BB$5:$BB$25</definedName>
    <definedName name="A_popfarma" localSheetId="2">'[15]TABELLE CALCOLO'!$M$5:$M$25</definedName>
    <definedName name="A_popfarma">'[16]TABELLE CALCOLO'!$M$5:$M$25</definedName>
    <definedName name="A_popfarma_8" localSheetId="2">'[17]TABELLE CALCOLO'!$M$5:$M$25</definedName>
    <definedName name="A_popfarma_8">'[18]TABELLE CALCOLO'!$M$5:$M$25</definedName>
    <definedName name="A_poposped" localSheetId="2">'[15]TABELLE CALCOLO'!$B$5:$B$25</definedName>
    <definedName name="A_poposped">'[16]TABELLE CALCOLO'!$B$5:$B$25</definedName>
    <definedName name="A_poposped_8" localSheetId="2">'[17]TABELLE CALCOLO'!$B$5:$B$25</definedName>
    <definedName name="A_poposped_8">'[18]TABELLE CALCOLO'!$B$5:$B$25</definedName>
    <definedName name="A_poposped_abb" localSheetId="2">'[15]TABELLE CALCOLO'!$D$5:$D$25</definedName>
    <definedName name="A_poposped_abb">'[16]TABELLE CALCOLO'!$D$5:$D$25</definedName>
    <definedName name="A_poposped_abb_8" localSheetId="2">'[17]TABELLE CALCOLO'!$D$5:$D$25</definedName>
    <definedName name="A_poposped_abb_8">'[18]TABELLE CALCOLO'!$D$5:$D$25</definedName>
    <definedName name="A_poposped_over65" localSheetId="2">'[15]TABELLE CALCOLO'!$C$5:$C$25</definedName>
    <definedName name="A_poposped_over65">'[16]TABELLE CALCOLO'!$C$5:$C$25</definedName>
    <definedName name="A_poposped_over65_8" localSheetId="2">'[17]TABELLE CALCOLO'!$C$5:$C$25</definedName>
    <definedName name="A_poposped_over65_8">'[18]TABELLE CALCOLO'!$C$5:$C$25</definedName>
    <definedName name="A_popriab" localSheetId="2">'[15]TABELLE CALCOLO'!$BV$5:$BV$25</definedName>
    <definedName name="A_popriab">'[16]TABELLE CALCOLO'!$BV$5:$BV$25</definedName>
    <definedName name="A_popriab_8" localSheetId="2">'[17]TABELLE CALCOLO'!$BV$5:$BV$25</definedName>
    <definedName name="A_popriab_8">'[18]TABELLE CALCOLO'!$BV$5:$BV$25</definedName>
    <definedName name="A_popSalM" localSheetId="2">'[15]TABELLE CALCOLO'!$BL$5:$BL$25</definedName>
    <definedName name="A_popSalM">'[16]TABELLE CALCOLO'!$BL$5:$BL$25</definedName>
    <definedName name="A_popSalM_8" localSheetId="2">'[17]TABELLE CALCOLO'!$BL$5:$BL$25</definedName>
    <definedName name="A_popSalM_8">'[18]TABELLE CALCOLO'!$BL$5:$BL$25</definedName>
    <definedName name="A_popspec" localSheetId="2">'[15]TABELLE CALCOLO'!$O$5:$O$25</definedName>
    <definedName name="A_popspec">'[16]TABELLE CALCOLO'!$O$5:$O$25</definedName>
    <definedName name="A_popspec_8" localSheetId="2">'[17]TABELLE CALCOLO'!$O$5:$O$25</definedName>
    <definedName name="A_popspec_8">'[18]TABELLE CALCOLO'!$O$5:$O$25</definedName>
    <definedName name="A_VAL_1" localSheetId="2">[20]VALORI!#REF!</definedName>
    <definedName name="A_VAL_1">[20]VALORI!#REF!</definedName>
    <definedName name="A_VAL_2" localSheetId="2">[21]VALORI!#REF!</definedName>
    <definedName name="A_VAL_2">[22]VALORI!#REF!</definedName>
    <definedName name="A_VAL_2_1" localSheetId="2">[21]VALORI!#REF!</definedName>
    <definedName name="A_VAL_2_1">[21]VALORI!#REF!</definedName>
    <definedName name="A_VAL_2_1_1">NA()</definedName>
    <definedName name="A_VAL_2_1_2">NA()</definedName>
    <definedName name="A_VAL_2_1_3" localSheetId="2">#N/A</definedName>
    <definedName name="A_VAL_2_1_3">NA()</definedName>
    <definedName name="A_VAL_2_1_4" localSheetId="2">[22]VALORI!#REF!</definedName>
    <definedName name="A_VAL_2_1_4">[4]VALORI!#REF!</definedName>
    <definedName name="A_VAL_2_2" localSheetId="2">[21]VALORI!#REF!</definedName>
    <definedName name="A_VAL_2_2">[21]VALORI!#REF!</definedName>
    <definedName name="A_VAL_2_2_1">NA()</definedName>
    <definedName name="A_VAL_2_2_2">NA()</definedName>
    <definedName name="A_VAL_2_2_3" localSheetId="2">#N/A</definedName>
    <definedName name="A_VAL_2_2_3">NA()</definedName>
    <definedName name="A_VAL_2_2_4" localSheetId="2">[22]VALORI!#REF!</definedName>
    <definedName name="A_VAL_2_2_4">[4]VALORI!#REF!</definedName>
    <definedName name="A_VAL_2_3">NA()</definedName>
    <definedName name="A_VAL_2_4">NA()</definedName>
    <definedName name="A_VAL_2_5">NA()</definedName>
    <definedName name="A_VAL_2_6" localSheetId="2">[22]VALORI!#REF!</definedName>
    <definedName name="A_VAL_2_6">[4]VALORI!#REF!</definedName>
    <definedName name="A_VAL_2_8" localSheetId="2">[23]VALORI!#REF!</definedName>
    <definedName name="A_VAL_2_8">[24]VALORI!#REF!</definedName>
    <definedName name="A_VAL_3" localSheetId="2">[15]VALORI!$C$8</definedName>
    <definedName name="A_VAL_3">[16]VALORI!$C$8</definedName>
    <definedName name="A_VAL_3_8" localSheetId="2">[17]VALORI!$C$8</definedName>
    <definedName name="A_VAL_3_8">[18]VALORI!$C$8</definedName>
    <definedName name="A_VAL_31" localSheetId="2">[25]VALORI!#REF!</definedName>
    <definedName name="A_VAL_31">[25]VALORI!#REF!</definedName>
    <definedName name="A_VAL_4" localSheetId="2">[15]VALORI!$C$9</definedName>
    <definedName name="A_VAL_4">[16]VALORI!$C$9</definedName>
    <definedName name="A_VAL_4_8" localSheetId="2">[17]VALORI!$C$9</definedName>
    <definedName name="A_VAL_4_8">[18]VALORI!$C$9</definedName>
    <definedName name="A_VAL_5" localSheetId="2">[15]VALORI!$C$10</definedName>
    <definedName name="A_VAL_5">[16]VALORI!$C$10</definedName>
    <definedName name="A_VAL_5_8" localSheetId="2">[17]VALORI!$C$10</definedName>
    <definedName name="A_VAL_5_8">[18]VALORI!$C$10</definedName>
    <definedName name="a3req">[26]VALORI!$C$29</definedName>
    <definedName name="aa" localSheetId="2" hidden="1">{#N/A,#N/A,FALSE,"B1";#N/A,#N/A,FALSE,"B2";#N/A,#N/A,FALSE,"B3";#N/A,#N/A,FALSE,"A4";#N/A,#N/A,FALSE,"A3";#N/A,#N/A,FALSE,"A2";#N/A,#N/A,FALSE,"A1";#N/A,#N/A,FALSE,"Indice"}</definedName>
    <definedName name="aa" hidden="1">{#N/A,#N/A,FALSE,"B1";#N/A,#N/A,FALSE,"B2";#N/A,#N/A,FALSE,"B3";#N/A,#N/A,FALSE,"A4";#N/A,#N/A,FALSE,"A3";#N/A,#N/A,FALSE,"A2";#N/A,#N/A,FALSE,"A1";#N/A,#N/A,FALSE,"Indice"}</definedName>
    <definedName name="aaa" localSheetId="2" hidden="1">{#N/A,#N/A,FALSE,"B3";#N/A,#N/A,FALSE,"B2";#N/A,#N/A,FALSE,"B1"}</definedName>
    <definedName name="aaa" hidden="1">{#N/A,#N/A,FALSE,"B3";#N/A,#N/A,FALSE,"B2";#N/A,#N/A,FALSE,"B1"}</definedName>
    <definedName name="aaaa" localSheetId="2">'[2]Confronto con I Trimestre 2007'!#REF!</definedName>
    <definedName name="aaaa">'[3]Confronto con I Trimestre 2007'!#REF!</definedName>
    <definedName name="aaaaa" localSheetId="2">[27]VALORI!#REF!</definedName>
    <definedName name="aaaaa">[27]VALORI!#REF!</definedName>
    <definedName name="aaaaaa" localSheetId="2" hidden="1">[28]Bloomberg!#REF!</definedName>
    <definedName name="aaaaaa" hidden="1">[29]Bloomberg!#REF!</definedName>
    <definedName name="aaaaaaaa" localSheetId="2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aaaaaaaa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aaaaaaaaa" localSheetId="2">'[30]Confronto con I Trimestre 2007'!#REF!</definedName>
    <definedName name="aaaaaaaaa">'[30]Confronto con I Trimestre 2007'!#REF!</definedName>
    <definedName name="aaaaaaaaaaa" localSheetId="2">#REF!</definedName>
    <definedName name="aaaaaaaaaaa">#REF!</definedName>
    <definedName name="aaaaaaaaaaaaaa" localSheetId="2">[31]!aaaaaaaaaaaaaa</definedName>
    <definedName name="aaaaaaaaaaaaaa">[32]!aaaaaaaaaaaaaa</definedName>
    <definedName name="aaaaaaaaaaaaaaa" localSheetId="2">[33]VALORI!#REF!</definedName>
    <definedName name="aaaaaaaaaaaaaaa">[33]VALORI!#REF!</definedName>
    <definedName name="Aalsl" localSheetId="2">#REF!</definedName>
    <definedName name="Aalsl">#REF!</definedName>
    <definedName name="Aalslslsas" localSheetId="2">#REF!</definedName>
    <definedName name="Aalslslsas">#REF!</definedName>
    <definedName name="Accessi_per_SINGOLO_MESE" localSheetId="2">[34]Accessi_per_SINGOLO_MESE!$A$1:$D$40</definedName>
    <definedName name="Accessi_per_SINGOLO_MESE">[35]Accessi_per_SINGOLO_MESE!$A$1:$D$40</definedName>
    <definedName name="Acqmagg" localSheetId="2">#REF!</definedName>
    <definedName name="Acqmagg">#REF!</definedName>
    <definedName name="Acqmin" localSheetId="2">#REF!</definedName>
    <definedName name="Acqmin">#REF!</definedName>
    <definedName name="AdIrcss00" localSheetId="2">'[36]Quadro tendenziale 28-6-2005'!#REF!</definedName>
    <definedName name="AdIrcss00">'[37]Quadro tendenziale 28-6-2005'!#REF!</definedName>
    <definedName name="AdIrcss01" localSheetId="2">'[36]Quadro tendenziale 28-6-2005'!#REF!</definedName>
    <definedName name="AdIrcss01">'[37]Quadro tendenziale 28-6-2005'!#REF!</definedName>
    <definedName name="AdIrcss02" localSheetId="2">'[36]Quadro tendenziale 28-6-2005'!#REF!</definedName>
    <definedName name="AdIrcss02">'[37]Quadro tendenziale 28-6-2005'!#REF!</definedName>
    <definedName name="AdIrcss03" localSheetId="2">'[36]Quadro tendenziale 28-6-2005'!#REF!</definedName>
    <definedName name="AdIrcss03">'[37]Quadro tendenziale 28-6-2005'!#REF!</definedName>
    <definedName name="AdIrcss04" localSheetId="2">'[36]Quadro tendenziale 28-6-2005'!#REF!</definedName>
    <definedName name="AdIrcss04">'[37]Quadro tendenziale 28-6-2005'!#REF!</definedName>
    <definedName name="AdIrcss05" localSheetId="2">'[36]Quadro tendenziale 28-6-2005'!#REF!</definedName>
    <definedName name="AdIrcss05">'[37]Quadro tendenziale 28-6-2005'!#REF!</definedName>
    <definedName name="AdIrcss06" localSheetId="2">'[36]Quadro tendenziale 28-6-2005'!#REF!</definedName>
    <definedName name="AdIrcss06">'[37]Quadro tendenziale 28-6-2005'!#REF!</definedName>
    <definedName name="AdIrcss07" localSheetId="2">'[36]Quadro tendenziale 28-6-2005'!#REF!</definedName>
    <definedName name="AdIrcss07">'[37]Quadro tendenziale 28-6-2005'!#REF!</definedName>
    <definedName name="AF" localSheetId="2">#REF!</definedName>
    <definedName name="AF">#REF!</definedName>
    <definedName name="AGGREGATI" localSheetId="2">[38]appoggio!$H$3:$H$84</definedName>
    <definedName name="AGGREGATI">[39]appoggio!$H$3:$H$84</definedName>
    <definedName name="Aggregato_new" localSheetId="2">[38]appoggio!$B$3:$B$66</definedName>
    <definedName name="Aggregato_new">[39]appoggio!$B$3:$B$66</definedName>
    <definedName name="AggregatoCE" localSheetId="2">[38]appoggio!$A$2:$A$61</definedName>
    <definedName name="AggregatoCE">[39]appoggio!$A$2:$A$61</definedName>
    <definedName name="AGOSTO_2011_AGG" localSheetId="2">#REF!</definedName>
    <definedName name="AGOSTO_2011_AGG">#REF!</definedName>
    <definedName name="ahfhfdshjfhjsj" localSheetId="2">#REF!</definedName>
    <definedName name="ahfhfdshjfhjsj">#REF!</definedName>
    <definedName name="All" localSheetId="2">#REF!</definedName>
    <definedName name="All">#REF!</definedName>
    <definedName name="Allegato" localSheetId="2">[40]Foglio1!#REF!</definedName>
    <definedName name="Allegato">#REF!</definedName>
    <definedName name="ALLEGATO_DESCR" localSheetId="2">#REF!</definedName>
    <definedName name="ALLEGATO_DESCR">#REF!</definedName>
    <definedName name="ALLEGATO_NUM" localSheetId="2">#REF!</definedName>
    <definedName name="ALLEGATO_NUM">#REF!</definedName>
    <definedName name="allegato_nume" localSheetId="2">#REF!</definedName>
    <definedName name="allegato_nume">#REF!</definedName>
    <definedName name="Allegato_tipo" localSheetId="2">#REF!</definedName>
    <definedName name="Allegato_tipo">#REF!</definedName>
    <definedName name="Altre_Informaz" localSheetId="2">#REF!</definedName>
    <definedName name="Altre_Informaz">#REF!</definedName>
    <definedName name="Altri_fondi" localSheetId="2">#REF!</definedName>
    <definedName name="Altri_fondi">#REF!</definedName>
    <definedName name="amama" localSheetId="2" hidden="1">{#N/A,#N/A,FALSE,"B3";#N/A,#N/A,FALSE,"B2";#N/A,#N/A,FALSE,"B1"}</definedName>
    <definedName name="amama" hidden="1">{#N/A,#N/A,FALSE,"B3";#N/A,#N/A,FALSE,"B2";#N/A,#N/A,FALSE,"B1"}</definedName>
    <definedName name="Amort">[41]FixAss!$C$25:$AR$25</definedName>
    <definedName name="ana_drg" localSheetId="2">#REF!</definedName>
    <definedName name="ana_drg">#REF!</definedName>
    <definedName name="ANAL_ECON" localSheetId="2">[42]AN_ECON!$F$3:$N$38</definedName>
    <definedName name="ANAL_ECON">[43]AN_ECON!$F$3:$N$38</definedName>
    <definedName name="ANAL_PATR" localSheetId="2">[42]AN_PATR!$A$3:$N$59</definedName>
    <definedName name="ANAL_PATR">[43]AN_PATR!$A$3:$N$59</definedName>
    <definedName name="Analisi_DSAO_2011" localSheetId="2">#REF!</definedName>
    <definedName name="Analisi_DSAO_2011">#REF!</definedName>
    <definedName name="Analisi_Racc." localSheetId="2">#REF!</definedName>
    <definedName name="Analisi_Racc.">#REF!</definedName>
    <definedName name="Analisi_Racc_" localSheetId="2">#REF!</definedName>
    <definedName name="Analisi_Racc_">#REF!</definedName>
    <definedName name="Anca_Ginocchio">'[44]Anagrafica Protesi 09'!$A$37:$A$97</definedName>
    <definedName name="Andamenti" localSheetId="2">#REF!</definedName>
    <definedName name="Andamenti">#REF!</definedName>
    <definedName name="anno_c" localSheetId="2">[8]setup!$B$1</definedName>
    <definedName name="anno_c">[9]setup!$B$1</definedName>
    <definedName name="AnnoX" localSheetId="2">[8]setup!$B$6</definedName>
    <definedName name="AnnoX">[9]setup!$B$6</definedName>
    <definedName name="AnnoX1" localSheetId="2">[8]setup!$B$5</definedName>
    <definedName name="AnnoX1">[9]setup!$B$5</definedName>
    <definedName name="AnnoX2" localSheetId="2">[8]setup!$B$4</definedName>
    <definedName name="AnnoX2">[9]setup!$B$4</definedName>
    <definedName name="Annox3" localSheetId="2">[8]setup!$B$3</definedName>
    <definedName name="Annox3">[9]setup!$B$3</definedName>
    <definedName name="AnnoX4" localSheetId="2">[8]setup!$B$2</definedName>
    <definedName name="AnnoX4">[9]setup!$B$2</definedName>
    <definedName name="appog" localSheetId="2">'[45]pvt_CE_2013-2015'!$O$4:$O$10</definedName>
    <definedName name="appog">'[46]pvt_CE_2013-2015'!$O$4:$O$10</definedName>
    <definedName name="Aprile_2002" localSheetId="2">#REF!</definedName>
    <definedName name="Aprile_2002">#REF!</definedName>
    <definedName name="Aprile_2002_1" localSheetId="2">#REF!</definedName>
    <definedName name="Aprile_2002_1">#REF!</definedName>
    <definedName name="Aprile_2002_1_1">"#REF!"</definedName>
    <definedName name="Aprile_2002_1_11">"#REF!"</definedName>
    <definedName name="Aprile_2002_1_2">"#REF!"</definedName>
    <definedName name="Aprile_2002_1_3" localSheetId="2">#N/A</definedName>
    <definedName name="Aprile_2002_1_3">"#REF!"</definedName>
    <definedName name="Aprile_2002_1_4" localSheetId="2">#REF!</definedName>
    <definedName name="Aprile_2002_1_4">#REF!</definedName>
    <definedName name="Aprile_2002_1_5" localSheetId="2">#REF!</definedName>
    <definedName name="Aprile_2002_1_5">#REF!</definedName>
    <definedName name="Aprile_2002_1_8">"#REF!"</definedName>
    <definedName name="Aprile_2002_11">"#REF!"</definedName>
    <definedName name="Aprile_2002_2" localSheetId="2">#REF!</definedName>
    <definedName name="Aprile_2002_2">#REF!</definedName>
    <definedName name="Aprile_2002_2_1">"#REF!"</definedName>
    <definedName name="Aprile_2002_2_11">"#REF!"</definedName>
    <definedName name="Aprile_2002_2_2">"#REF!"</definedName>
    <definedName name="Aprile_2002_2_3" localSheetId="2">#N/A</definedName>
    <definedName name="Aprile_2002_2_3">"#REF!"</definedName>
    <definedName name="Aprile_2002_2_4" localSheetId="2">#REF!</definedName>
    <definedName name="Aprile_2002_2_4">#REF!</definedName>
    <definedName name="Aprile_2002_2_5" localSheetId="2">#REF!</definedName>
    <definedName name="Aprile_2002_2_5">#REF!</definedName>
    <definedName name="Aprile_2002_2_8">"#REF!"</definedName>
    <definedName name="Aprile_2002_3" localSheetId="2">#REF!</definedName>
    <definedName name="Aprile_2002_3">#REF!</definedName>
    <definedName name="Aprile_2002_4">"#REF!"</definedName>
    <definedName name="Aprile_2002_5">"#REF!"</definedName>
    <definedName name="Aprile_2002_6" localSheetId="2">#REF!</definedName>
    <definedName name="Aprile_2002_6">#REF!</definedName>
    <definedName name="Aprile_2002_8" localSheetId="2">#REF!</definedName>
    <definedName name="Aprile_2002_8">#REF!</definedName>
    <definedName name="ARAER">[26]VALORI!$C$26</definedName>
    <definedName name="Area_DB" localSheetId="2">#REF!</definedName>
    <definedName name="Area_DB">#REF!</definedName>
    <definedName name="_xlnm.Print_Area" localSheetId="2">#REF!</definedName>
    <definedName name="_xlnm.Print_Area">#REF!</definedName>
    <definedName name="Area2" localSheetId="2">#REF!</definedName>
    <definedName name="Area2">#REF!</definedName>
    <definedName name="areastampa" localSheetId="2">#REF!</definedName>
    <definedName name="areastampa">#REF!</definedName>
    <definedName name="asasasas" localSheetId="2">[21]VALORI!#REF!</definedName>
    <definedName name="asasasas">[21]VALORI!#REF!</definedName>
    <definedName name="ASDA" localSheetId="2">#REF!</definedName>
    <definedName name="ASDA">#REF!</definedName>
    <definedName name="ase" localSheetId="2">#REF!</definedName>
    <definedName name="ase">#REF!</definedName>
    <definedName name="ASS" localSheetId="2">#REF!</definedName>
    <definedName name="ASS">#REF!</definedName>
    <definedName name="ASSUNZIONI_CE" localSheetId="2">#REF!</definedName>
    <definedName name="ASSUNZIONI_CE">#REF!</definedName>
    <definedName name="ASSUNZIONISP" localSheetId="2">#REF!</definedName>
    <definedName name="ASSUNZIONISP">#REF!</definedName>
    <definedName name="attività" localSheetId="2">[47]Conv.!$A$1:$A$4</definedName>
    <definedName name="attività">[48]Conv.!$A$1:$A$4</definedName>
    <definedName name="ATTIVO" localSheetId="2">#REF!</definedName>
    <definedName name="ATTIVO">#REF!</definedName>
    <definedName name="ATTIVO_CIRCOLANTE" localSheetId="2">#REF!</definedName>
    <definedName name="ATTIVO_CIRCOLANTE">#REF!</definedName>
    <definedName name="Attualizz" localSheetId="2">#REF!</definedName>
    <definedName name="Attualizz">#REF!</definedName>
    <definedName name="azienda" localSheetId="2">[38]aziende!$A$1:$A$20</definedName>
    <definedName name="azienda">[39]aziende!$A$1:$A$20</definedName>
    <definedName name="Azienda_Sanitaria" localSheetId="2">#REF!</definedName>
    <definedName name="Azienda_Sanitaria">#REF!</definedName>
    <definedName name="Azienda3" localSheetId="2">#REF!</definedName>
    <definedName name="Azienda3">#REF!</definedName>
    <definedName name="Aziende" localSheetId="2">#REF!</definedName>
    <definedName name="Aziende">[49]Dati!$A$4:$H$22</definedName>
    <definedName name="azzx" localSheetId="2">#REF!</definedName>
    <definedName name="azzx">#REF!</definedName>
    <definedName name="b" localSheetId="2" hidden="1">{#N/A,#N/A,FALSE,"B3";#N/A,#N/A,FALSE,"B2";#N/A,#N/A,FALSE,"B1"}</definedName>
    <definedName name="b" hidden="1">{#N/A,#N/A,FALSE,"B3";#N/A,#N/A,FALSE,"B2";#N/A,#N/A,FALSE,"B1"}</definedName>
    <definedName name="B_VAL_2" localSheetId="2">[21]VALORI!#REF!</definedName>
    <definedName name="B_VAL_2">[22]VALORI!#REF!</definedName>
    <definedName name="B_VAL_2_1" localSheetId="2">[21]VALORI!#REF!</definedName>
    <definedName name="B_VAL_2_1">[21]VALORI!#REF!</definedName>
    <definedName name="B_VAL_2_1_1">NA()</definedName>
    <definedName name="B_VAL_2_1_2">NA()</definedName>
    <definedName name="B_VAL_2_1_3" localSheetId="2">#N/A</definedName>
    <definedName name="B_VAL_2_1_3">NA()</definedName>
    <definedName name="B_VAL_2_1_4" localSheetId="2">[22]VALORI!#REF!</definedName>
    <definedName name="B_VAL_2_1_4">[4]VALORI!#REF!</definedName>
    <definedName name="B_VAL_2_11">NA()</definedName>
    <definedName name="B_VAL_2_2" localSheetId="2">[21]VALORI!#REF!</definedName>
    <definedName name="B_VAL_2_2">[21]VALORI!#REF!</definedName>
    <definedName name="B_VAL_2_2_1">NA()</definedName>
    <definedName name="B_VAL_2_2_2">NA()</definedName>
    <definedName name="B_VAL_2_2_3" localSheetId="2">#N/A</definedName>
    <definedName name="B_VAL_2_2_3">NA()</definedName>
    <definedName name="B_VAL_2_2_4" localSheetId="2">[22]VALORI!#REF!</definedName>
    <definedName name="B_VAL_2_2_4">[4]VALORI!#REF!</definedName>
    <definedName name="B_VAL_2_3">NA()</definedName>
    <definedName name="B_VAL_2_4">NA()</definedName>
    <definedName name="B_VAL_2_5">NA()</definedName>
    <definedName name="B_VAL_2_6" localSheetId="2">[22]VALORI!#REF!</definedName>
    <definedName name="B_VAL_2_6">[4]VALORI!#REF!</definedName>
    <definedName name="B_VAL_2_8" localSheetId="2">[23]VALORI!#REF!</definedName>
    <definedName name="B_VAL_2_8">[24]VALORI!#REF!</definedName>
    <definedName name="Base_PPT" localSheetId="2" hidden="1">[28]Bloomberg!#REF!</definedName>
    <definedName name="Base_PPT" hidden="1">[29]Bloomberg!#REF!</definedName>
    <definedName name="BaseDati" localSheetId="2">[33]Input!#REF!</definedName>
    <definedName name="BaseDati">#REF!</definedName>
    <definedName name="bb" localSheetId="2" hidden="1">{#N/A,#N/A,FALSE,"Indice"}</definedName>
    <definedName name="bb" hidden="1">{#N/A,#N/A,FALSE,"Indice"}</definedName>
    <definedName name="bbb" localSheetId="2">#REF!</definedName>
    <definedName name="bbb">#REF!</definedName>
    <definedName name="bbbbb" localSheetId="2">#REF!</definedName>
    <definedName name="bbbbb">#REF!</definedName>
    <definedName name="bg" localSheetId="2" hidden="1">{#N/A,#N/A,FALSE,"A4";#N/A,#N/A,FALSE,"A3";#N/A,#N/A,FALSE,"A2";#N/A,#N/A,FALSE,"A1"}</definedName>
    <definedName name="bg" hidden="1">{#N/A,#N/A,FALSE,"A4";#N/A,#N/A,FALSE,"A3";#N/A,#N/A,FALSE,"A2";#N/A,#N/A,FALSE,"A1"}</definedName>
    <definedName name="BLPB1" localSheetId="2" hidden="1">[50]Bloomberg!#REF!</definedName>
    <definedName name="BLPB1" hidden="1">[51]Bloomberg!#REF!</definedName>
    <definedName name="bnmbm" localSheetId="2" hidden="1">{#N/A,#N/A,TRUE,"Main Issues";#N/A,#N/A,TRUE,"Income statement ($)"}</definedName>
    <definedName name="bnmbm" hidden="1">{#N/A,#N/A,TRUE,"Main Issues";#N/A,#N/A,TRUE,"Income statement ($)"}</definedName>
    <definedName name="BO" localSheetId="2">#REF!</definedName>
    <definedName name="BO">#REF!</definedName>
    <definedName name="BVCSA" localSheetId="2">#REF!</definedName>
    <definedName name="BVCSA">#REF!</definedName>
    <definedName name="C_2010_Uguale_99" localSheetId="2">#REF!</definedName>
    <definedName name="C_2010_Uguale_99">#REF!</definedName>
    <definedName name="C9125518" localSheetId="2">#REF!</definedName>
    <definedName name="C9125518">#REF!</definedName>
    <definedName name="CAMPI" localSheetId="2">[52]appoggio!$B$1:$AD$1</definedName>
    <definedName name="CAMPI">[53]appoggio!$B$1:$AD$1</definedName>
    <definedName name="Cap_Soc." localSheetId="2">#REF!</definedName>
    <definedName name="Cap_Soc.">#REF!</definedName>
    <definedName name="Cap_Soc_" localSheetId="2">#REF!</definedName>
    <definedName name="Cap_Soc_">#REF!</definedName>
    <definedName name="CapexInt">[41]FixAss!$C$22:$AR$22</definedName>
    <definedName name="CapexSh">[41]FixAss!$C$38:$AR$38</definedName>
    <definedName name="CapexT">[41]FixAss!$C$6:$AR$6</definedName>
    <definedName name="Capitale_circolante" localSheetId="2">#REF!</definedName>
    <definedName name="Capitale_circolante">#REF!</definedName>
    <definedName name="capitoli" localSheetId="2">#REF!</definedName>
    <definedName name="capitoli">#REF!</definedName>
    <definedName name="Carico" localSheetId="2">#REF!</definedName>
    <definedName name="Carico">#REF!</definedName>
    <definedName name="causa">NA()</definedName>
    <definedName name="cc" localSheetId="2" hidden="1">{#N/A,#N/A,FALSE,"Indice"}</definedName>
    <definedName name="cc" hidden="1">{#N/A,#N/A,FALSE,"Indice"}</definedName>
    <definedName name="cd" localSheetId="2" hidden="1">{#N/A,#N/A,FALSE,"Indice"}</definedName>
    <definedName name="cd" hidden="1">{#N/A,#N/A,FALSE,"Indice"}</definedName>
    <definedName name="ce" localSheetId="2">#REF!</definedName>
    <definedName name="ce">#REF!</definedName>
    <definedName name="CE___Riepilogo_in_riga" localSheetId="2">#REF!</definedName>
    <definedName name="CE___Riepilogo_in_riga">#REF!</definedName>
    <definedName name="CE___Riepilogo_in_riga_1" localSheetId="2">#REF!</definedName>
    <definedName name="CE___Riepilogo_in_riga_1">#REF!</definedName>
    <definedName name="CE___Riepilogo_in_riga_1_1">"#REF!"</definedName>
    <definedName name="CE___Riepilogo_in_riga_1_11">"#REF!"</definedName>
    <definedName name="CE___Riepilogo_in_riga_1_2">"#REF!"</definedName>
    <definedName name="CE___Riepilogo_in_riga_1_3" localSheetId="2">#N/A</definedName>
    <definedName name="CE___Riepilogo_in_riga_1_3">"#REF!"</definedName>
    <definedName name="CE___Riepilogo_in_riga_1_4" localSheetId="2">#REF!</definedName>
    <definedName name="CE___Riepilogo_in_riga_1_4">#REF!</definedName>
    <definedName name="CE___Riepilogo_in_riga_1_5" localSheetId="2">#REF!</definedName>
    <definedName name="CE___Riepilogo_in_riga_1_5">#REF!</definedName>
    <definedName name="CE___Riepilogo_in_riga_1_8">"#REF!"</definedName>
    <definedName name="CE___Riepilogo_in_riga_11">"#REF!"</definedName>
    <definedName name="CE___Riepilogo_in_riga_2" localSheetId="2">#REF!</definedName>
    <definedName name="CE___Riepilogo_in_riga_2">#REF!</definedName>
    <definedName name="CE___Riepilogo_in_riga_2_1">"#REF!"</definedName>
    <definedName name="CE___Riepilogo_in_riga_2_11">"#REF!"</definedName>
    <definedName name="CE___Riepilogo_in_riga_2_2">"#REF!"</definedName>
    <definedName name="CE___Riepilogo_in_riga_2_3" localSheetId="2">#N/A</definedName>
    <definedName name="CE___Riepilogo_in_riga_2_3">"#REF!"</definedName>
    <definedName name="CE___Riepilogo_in_riga_2_4" localSheetId="2">#REF!</definedName>
    <definedName name="CE___Riepilogo_in_riga_2_4">#REF!</definedName>
    <definedName name="CE___Riepilogo_in_riga_2_5" localSheetId="2">#REF!</definedName>
    <definedName name="CE___Riepilogo_in_riga_2_5">#REF!</definedName>
    <definedName name="CE___Riepilogo_in_riga_2_8">"#REF!"</definedName>
    <definedName name="CE___Riepilogo_in_riga_3" localSheetId="2">#REF!</definedName>
    <definedName name="CE___Riepilogo_in_riga_3">#REF!</definedName>
    <definedName name="CE___Riepilogo_in_riga_4">"#REF!"</definedName>
    <definedName name="CE___Riepilogo_in_riga_5">"#REF!"</definedName>
    <definedName name="CE___Riepilogo_in_riga_6" localSheetId="2">#REF!</definedName>
    <definedName name="CE___Riepilogo_in_riga_6">#REF!</definedName>
    <definedName name="CE___Riepilogo_in_riga_8" localSheetId="2">#REF!</definedName>
    <definedName name="CE___Riepilogo_in_riga_8">#REF!</definedName>
    <definedName name="CE___Riepilogo_in_riga_con_periodo" localSheetId="2">#REF!</definedName>
    <definedName name="CE___Riepilogo_in_riga_con_periodo">#REF!</definedName>
    <definedName name="CE_CEE" localSheetId="2">#REF!</definedName>
    <definedName name="CE_CEE">#REF!</definedName>
    <definedName name="CE_Ricl" localSheetId="2">[42]CE_RICL!$C$4:$L$53</definedName>
    <definedName name="CE_Ricl">[43]CE_RICL!$C$4:$L$53</definedName>
    <definedName name="CE1trimrelazione" localSheetId="2">#REF!</definedName>
    <definedName name="CE1trimrelazione">#REF!</definedName>
    <definedName name="cer" localSheetId="2" hidden="1">{#N/A,#N/A,FALSE,"B1";#N/A,#N/A,FALSE,"B2";#N/A,#N/A,FALSE,"B3";#N/A,#N/A,FALSE,"A4";#N/A,#N/A,FALSE,"A3";#N/A,#N/A,FALSE,"A2";#N/A,#N/A,FALSE,"A1";#N/A,#N/A,FALSE,"Indice"}</definedName>
    <definedName name="cer" hidden="1">{#N/A,#N/A,FALSE,"B1";#N/A,#N/A,FALSE,"B2";#N/A,#N/A,FALSE,"B3";#N/A,#N/A,FALSE,"A4";#N/A,#N/A,FALSE,"A3";#N/A,#N/A,FALSE,"A2";#N/A,#N/A,FALSE,"A1";#N/A,#N/A,FALSE,"Indice"}</definedName>
    <definedName name="cerd" localSheetId="2" hidden="1">{#N/A,#N/A,FALSE,"B3";#N/A,#N/A,FALSE,"B2";#N/A,#N/A,FALSE,"B1"}</definedName>
    <definedName name="cerd" hidden="1">{#N/A,#N/A,FALSE,"B3";#N/A,#N/A,FALSE,"B2";#N/A,#N/A,FALSE,"B1"}</definedName>
    <definedName name="cerdo" localSheetId="2" hidden="1">{#N/A,#N/A,FALSE,"B3";#N/A,#N/A,FALSE,"B2";#N/A,#N/A,FALSE,"B1"}</definedName>
    <definedName name="cerdo" hidden="1">{#N/A,#N/A,FALSE,"B3";#N/A,#N/A,FALSE,"B2";#N/A,#N/A,FALSE,"B1"}</definedName>
    <definedName name="cersa" localSheetId="2" hidden="1">{#N/A,#N/A,FALSE,"B1";#N/A,#N/A,FALSE,"B2";#N/A,#N/A,FALSE,"B3";#N/A,#N/A,FALSE,"A4";#N/A,#N/A,FALSE,"A3";#N/A,#N/A,FALSE,"A2";#N/A,#N/A,FALSE,"A1";#N/A,#N/A,FALSE,"Indice"}</definedName>
    <definedName name="cersa" hidden="1">{#N/A,#N/A,FALSE,"B1";#N/A,#N/A,FALSE,"B2";#N/A,#N/A,FALSE,"B3";#N/A,#N/A,FALSE,"A4";#N/A,#N/A,FALSE,"A3";#N/A,#N/A,FALSE,"A2";#N/A,#N/A,FALSE,"A1";#N/A,#N/A,FALSE,"Indice"}</definedName>
    <definedName name="ces_res" localSheetId="2">[54]Convalida!$A$1:$A$2</definedName>
    <definedName name="ces_res">[55]Convalida!$A$1:$A$2</definedName>
    <definedName name="cesa" localSheetId="2" hidden="1">{#N/A,#N/A,FALSE,"B1";#N/A,#N/A,FALSE,"B2";#N/A,#N/A,FALSE,"B3";#N/A,#N/A,FALSE,"A4";#N/A,#N/A,FALSE,"A3";#N/A,#N/A,FALSE,"A2";#N/A,#N/A,FALSE,"A1";#N/A,#N/A,FALSE,"Indice"}</definedName>
    <definedName name="cesa" hidden="1">{#N/A,#N/A,FALSE,"B1";#N/A,#N/A,FALSE,"B2";#N/A,#N/A,FALSE,"B3";#N/A,#N/A,FALSE,"A4";#N/A,#N/A,FALSE,"A3";#N/A,#N/A,FALSE,"A2";#N/A,#N/A,FALSE,"A1";#N/A,#N/A,FALSE,"Indice"}</definedName>
    <definedName name="chk_2_TabA_duplicati___matricole_e_date" localSheetId="2">#REF!</definedName>
    <definedName name="chk_2_TabA_duplicati___matricole_e_date">#REF!</definedName>
    <definedName name="chk_2_TabB_duplicati___matricole_e_date" localSheetId="2">#REF!</definedName>
    <definedName name="chk_2_TabB_duplicati___matricole_e_date">#REF!</definedName>
    <definedName name="chk_3a_TabA_duplicati___matricole" localSheetId="2">#REF!</definedName>
    <definedName name="chk_3a_TabA_duplicati___matricole">#REF!</definedName>
    <definedName name="chk_3a_TabB_duplicati___matricole" localSheetId="2">#REF!</definedName>
    <definedName name="chk_3a_TabB_duplicati___matricole">#REF!</definedName>
    <definedName name="chk_3b_TabA_duplicati___matricole___coerenza_date" localSheetId="2">#REF!</definedName>
    <definedName name="chk_3b_TabA_duplicati___matricole___coerenza_date">#REF!</definedName>
    <definedName name="chk_3b_TabB_duplicati___matricole___coerenza_periodi" localSheetId="2">#REF!</definedName>
    <definedName name="chk_3b_TabB_duplicati___matricole___coerenza_periodi">#REF!</definedName>
    <definedName name="chk_3c_TabA_duplicati___matricole___coerenza_periodi" localSheetId="2">#REF!</definedName>
    <definedName name="chk_3c_TabA_duplicati___matricole___coerenza_periodi">#REF!</definedName>
    <definedName name="chk_5_TabC_coerenza_periodi_step_3" localSheetId="2">#REF!</definedName>
    <definedName name="chk_5_TabC_coerenza_periodi_step_3">#REF!</definedName>
    <definedName name="chk_6_TabE_in_competenza_non_in_TabB" localSheetId="2">#REF!</definedName>
    <definedName name="chk_6_TabE_in_competenza_non_in_TabB">#REF!</definedName>
    <definedName name="chk_7a_ANOMALIE_TabA_vs_TabB" localSheetId="2">#REF!</definedName>
    <definedName name="chk_7a_ANOMALIE_TabA_vs_TabB">#REF!</definedName>
    <definedName name="chk_7b_ANOMALIE_TabA_vs_TabC" localSheetId="2">#REF!</definedName>
    <definedName name="chk_7b_ANOMALIE_TabA_vs_TabC">#REF!</definedName>
    <definedName name="chk_8a_Matricole_TabA_vs_TabB" localSheetId="2">#REF!</definedName>
    <definedName name="chk_8a_Matricole_TabA_vs_TabB">#REF!</definedName>
    <definedName name="chk_8a_Matricole_TabA_vs_TabC" localSheetId="2">#REF!</definedName>
    <definedName name="chk_8a_Matricole_TabA_vs_TabC">#REF!</definedName>
    <definedName name="chk_8a_Matricole_TabA_vs_TabE" localSheetId="2">#REF!</definedName>
    <definedName name="chk_8a_Matricole_TabA_vs_TabE">#REF!</definedName>
    <definedName name="chk_8a_Matricole_TabB_vs_TabA" localSheetId="2">#REF!</definedName>
    <definedName name="chk_8a_Matricole_TabB_vs_TabA">#REF!</definedName>
    <definedName name="chk_8a_Matricole_TabB_vs_TabC" localSheetId="2">#REF!</definedName>
    <definedName name="chk_8a_Matricole_TabB_vs_TabC">#REF!</definedName>
    <definedName name="chk_8a_Matricole_TabC_vs_TabA" localSheetId="2">#REF!</definedName>
    <definedName name="chk_8a_Matricole_TabC_vs_TabA">#REF!</definedName>
    <definedName name="chk_8a_Matricole_TabC_vs_TabB" localSheetId="2">#REF!</definedName>
    <definedName name="chk_8a_Matricole_TabC_vs_TabB">#REF!</definedName>
    <definedName name="chk_8a_Matricole_TabE_vs_TabA" localSheetId="2">#REF!</definedName>
    <definedName name="chk_8a_Matricole_TabE_vs_TabA">#REF!</definedName>
    <definedName name="chk_8b_Matricole_TabA_vs_TabB_con_date" localSheetId="2">#REF!</definedName>
    <definedName name="chk_8b_Matricole_TabA_vs_TabB_con_date">#REF!</definedName>
    <definedName name="chk_8b_Matricole_TabB_vs_TabA_con_date" localSheetId="2">#REF!</definedName>
    <definedName name="chk_8b_Matricole_TabB_vs_TabA_con_date">#REF!</definedName>
    <definedName name="ciao" localSheetId="2">'[11]Bil. ver.'!#REF!</definedName>
    <definedName name="ciao">'[11]Bil. ver.'!#REF!</definedName>
    <definedName name="ciaosuper" localSheetId="2">'[11]Bil. ver.'!#REF!</definedName>
    <definedName name="ciaosuper">'[11]Bil. ver.'!#REF!</definedName>
    <definedName name="cinque">NA()</definedName>
    <definedName name="cod">NA()</definedName>
    <definedName name="cod_aziende" localSheetId="2">[56]ap.Aziende!$D$2:$D$21</definedName>
    <definedName name="cod_aziende">[57]ap.Aziende!$D$2:$D$21</definedName>
    <definedName name="CodCE" localSheetId="2">#REF!</definedName>
    <definedName name="CodCE">[58]Dati!$B$35:$B$436</definedName>
    <definedName name="CodCEbis" localSheetId="2">[59]Dati!$B$50:$B$451</definedName>
    <definedName name="CodCEbis">[60]Dati!$B$50:$B$451</definedName>
    <definedName name="Codice_Azienda" localSheetId="2">#REF!</definedName>
    <definedName name="Codice_Azienda">[61]Dati!$A$4:$A$34</definedName>
    <definedName name="CodiceAz" localSheetId="2">#REF!</definedName>
    <definedName name="CodiceAz">#REF!</definedName>
    <definedName name="Codici" localSheetId="2">[33]TB!#REF!</definedName>
    <definedName name="Codici">#REF!</definedName>
    <definedName name="CODICI_MDC" localSheetId="2">[62]Tabelle!$H$91:$H$116</definedName>
    <definedName name="CODICI_MDC">[63]Tabelle!$H$91:$H$116</definedName>
    <definedName name="CODICI_MDC_8" localSheetId="2">#REF!</definedName>
    <definedName name="CODICI_MDC_8">#REF!</definedName>
    <definedName name="CodiciCE" localSheetId="2">#REF!</definedName>
    <definedName name="CodiciCE">[61]Dati!$B$46:$B$182</definedName>
    <definedName name="CodT" localSheetId="2">#REF!</definedName>
    <definedName name="CodT">[58]Dati!$B$27:$B$31</definedName>
    <definedName name="coeff" localSheetId="2">[33]ABC!#REF!</definedName>
    <definedName name="coeff">#REF!</definedName>
    <definedName name="coeffpa" localSheetId="2">#REF!</definedName>
    <definedName name="coeffpa">#REF!</definedName>
    <definedName name="ConfrontoFusione" localSheetId="2">#REF!</definedName>
    <definedName name="ConfrontoFusione">#REF!</definedName>
    <definedName name="Consuntivo2007" localSheetId="2">#REF!</definedName>
    <definedName name="Consuntivo2007">#REF!</definedName>
    <definedName name="Conti" localSheetId="2">[33]Input!#REF!</definedName>
    <definedName name="Conti">#REF!</definedName>
    <definedName name="Conto_Econ.In_dollari" localSheetId="2">'[64]Income statement'!#REF!</definedName>
    <definedName name="Conto_Econ.In_dollari">'[65]Income statement'!#REF!</definedName>
    <definedName name="Conto_Econ_In_dollari" localSheetId="2">'[64]Income statement'!#REF!</definedName>
    <definedName name="Conto_Econ_In_dollari">'[64]Income statement'!#REF!</definedName>
    <definedName name="controllo" localSheetId="2">#REF!</definedName>
    <definedName name="controllo">#REF!</definedName>
    <definedName name="conv" localSheetId="2">#REF!</definedName>
    <definedName name="conv">#REF!</definedName>
    <definedName name="COP" localSheetId="2">#REF!</definedName>
    <definedName name="COP">#REF!</definedName>
    <definedName name="COPERTINA" localSheetId="2">#REF!</definedName>
    <definedName name="COPERTINA">#REF!</definedName>
    <definedName name="Costidiretti" localSheetId="2">#REF!</definedName>
    <definedName name="Costidiretti">#REF!</definedName>
    <definedName name="costola" localSheetId="2" hidden="1">{#N/A,#N/A,FALSE,"Indice"}</definedName>
    <definedName name="costola" hidden="1">{#N/A,#N/A,FALSE,"Indice"}</definedName>
    <definedName name="coto" localSheetId="2" hidden="1">{#N/A,#N/A,FALSE,"B1";#N/A,#N/A,FALSE,"B2";#N/A,#N/A,FALSE,"B3";#N/A,#N/A,FALSE,"A4";#N/A,#N/A,FALSE,"A3";#N/A,#N/A,FALSE,"A2";#N/A,#N/A,FALSE,"A1";#N/A,#N/A,FALSE,"Indice"}</definedName>
    <definedName name="coto" hidden="1">{#N/A,#N/A,FALSE,"B1";#N/A,#N/A,FALSE,"B2";#N/A,#N/A,FALSE,"B3";#N/A,#N/A,FALSE,"A4";#N/A,#N/A,FALSE,"A3";#N/A,#N/A,FALSE,"A2";#N/A,#N/A,FALSE,"A1";#N/A,#N/A,FALSE,"Indice"}</definedName>
    <definedName name="crgt" localSheetId="2">#REF!</definedName>
    <definedName name="crgt">[66]Dati!$A$4:$A$36</definedName>
    <definedName name="cv" localSheetId="2" hidden="1">{#N/A,#N/A,FALSE,"Indice"}</definedName>
    <definedName name="cv" hidden="1">{#N/A,#N/A,FALSE,"Indice"}</definedName>
    <definedName name="D" localSheetId="2">#REF!</definedName>
    <definedName name="D">#REF!</definedName>
    <definedName name="da" localSheetId="2" hidden="1">{#N/A,#N/A,FALSE,"A4";#N/A,#N/A,FALSE,"A3";#N/A,#N/A,FALSE,"A2";#N/A,#N/A,FALSE,"A1"}</definedName>
    <definedName name="da" hidden="1">{#N/A,#N/A,FALSE,"A4";#N/A,#N/A,FALSE,"A3";#N/A,#N/A,FALSE,"A2";#N/A,#N/A,FALSE,"A1"}</definedName>
    <definedName name="dadgdxtjhg" localSheetId="2">#REF!</definedName>
    <definedName name="dadgdxtjhg">#REF!</definedName>
    <definedName name="DAF" localSheetId="2">#REF!</definedName>
    <definedName name="DAF">#REF!</definedName>
    <definedName name="Data_det" localSheetId="2">#REF!</definedName>
    <definedName name="Data_det">#REF!</definedName>
    <definedName name="_xlnm.Database" localSheetId="2">#REF!</definedName>
    <definedName name="_xlnm.Database">#REF!</definedName>
    <definedName name="DataDet" localSheetId="2">[40]Foglio1!#REF!</definedName>
    <definedName name="DataDet">#REF!</definedName>
    <definedName name="Dati" localSheetId="2">[33]Input!#REF!</definedName>
    <definedName name="Dati">#REF!</definedName>
    <definedName name="db" localSheetId="2" hidden="1">{#N/A,#N/A,FALSE,"B1";#N/A,#N/A,FALSE,"B2";#N/A,#N/A,FALSE,"B3";#N/A,#N/A,FALSE,"A4";#N/A,#N/A,FALSE,"A3";#N/A,#N/A,FALSE,"A2";#N/A,#N/A,FALSE,"A1";#N/A,#N/A,FALSE,"Indice"}</definedName>
    <definedName name="db" hidden="1">{#N/A,#N/A,FALSE,"B1";#N/A,#N/A,FALSE,"B2";#N/A,#N/A,FALSE,"B3";#N/A,#N/A,FALSE,"A4";#N/A,#N/A,FALSE,"A3";#N/A,#N/A,FALSE,"A2";#N/A,#N/A,FALSE,"A1";#N/A,#N/A,FALSE,"Indice"}</definedName>
    <definedName name="dc" localSheetId="2" hidden="1">{#N/A,#N/A,FALSE,"A4";#N/A,#N/A,FALSE,"A3";#N/A,#N/A,FALSE,"A2";#N/A,#N/A,FALSE,"A1"}</definedName>
    <definedName name="dc" hidden="1">{#N/A,#N/A,FALSE,"A4";#N/A,#N/A,FALSE,"A3";#N/A,#N/A,FALSE,"A2";#N/A,#N/A,FALSE,"A1"}</definedName>
    <definedName name="DCF" localSheetId="2">#REF!</definedName>
    <definedName name="DCF">#REF!</definedName>
    <definedName name="DDD">[26]VALORI!$C$13</definedName>
    <definedName name="DDDD" localSheetId="2">[67]VALORI!#REF!</definedName>
    <definedName name="DDDD">[67]VALORI!#REF!</definedName>
    <definedName name="de" localSheetId="2" hidden="1">{#N/A,#N/A,FALSE,"B3";#N/A,#N/A,FALSE,"B2";#N/A,#N/A,FALSE,"B1"}</definedName>
    <definedName name="de" hidden="1">{#N/A,#N/A,FALSE,"B3";#N/A,#N/A,FALSE,"B2";#N/A,#N/A,FALSE,"B1"}</definedName>
    <definedName name="decrasing" localSheetId="2">[64]Assumptions!#REF!</definedName>
    <definedName name="decrasing">[65]Assumptions!#REF!</definedName>
    <definedName name="Deprec">[41]FixAss!$C$9:$AR$9</definedName>
    <definedName name="derto" localSheetId="2" hidden="1">{#N/A,#N/A,FALSE,"B3";#N/A,#N/A,FALSE,"B2";#N/A,#N/A,FALSE,"B1"}</definedName>
    <definedName name="derto" hidden="1">{#N/A,#N/A,FALSE,"B3";#N/A,#N/A,FALSE,"B2";#N/A,#N/A,FALSE,"B1"}</definedName>
    <definedName name="Desc_reparto" localSheetId="2">'[68]Anagrafica CRIL'!$B$2:$B$62</definedName>
    <definedName name="Desc_reparto">'[69]Anagrafica CRIL'!$B$2:$B$62</definedName>
    <definedName name="Dett_Partecip" localSheetId="2">#REF!</definedName>
    <definedName name="Dett_Partecip">#REF!</definedName>
    <definedName name="dettaglio_crediti">'[33]0'!$D$131,'[33]0'!$D$122,'[33]0'!$D$100,'[33]0'!$D$94,'[33]0'!$D$92,'[33]0'!$D$42,'[33]0'!$D$14,'[33]0'!$D$10,'[33]0'!$D$7</definedName>
    <definedName name="Diagnosi" localSheetId="2">#REF!</definedName>
    <definedName name="Diagnosi">#REF!</definedName>
    <definedName name="DisposalInt">[41]FixAss!$C$29:$AR$29</definedName>
    <definedName name="DisposalSh">[41]FixAss!$C$42:$AR$42</definedName>
    <definedName name="DisposalT">[41]FixAss!$C$13:$AR$13</definedName>
    <definedName name="dklfh" localSheetId="2">[70]Assumptions!#REF!</definedName>
    <definedName name="dklfh">[71]Assumptions!#REF!</definedName>
    <definedName name="DOMANDE_2007" localSheetId="2">#REF!</definedName>
    <definedName name="DOMANDE_2007">#REF!</definedName>
    <definedName name="dqwd">'[26]TABELLE CALCOLO'!$FA$5:$FA$25</definedName>
    <definedName name="ds" localSheetId="2">[72]ABC!#REF!</definedName>
    <definedName name="ds">[72]ABC!#REF!</definedName>
    <definedName name="dsa" localSheetId="2" hidden="1">{#N/A,#N/A,FALSE,"B3";#N/A,#N/A,FALSE,"B2";#N/A,#N/A,FALSE,"B1"}</definedName>
    <definedName name="dsa" hidden="1">{#N/A,#N/A,FALSE,"B3";#N/A,#N/A,FALSE,"B2";#N/A,#N/A,FALSE,"B1"}</definedName>
    <definedName name="DSAZ">'[73]TABELLE CALCOLO'!$CW$5:$CW$25</definedName>
    <definedName name="DSGFSAGFXZRS" localSheetId="2">#REF!</definedName>
    <definedName name="DSGFSAGFXZRS">#REF!</definedName>
    <definedName name="DSGVSR" localSheetId="2">#REF!</definedName>
    <definedName name="DSGVSR">#REF!</definedName>
    <definedName name="e" localSheetId="2">#REF!</definedName>
    <definedName name="e">#REF!</definedName>
    <definedName name="è" localSheetId="2">#REF!</definedName>
    <definedName name="è">#REF!</definedName>
    <definedName name="EBIT" localSheetId="2">#REF!</definedName>
    <definedName name="EBIT">#REF!</definedName>
    <definedName name="EBITDA" localSheetId="2">#REF!</definedName>
    <definedName name="EBITDA">#REF!</definedName>
    <definedName name="EBT" localSheetId="2">#REF!</definedName>
    <definedName name="EBT">#REF!</definedName>
    <definedName name="edizione97" localSheetId="2">#REF!</definedName>
    <definedName name="edizione97">#REF!</definedName>
    <definedName name="eee" localSheetId="2">#REF!</definedName>
    <definedName name="eee">#REF!</definedName>
    <definedName name="elenco" localSheetId="2">[74]elenco!$D$2:$D$482</definedName>
    <definedName name="elenco">[75]elenco!$D$2:$D$482</definedName>
    <definedName name="elenco_17122008" localSheetId="2">#REF!</definedName>
    <definedName name="elenco_17122008">#REF!</definedName>
    <definedName name="elenco_17122008_1" localSheetId="2">#REF!</definedName>
    <definedName name="elenco_17122008_1">#REF!</definedName>
    <definedName name="Elenco_Conti" localSheetId="2">#REF!</definedName>
    <definedName name="Elenco_Conti">#REF!</definedName>
    <definedName name="ELENCOAPP" localSheetId="2">[76]elenco!$P$3:$P$482</definedName>
    <definedName name="ELENCOAPP">[77]elenco!$P$3:$P$482</definedName>
    <definedName name="èlinhujh" localSheetId="2">#REF!</definedName>
    <definedName name="èlinhujh">#REF!</definedName>
    <definedName name="èlkpo" localSheetId="2">#REF!</definedName>
    <definedName name="èlkpo">#REF!</definedName>
    <definedName name="erf" localSheetId="2">#REF!</definedName>
    <definedName name="erf">#REF!</definedName>
    <definedName name="ERRORI" localSheetId="2">#REF!</definedName>
    <definedName name="ERRORI">#REF!</definedName>
    <definedName name="erwer" localSheetId="2">[78]Foglio1!#REF!</definedName>
    <definedName name="erwer">[78]Foglio1!#REF!</definedName>
    <definedName name="esx0" localSheetId="2">[8]setup!$B$15</definedName>
    <definedName name="esx0">[9]setup!$B$15</definedName>
    <definedName name="EURO" localSheetId="2">#REF!</definedName>
    <definedName name="EURO">#REF!</definedName>
    <definedName name="ewq" localSheetId="2" hidden="1">{#N/A,#N/A,FALSE,"B1";#N/A,#N/A,FALSE,"B2";#N/A,#N/A,FALSE,"B3";#N/A,#N/A,FALSE,"A4";#N/A,#N/A,FALSE,"A3";#N/A,#N/A,FALSE,"A2";#N/A,#N/A,FALSE,"A1";#N/A,#N/A,FALSE,"Indice"}</definedName>
    <definedName name="ewq" hidden="1">{#N/A,#N/A,FALSE,"B1";#N/A,#N/A,FALSE,"B2";#N/A,#N/A,FALSE,"B3";#N/A,#N/A,FALSE,"A4";#N/A,#N/A,FALSE,"A3";#N/A,#N/A,FALSE,"A2";#N/A,#N/A,FALSE,"A1";#N/A,#N/A,FALSE,"Indice"}</definedName>
    <definedName name="Excel_BuiltIn__FilterDatabase" localSheetId="2">'[79]Bil. ver.'!#REF!</definedName>
    <definedName name="Excel_BuiltIn__FilterDatabase">'[79]Bil. ver.'!#REF!</definedName>
    <definedName name="Excel_BuiltIn__FilterDatabase_2" localSheetId="2">'[80]Bil. ver.'!#REF!</definedName>
    <definedName name="Excel_BuiltIn__FilterDatabase_2">'[80]Bil. ver.'!#REF!</definedName>
    <definedName name="Excel_BuiltIn__FilterDatabase_4" localSheetId="2">'[81]Bil. ver.'!#REF!</definedName>
    <definedName name="Excel_BuiltIn__FilterDatabase_4">'[81]Bil. ver.'!#REF!</definedName>
    <definedName name="Excel_BuiltIn__FilterDatabase_4_1">NA()</definedName>
    <definedName name="Excel_BuiltIn__FilterDatabase_4_2">NA()</definedName>
    <definedName name="Excel_BuiltIn__FilterDatabase_4_3">#N/A</definedName>
    <definedName name="Excel_BuiltIn__FilterDatabase_4_4" localSheetId="2">'[81]Bil. ver.'!#REF!</definedName>
    <definedName name="Excel_BuiltIn__FilterDatabase_4_4">'[81]Bil. ver.'!#REF!</definedName>
    <definedName name="Excel_BuiltIn__FilterDatabase_4_6">NA()</definedName>
    <definedName name="Excel_BuiltIn__FilterDatabase_5" localSheetId="2">'[82]Bil. ver.'!#REF!</definedName>
    <definedName name="Excel_BuiltIn__FilterDatabase_5">'[83]Bil. ver.'!#REF!</definedName>
    <definedName name="Excel_BuiltIn__FilterDatabase_6" localSheetId="2">'[84]SP CONSUNTIVO 2012'!#REF!</definedName>
    <definedName name="Excel_BuiltIn__FilterDatabase_6">'[84]SP CONSUNTIVO 2012'!#REF!</definedName>
    <definedName name="Excel_BuiltIn__FilterDatabase_7" localSheetId="2">'[85]Bil. ver.'!#REF!</definedName>
    <definedName name="Excel_BuiltIn__FilterDatabase_7">'[85]Bil. ver.'!#REF!</definedName>
    <definedName name="Excel_BuiltIn__FilterDatabase_9" localSheetId="2">'[86]Bil. ver.'!#REF!</definedName>
    <definedName name="Excel_BuiltIn__FilterDatabase_9">'[87]Bil. ver.'!#REF!</definedName>
    <definedName name="Excel_BuiltIn_Database" localSheetId="2">#REF!</definedName>
    <definedName name="Excel_BuiltIn_Database">#REF!</definedName>
    <definedName name="Excel_BuiltIn_Print_Area" localSheetId="2">#REF!</definedName>
    <definedName name="Excel_BuiltIn_Print_Area">#REF!</definedName>
    <definedName name="Excel_BuiltIn_Print_Area_1" localSheetId="2">#REF!</definedName>
    <definedName name="Excel_BuiltIn_Print_Area_1">#REF!</definedName>
    <definedName name="Excel_BuiltIn_Print_Area_1_1" localSheetId="2">#REF!</definedName>
    <definedName name="Excel_BuiltIn_Print_Area_1_1">#REF!</definedName>
    <definedName name="Excel_BuiltIn_Print_Area_1_1_1" localSheetId="2">#REF!</definedName>
    <definedName name="Excel_BuiltIn_Print_Area_1_1_1">#REF!</definedName>
    <definedName name="Excel_BuiltIn_Print_Area_4_1" localSheetId="2">#REF!</definedName>
    <definedName name="Excel_BuiltIn_Print_Area_4_1">#REF!</definedName>
    <definedName name="Excel_BuiltIn_Print_Area_5_1" localSheetId="2">#REF!</definedName>
    <definedName name="Excel_BuiltIn_Print_Area_5_1">#REF!</definedName>
    <definedName name="Excel_BuiltIn_Print_Area_8" localSheetId="2">#REF!</definedName>
    <definedName name="Excel_BuiltIn_Print_Area_8">#REF!</definedName>
    <definedName name="Excel_BuiltIn_Print_Area_8_1" localSheetId="2">#REF!</definedName>
    <definedName name="Excel_BuiltIn_Print_Area_8_1">#REF!</definedName>
    <definedName name="Excel_BuiltIn_Print_Titles">#N/A</definedName>
    <definedName name="Excel_BuiltIn_Print_Titles_1" localSheetId="2">#REF!</definedName>
    <definedName name="Excel_BuiltIn_Print_Titles_1">#REF!</definedName>
    <definedName name="Excel_BuiltIn_Print_Titles_8_1" localSheetId="2">#REF!</definedName>
    <definedName name="Excel_BuiltIn_Print_Titles_8_1">#REF!</definedName>
    <definedName name="ExcelA" localSheetId="2">#REF!</definedName>
    <definedName name="ExcelA">#REF!</definedName>
    <definedName name="farm2009" localSheetId="2">#REF!</definedName>
    <definedName name="farm2009">#REF!</definedName>
    <definedName name="FASF" localSheetId="2">#REF!</definedName>
    <definedName name="FASF">#REF!</definedName>
    <definedName name="FCA" localSheetId="2">#REF!</definedName>
    <definedName name="FCA">#REF!</definedName>
    <definedName name="FCF" localSheetId="2">#REF!</definedName>
    <definedName name="FCF">'[33]Conto economico'!#REF!</definedName>
    <definedName name="fd" localSheetId="2">[21]VALORI!#REF!</definedName>
    <definedName name="fd">[21]VALORI!#REF!</definedName>
    <definedName name="FDFS">[26]VALORI!$C$20</definedName>
    <definedName name="Febbraio_2002" localSheetId="2">#REF!</definedName>
    <definedName name="Febbraio_2002">#REF!</definedName>
    <definedName name="Febbraio_2002_1" localSheetId="2">#REF!</definedName>
    <definedName name="Febbraio_2002_1">#REF!</definedName>
    <definedName name="Febbraio_2002_1_1">"#REF!"</definedName>
    <definedName name="Febbraio_2002_1_11">"#REF!"</definedName>
    <definedName name="Febbraio_2002_1_2">"#REF!"</definedName>
    <definedName name="Febbraio_2002_1_3" localSheetId="2">#N/A</definedName>
    <definedName name="Febbraio_2002_1_3">"#REF!"</definedName>
    <definedName name="Febbraio_2002_1_4" localSheetId="2">#REF!</definedName>
    <definedName name="Febbraio_2002_1_4">#REF!</definedName>
    <definedName name="Febbraio_2002_1_5" localSheetId="2">#REF!</definedName>
    <definedName name="Febbraio_2002_1_5">#REF!</definedName>
    <definedName name="Febbraio_2002_1_8">"#REF!"</definedName>
    <definedName name="Febbraio_2002_11">"#REF!"</definedName>
    <definedName name="Febbraio_2002_2" localSheetId="2">#REF!</definedName>
    <definedName name="Febbraio_2002_2">#REF!</definedName>
    <definedName name="Febbraio_2002_2_1">"#REF!"</definedName>
    <definedName name="Febbraio_2002_2_11">"#REF!"</definedName>
    <definedName name="Febbraio_2002_2_2">"#REF!"</definedName>
    <definedName name="Febbraio_2002_2_3" localSheetId="2">#N/A</definedName>
    <definedName name="Febbraio_2002_2_3">"#REF!"</definedName>
    <definedName name="Febbraio_2002_2_4" localSheetId="2">#REF!</definedName>
    <definedName name="Febbraio_2002_2_4">#REF!</definedName>
    <definedName name="Febbraio_2002_2_5" localSheetId="2">#REF!</definedName>
    <definedName name="Febbraio_2002_2_5">#REF!</definedName>
    <definedName name="Febbraio_2002_2_8">"#REF!"</definedName>
    <definedName name="Febbraio_2002_3" localSheetId="2">#REF!</definedName>
    <definedName name="Febbraio_2002_3">#REF!</definedName>
    <definedName name="Febbraio_2002_4">"#REF!"</definedName>
    <definedName name="Febbraio_2002_5">"#REF!"</definedName>
    <definedName name="Febbraio_2002_6" localSheetId="2">#REF!</definedName>
    <definedName name="Febbraio_2002_6">#REF!</definedName>
    <definedName name="Febbraio_2002_8" localSheetId="2">#REF!</definedName>
    <definedName name="Febbraio_2002_8">#REF!</definedName>
    <definedName name="FEBBRAIO_2011_AGG" localSheetId="2">#REF!</definedName>
    <definedName name="FEBBRAIO_2011_AGG">#REF!</definedName>
    <definedName name="FEBBRAIO_2012_AGG" localSheetId="2">#REF!</definedName>
    <definedName name="FEBBRAIO_2012_AGG">#REF!</definedName>
    <definedName name="FEBBRAIO_FINALE" localSheetId="2">#REF!</definedName>
    <definedName name="FEBBRAIO_FINALE">#REF!</definedName>
    <definedName name="fert" localSheetId="2" hidden="1">{#N/A,#N/A,FALSE,"A4";#N/A,#N/A,FALSE,"A3";#N/A,#N/A,FALSE,"A2";#N/A,#N/A,FALSE,"A1"}</definedName>
    <definedName name="fert" hidden="1">{#N/A,#N/A,FALSE,"A4";#N/A,#N/A,FALSE,"A3";#N/A,#N/A,FALSE,"A2";#N/A,#N/A,FALSE,"A1"}</definedName>
    <definedName name="ff" localSheetId="2">[33]Input!#REF!</definedName>
    <definedName name="ff">#REF!</definedName>
    <definedName name="fff" localSheetId="2">#REF!</definedName>
    <definedName name="fff">#REF!</definedName>
    <definedName name="FGD">[26]VALORI!$C$15</definedName>
    <definedName name="FGJFYJKFGK">[73]VALORI!$C$16</definedName>
    <definedName name="Firma" localSheetId="2">[40]Foglio1!#REF!</definedName>
    <definedName name="Firma">#REF!</definedName>
    <definedName name="Fixed" localSheetId="2">[64]Assumptions!#REF!</definedName>
    <definedName name="Fixed">[65]Assumptions!#REF!</definedName>
    <definedName name="fkjfdhjfhjfhjfhjfdshjfhj" localSheetId="2">#REF!</definedName>
    <definedName name="fkjfdhjfhjfhjfhjfdshjfhj">#REF!</definedName>
    <definedName name="FLUSSO_BENI" localSheetId="2">#REF!</definedName>
    <definedName name="FLUSSO_BENI">#REF!</definedName>
    <definedName name="FlussoC2003___Totale_quantita" localSheetId="2">#REF!</definedName>
    <definedName name="FlussoC2003___Totale_quantita">#REF!</definedName>
    <definedName name="FlussoC2003___Totale_quantita_1" localSheetId="2">#REF!</definedName>
    <definedName name="FlussoC2003___Totale_quantita_1">#REF!</definedName>
    <definedName name="FlussoC2003___Totale_quantita_1_1">"#REF!"</definedName>
    <definedName name="FlussoC2003___Totale_quantita_1_11">"#REF!"</definedName>
    <definedName name="FlussoC2003___Totale_quantita_1_2">"#REF!"</definedName>
    <definedName name="FlussoC2003___Totale_quantita_1_3" localSheetId="2">#N/A</definedName>
    <definedName name="FlussoC2003___Totale_quantita_1_3">"#REF!"</definedName>
    <definedName name="FlussoC2003___Totale_quantita_1_4" localSheetId="2">#REF!</definedName>
    <definedName name="FlussoC2003___Totale_quantita_1_4">#REF!</definedName>
    <definedName name="FlussoC2003___Totale_quantita_1_5" localSheetId="2">#REF!</definedName>
    <definedName name="FlussoC2003___Totale_quantita_1_5">#REF!</definedName>
    <definedName name="FlussoC2003___Totale_quantita_1_8">"#REF!"</definedName>
    <definedName name="FlussoC2003___Totale_quantita_11">"#REF!"</definedName>
    <definedName name="FlussoC2003___Totale_quantita_2" localSheetId="2">#REF!</definedName>
    <definedName name="FlussoC2003___Totale_quantita_2">#REF!</definedName>
    <definedName name="FlussoC2003___Totale_quantita_2_1">"#REF!"</definedName>
    <definedName name="FlussoC2003___Totale_quantita_2_11">"#REF!"</definedName>
    <definedName name="FlussoC2003___Totale_quantita_2_2">"#REF!"</definedName>
    <definedName name="FlussoC2003___Totale_quantita_2_3" localSheetId="2">#N/A</definedName>
    <definedName name="FlussoC2003___Totale_quantita_2_3">"#REF!"</definedName>
    <definedName name="FlussoC2003___Totale_quantita_2_4" localSheetId="2">#REF!</definedName>
    <definedName name="FlussoC2003___Totale_quantita_2_4">#REF!</definedName>
    <definedName name="FlussoC2003___Totale_quantita_2_5" localSheetId="2">#REF!</definedName>
    <definedName name="FlussoC2003___Totale_quantita_2_5">#REF!</definedName>
    <definedName name="FlussoC2003___Totale_quantita_2_8">"#REF!"</definedName>
    <definedName name="FlussoC2003___Totale_quantita_3" localSheetId="2">#REF!</definedName>
    <definedName name="FlussoC2003___Totale_quantita_3">#REF!</definedName>
    <definedName name="FlussoC2003___Totale_quantita_4">"#REF!"</definedName>
    <definedName name="FlussoC2003___Totale_quantita_5">"#REF!"</definedName>
    <definedName name="FlussoC2003___Totale_quantita_6" localSheetId="2">#REF!</definedName>
    <definedName name="FlussoC2003___Totale_quantita_6">#REF!</definedName>
    <definedName name="FlussoC2003___Totale_quantita_8" localSheetId="2">#REF!</definedName>
    <definedName name="FlussoC2003___Totale_quantita_8">#REF!</definedName>
    <definedName name="fr" localSheetId="2" hidden="1">{#N/A,#N/A,FALSE,"Indice"}</definedName>
    <definedName name="fr" hidden="1">{#N/A,#N/A,FALSE,"Indice"}</definedName>
    <definedName name="FS" localSheetId="2">#REF!</definedName>
    <definedName name="FS">#REF!</definedName>
    <definedName name="funzionied98" localSheetId="2">#REF!</definedName>
    <definedName name="funzionied98">#REF!</definedName>
    <definedName name="Fusincorp" localSheetId="2">#REF!</definedName>
    <definedName name="Fusincorp">#REF!</definedName>
    <definedName name="Fusione" localSheetId="2">#REF!</definedName>
    <definedName name="Fusione">#REF!</definedName>
    <definedName name="G" localSheetId="2">#REF!</definedName>
    <definedName name="G">#REF!</definedName>
    <definedName name="ga" localSheetId="2">[88]Dati!$B$41:$B$46</definedName>
    <definedName name="ga">[89]Dati!$B$41:$B$46</definedName>
    <definedName name="gas" localSheetId="2">#REF!</definedName>
    <definedName name="gas">#REF!</definedName>
    <definedName name="GDGD">[26]VALORI!$C$16</definedName>
    <definedName name="Gen_Giu_Query_new" localSheetId="2">#REF!</definedName>
    <definedName name="Gen_Giu_Query_new">#REF!</definedName>
    <definedName name="Gen_Giu_ritenute_query" localSheetId="2">#REF!</definedName>
    <definedName name="Gen_Giu_ritenute_query">#REF!</definedName>
    <definedName name="GENNAIO_2011_AGG" localSheetId="2">#REF!</definedName>
    <definedName name="GENNAIO_2011_AGG">#REF!</definedName>
    <definedName name="GENNAIO_2013" localSheetId="2">#REF!</definedName>
    <definedName name="GENNAIO_2013">#REF!</definedName>
    <definedName name="GENNAIO_FINALE" localSheetId="2">#REF!</definedName>
    <definedName name="GENNAIO_FINALE">#REF!</definedName>
    <definedName name="ger" localSheetId="2" hidden="1">{#N/A,#N/A,FALSE,"Indice"}</definedName>
    <definedName name="ger" hidden="1">{#N/A,#N/A,FALSE,"Indice"}</definedName>
    <definedName name="gerc" localSheetId="2" hidden="1">{#N/A,#N/A,FALSE,"Indice"}</definedName>
    <definedName name="gerc" hidden="1">{#N/A,#N/A,FALSE,"Indice"}</definedName>
    <definedName name="germo" localSheetId="2" hidden="1">{#N/A,#N/A,FALSE,"Indice"}</definedName>
    <definedName name="germo" hidden="1">{#N/A,#N/A,FALSE,"Indice"}</definedName>
    <definedName name="ghj" localSheetId="2">#REF!</definedName>
    <definedName name="ghj">#REF!</definedName>
    <definedName name="gino" localSheetId="2" hidden="1">{#N/A,#N/A,FALSE,"Indice"}</definedName>
    <definedName name="gino" hidden="1">{#N/A,#N/A,FALSE,"Indice"}</definedName>
    <definedName name="giovanni" localSheetId="2">[76]appoggio2!$C$2:$C$124</definedName>
    <definedName name="giovanni">[77]appoggio2!$C$2:$C$124</definedName>
    <definedName name="GOTO_Clienti_e_Fornitori" localSheetId="2">#REF!</definedName>
    <definedName name="GOTO_Clienti_e_Fornitori">#REF!</definedName>
    <definedName name="GOTO_Conto_Economico" localSheetId="2">#REF!</definedName>
    <definedName name="GOTO_Conto_Economico">#REF!</definedName>
    <definedName name="GOTO_Control_Panel" localSheetId="2">#REF!</definedName>
    <definedName name="GOTO_Control_Panel">#REF!</definedName>
    <definedName name="GOTO_Costi_di_funzionamento" localSheetId="2">#REF!</definedName>
    <definedName name="GOTO_Costi_di_funzionamento">#REF!</definedName>
    <definedName name="GOTO_Costidiretti_WIP_Magazzino" localSheetId="2">#REF!</definedName>
    <definedName name="GOTO_Costidiretti_WIP_Magazzino">#REF!</definedName>
    <definedName name="GOTO_Interessi_e_Tasse" localSheetId="2">#REF!</definedName>
    <definedName name="GOTO_Interessi_e_Tasse">#REF!</definedName>
    <definedName name="GOTO_Investimenti_Cespiti" localSheetId="2">#REF!</definedName>
    <definedName name="GOTO_Investimenti_Cespiti">#REF!</definedName>
    <definedName name="GOTO_Margini" localSheetId="2">#REF!</definedName>
    <definedName name="GOTO_Margini">#REF!</definedName>
    <definedName name="GOTO_Ore_Materiale" localSheetId="2">#REF!</definedName>
    <definedName name="GOTO_Ore_Materiale">#REF!</definedName>
    <definedName name="GOTO_Personale" localSheetId="2">#REF!</definedName>
    <definedName name="GOTO_Personale">#REF!</definedName>
    <definedName name="GOTO_Rendiconto_Finanziario" localSheetId="2">#REF!</definedName>
    <definedName name="GOTO_Rendiconto_Finanziario">#REF!</definedName>
    <definedName name="GOTO_Stato_Patrimoniale" localSheetId="2">#REF!</definedName>
    <definedName name="GOTO_Stato_Patrimoniale">#REF!</definedName>
    <definedName name="GOTO_Vendite" localSheetId="2">#REF!</definedName>
    <definedName name="GOTO_Vendite">#REF!</definedName>
    <definedName name="GrValoreProduzione" localSheetId="2">[72]ABC!#REF!</definedName>
    <definedName name="GrValoreProduzione">[72]ABC!#REF!</definedName>
    <definedName name="H_1" localSheetId="2">#REF!</definedName>
    <definedName name="H_1">#REF!</definedName>
    <definedName name="H_2" localSheetId="2">#REF!</definedName>
    <definedName name="H_2">#REF!</definedName>
    <definedName name="H_3" localSheetId="2">#REF!</definedName>
    <definedName name="H_3">#REF!</definedName>
    <definedName name="HELP" localSheetId="2">#REF!</definedName>
    <definedName name="HELP">[33]Menù!#REF!</definedName>
    <definedName name="hiu" localSheetId="2" hidden="1">{#N/A,#N/A,FALSE,"Indice"}</definedName>
    <definedName name="hiu" hidden="1">{#N/A,#N/A,FALSE,"Indice"}</definedName>
    <definedName name="IDDet" localSheetId="2">[40]Foglio1!#REF!</definedName>
    <definedName name="IDDet">#REF!</definedName>
    <definedName name="IMMOBILIZZAZIONI" localSheetId="2">#REF!</definedName>
    <definedName name="IMMOBILIZZAZIONI">#REF!</definedName>
    <definedName name="In_dollari" localSheetId="2">'[64]Income statement'!#REF!</definedName>
    <definedName name="In_dollari">'[65]Income statement'!#REF!</definedName>
    <definedName name="incr04" localSheetId="2">#REF!</definedName>
    <definedName name="incr04">#REF!</definedName>
    <definedName name="incr05" localSheetId="2">#REF!</definedName>
    <definedName name="incr05">#REF!</definedName>
    <definedName name="IncTax">[41]WorkCap!$C$72:$AR$72</definedName>
    <definedName name="IND" localSheetId="2">#REF!</definedName>
    <definedName name="IND">#REF!</definedName>
    <definedName name="Indicatori" localSheetId="2">'[90]Anagrafica CRIL'!$I$1:$I$201</definedName>
    <definedName name="Indicatori">'[91]Anagrafica CRIL'!$I$1:$I$201</definedName>
    <definedName name="INDICATORI____Tassi_di_sviluppo" localSheetId="2">#REF!</definedName>
    <definedName name="INDICATORI____Tassi_di_sviluppo">#REF!</definedName>
    <definedName name="INDICATORI_DI_REDDITIVITA" localSheetId="2">#REF!</definedName>
    <definedName name="INDICATORI_DI_REDDITIVITA">#REF!</definedName>
    <definedName name="INDICATORI_ECONOMICI" localSheetId="2">#REF!</definedName>
    <definedName name="INDICATORI_ECONOMICI">#REF!</definedName>
    <definedName name="input_DG" localSheetId="2">#REF!</definedName>
    <definedName name="input_DG">#REF!</definedName>
    <definedName name="INT" localSheetId="2">#REF!</definedName>
    <definedName name="INT">#REF!</definedName>
    <definedName name="InvChg" localSheetId="2">[92]Newco!#REF!</definedName>
    <definedName name="InvChg">[92]Newco!#REF!</definedName>
    <definedName name="InvFinal">[93]WorkCap!$C$16:$AR$16</definedName>
    <definedName name="io" localSheetId="2" hidden="1">{#N/A,#N/A,FALSE,"Indice"}</definedName>
    <definedName name="io" hidden="1">{#N/A,#N/A,FALSE,"Indice"}</definedName>
    <definedName name="iou" localSheetId="2" hidden="1">{#N/A,#N/A,FALSE,"B3";#N/A,#N/A,FALSE,"B2";#N/A,#N/A,FALSE,"B1"}</definedName>
    <definedName name="iou" hidden="1">{#N/A,#N/A,FALSE,"B3";#N/A,#N/A,FALSE,"B2";#N/A,#N/A,FALSE,"B1"}</definedName>
    <definedName name="irappu04" localSheetId="2">#REF!</definedName>
    <definedName name="irappu04">#REF!</definedName>
    <definedName name="irappu04_1" localSheetId="2">#REF!</definedName>
    <definedName name="irappu04_1">#REF!</definedName>
    <definedName name="irappu04_1_1">"#REF!"</definedName>
    <definedName name="irappu04_1_11">"#REF!"</definedName>
    <definedName name="irappu04_1_2">"#REF!"</definedName>
    <definedName name="irappu04_1_3" localSheetId="2">#N/A</definedName>
    <definedName name="irappu04_1_3">"#REF!"</definedName>
    <definedName name="irappu04_1_4" localSheetId="2">#REF!</definedName>
    <definedName name="irappu04_1_4">#REF!</definedName>
    <definedName name="irappu04_1_5" localSheetId="2">#REF!</definedName>
    <definedName name="irappu04_1_5">#REF!</definedName>
    <definedName name="irappu04_1_8">"#REF!"</definedName>
    <definedName name="irappu04_11">"#REF!"</definedName>
    <definedName name="irappu04_2" localSheetId="2">#REF!</definedName>
    <definedName name="irappu04_2">#REF!</definedName>
    <definedName name="irappu04_2_1">"#REF!"</definedName>
    <definedName name="irappu04_2_11">"#REF!"</definedName>
    <definedName name="irappu04_2_2">"#REF!"</definedName>
    <definedName name="irappu04_2_3" localSheetId="2">#N/A</definedName>
    <definedName name="irappu04_2_3">"#REF!"</definedName>
    <definedName name="irappu04_2_4" localSheetId="2">#REF!</definedName>
    <definedName name="irappu04_2_4">#REF!</definedName>
    <definedName name="irappu04_2_5" localSheetId="2">#REF!</definedName>
    <definedName name="irappu04_2_5">#REF!</definedName>
    <definedName name="irappu04_2_8">"#REF!"</definedName>
    <definedName name="irappu04_3" localSheetId="2">#REF!</definedName>
    <definedName name="irappu04_3">#REF!</definedName>
    <definedName name="irappu04_4">"#REF!"</definedName>
    <definedName name="irappu04_5">"#REF!"</definedName>
    <definedName name="irappu04_6" localSheetId="2">#REF!</definedName>
    <definedName name="irappu04_6">#REF!</definedName>
    <definedName name="irappu04_8" localSheetId="2">#REF!</definedName>
    <definedName name="irappu04_8">#REF!</definedName>
    <definedName name="iti" localSheetId="2">#REF!</definedName>
    <definedName name="iti">#REF!</definedName>
    <definedName name="J" localSheetId="2">#REF!</definedName>
    <definedName name="J">#REF!</definedName>
    <definedName name="jfiwe">[33]VALORI!$C$48</definedName>
    <definedName name="jh" localSheetId="2" hidden="1">{#N/A,#N/A,FALSE,"B1";#N/A,#N/A,FALSE,"B2";#N/A,#N/A,FALSE,"B3";#N/A,#N/A,FALSE,"A4";#N/A,#N/A,FALSE,"A3";#N/A,#N/A,FALSE,"A2";#N/A,#N/A,FALSE,"A1";#N/A,#N/A,FALSE,"Indice"}</definedName>
    <definedName name="jh" hidden="1">{#N/A,#N/A,FALSE,"B1";#N/A,#N/A,FALSE,"B2";#N/A,#N/A,FALSE,"B3";#N/A,#N/A,FALSE,"A4";#N/A,#N/A,FALSE,"A3";#N/A,#N/A,FALSE,"A2";#N/A,#N/A,FALSE,"A1";#N/A,#N/A,FALSE,"Indice"}</definedName>
    <definedName name="jkjlkjljlj" localSheetId="2">#REF!</definedName>
    <definedName name="jkjlkjljlj">#REF!</definedName>
    <definedName name="ki" localSheetId="2" hidden="1">{#N/A,#N/A,FALSE,"Indice"}</definedName>
    <definedName name="ki" hidden="1">{#N/A,#N/A,FALSE,"Indice"}</definedName>
    <definedName name="kkhjkjkjkl" localSheetId="2" hidden="1">{#N/A,#N/A,FALSE,"B3";#N/A,#N/A,FALSE,"B2";#N/A,#N/A,FALSE,"B1"}</definedName>
    <definedName name="kkhjkjkjkl" hidden="1">{#N/A,#N/A,FALSE,"B3";#N/A,#N/A,FALSE,"B2";#N/A,#N/A,FALSE,"B1"}</definedName>
    <definedName name="kl" localSheetId="2" hidden="1">{#N/A,#N/A,FALSE,"B1";#N/A,#N/A,FALSE,"B2";#N/A,#N/A,FALSE,"B3";#N/A,#N/A,FALSE,"A4";#N/A,#N/A,FALSE,"A3";#N/A,#N/A,FALSE,"A2";#N/A,#N/A,FALSE,"A1";#N/A,#N/A,FALSE,"Indice"}</definedName>
    <definedName name="kl" hidden="1">{#N/A,#N/A,FALSE,"B1";#N/A,#N/A,FALSE,"B2";#N/A,#N/A,FALSE,"B3";#N/A,#N/A,FALSE,"A4";#N/A,#N/A,FALSE,"A3";#N/A,#N/A,FALSE,"A2";#N/A,#N/A,FALSE,"A1";#N/A,#N/A,FALSE,"Indice"}</definedName>
    <definedName name="kloi" localSheetId="2" hidden="1">{#N/A,#N/A,FALSE,"A4";#N/A,#N/A,FALSE,"A3";#N/A,#N/A,FALSE,"A2";#N/A,#N/A,FALSE,"A1"}</definedName>
    <definedName name="kloi" hidden="1">{#N/A,#N/A,FALSE,"A4";#N/A,#N/A,FALSE,"A3";#N/A,#N/A,FALSE,"A2";#N/A,#N/A,FALSE,"A1"}</definedName>
    <definedName name="knafibiwe" localSheetId="2">'[94]Confronto con I Trimestre 2007'!#REF!</definedName>
    <definedName name="knafibiwe">'[94]Confronto con I Trimestre 2007'!#REF!</definedName>
    <definedName name="L" localSheetId="2">#REF!</definedName>
    <definedName name="L">#REF!</definedName>
    <definedName name="li" localSheetId="2" hidden="1">{#N/A,#N/A,FALSE,"A4";#N/A,#N/A,FALSE,"A3";#N/A,#N/A,FALSE,"A2";#N/A,#N/A,FALSE,"A1"}</definedName>
    <definedName name="li" hidden="1">{#N/A,#N/A,FALSE,"A4";#N/A,#N/A,FALSE,"A3";#N/A,#N/A,FALSE,"A2";#N/A,#N/A,FALSE,"A1"}</definedName>
    <definedName name="LIU" localSheetId="2" hidden="1">{#N/A,#N/A,FALSE,"A4";#N/A,#N/A,FALSE,"A3";#N/A,#N/A,FALSE,"A2";#N/A,#N/A,FALSE,"A1"}</definedName>
    <definedName name="LIU" hidden="1">{#N/A,#N/A,FALSE,"A4";#N/A,#N/A,FALSE,"A3";#N/A,#N/A,FALSE,"A2";#N/A,#N/A,FALSE,"A1"}</definedName>
    <definedName name="lkjh" localSheetId="2" hidden="1">{#N/A,#N/A,FALSE,"Indice"}</definedName>
    <definedName name="lkjh" hidden="1">{#N/A,#N/A,FALSE,"Indice"}</definedName>
    <definedName name="ll" localSheetId="2" hidden="1">{#N/A,#N/A,FALSE,"B3";#N/A,#N/A,FALSE,"B2";#N/A,#N/A,FALSE,"B1"}</definedName>
    <definedName name="ll" hidden="1">{#N/A,#N/A,FALSE,"B3";#N/A,#N/A,FALSE,"B2";#N/A,#N/A,FALSE,"B1"}</definedName>
    <definedName name="llòl" localSheetId="2">[26]VALORI!$C$14</definedName>
    <definedName name="llòl">[15]VALORI!$C$14</definedName>
    <definedName name="lo" localSheetId="2" hidden="1">{#N/A,#N/A,FALSE,"B3";#N/A,#N/A,FALSE,"B2";#N/A,#N/A,FALSE,"B1"}</definedName>
    <definedName name="lo" hidden="1">{#N/A,#N/A,FALSE,"B3";#N/A,#N/A,FALSE,"B2";#N/A,#N/A,FALSE,"B1"}</definedName>
    <definedName name="Lug_Dic_query_new" localSheetId="2">#REF!</definedName>
    <definedName name="Lug_Dic_query_new">#REF!</definedName>
    <definedName name="LUGLIO_2011_AGG" localSheetId="2">#REF!</definedName>
    <definedName name="LUGLIO_2011_AGG">#REF!</definedName>
    <definedName name="ly" localSheetId="2" hidden="1">{#N/A,#N/A,FALSE,"B1";#N/A,#N/A,FALSE,"B2";#N/A,#N/A,FALSE,"B3";#N/A,#N/A,FALSE,"A4";#N/A,#N/A,FALSE,"A3";#N/A,#N/A,FALSE,"A2";#N/A,#N/A,FALSE,"A1";#N/A,#N/A,FALSE,"Indice"}</definedName>
    <definedName name="ly" hidden="1">{#N/A,#N/A,FALSE,"B1";#N/A,#N/A,FALSE,"B2";#N/A,#N/A,FALSE,"B3";#N/A,#N/A,FALSE,"A4";#N/A,#N/A,FALSE,"A3";#N/A,#N/A,FALSE,"A2";#N/A,#N/A,FALSE,"A1";#N/A,#N/A,FALSE,"Indice"}</definedName>
    <definedName name="MAGG2" localSheetId="2">#REF!</definedName>
    <definedName name="MAGG2">#REF!</definedName>
    <definedName name="Maggio_2002" localSheetId="2">#REF!</definedName>
    <definedName name="Maggio_2002">#REF!</definedName>
    <definedName name="Maggio_2002_1" localSheetId="2">#REF!</definedName>
    <definedName name="Maggio_2002_1">#REF!</definedName>
    <definedName name="Maggio_2002_1_1">"#REF!"</definedName>
    <definedName name="Maggio_2002_1_11">"#REF!"</definedName>
    <definedName name="Maggio_2002_1_2">"#REF!"</definedName>
    <definedName name="Maggio_2002_1_3" localSheetId="2">#N/A</definedName>
    <definedName name="Maggio_2002_1_3">"#REF!"</definedName>
    <definedName name="Maggio_2002_1_4" localSheetId="2">#REF!</definedName>
    <definedName name="Maggio_2002_1_4">#REF!</definedName>
    <definedName name="Maggio_2002_1_5" localSheetId="2">#REF!</definedName>
    <definedName name="Maggio_2002_1_5">#REF!</definedName>
    <definedName name="Maggio_2002_1_8">"#REF!"</definedName>
    <definedName name="Maggio_2002_11">"#REF!"</definedName>
    <definedName name="Maggio_2002_2" localSheetId="2">#REF!</definedName>
    <definedName name="Maggio_2002_2">#REF!</definedName>
    <definedName name="Maggio_2002_2_1">"#REF!"</definedName>
    <definedName name="Maggio_2002_2_11">"#REF!"</definedName>
    <definedName name="Maggio_2002_2_2">"#REF!"</definedName>
    <definedName name="Maggio_2002_2_3" localSheetId="2">#N/A</definedName>
    <definedName name="Maggio_2002_2_3">"#REF!"</definedName>
    <definedName name="Maggio_2002_2_4" localSheetId="2">#REF!</definedName>
    <definedName name="Maggio_2002_2_4">#REF!</definedName>
    <definedName name="Maggio_2002_2_5" localSheetId="2">#REF!</definedName>
    <definedName name="Maggio_2002_2_5">#REF!</definedName>
    <definedName name="Maggio_2002_2_8">"#REF!"</definedName>
    <definedName name="Maggio_2002_3" localSheetId="2">#REF!</definedName>
    <definedName name="Maggio_2002_3">#REF!</definedName>
    <definedName name="Maggio_2002_4">"#REF!"</definedName>
    <definedName name="Maggio_2002_5">"#REF!"</definedName>
    <definedName name="Maggio_2002_6" localSheetId="2">#REF!</definedName>
    <definedName name="Maggio_2002_6">#REF!</definedName>
    <definedName name="Maggio_2002_8" localSheetId="2">#REF!</definedName>
    <definedName name="Maggio_2002_8">#REF!</definedName>
    <definedName name="MAGGIO_2011_AGG" localSheetId="2">#REF!</definedName>
    <definedName name="MAGGIO_2011_AGG">#REF!</definedName>
    <definedName name="marco" localSheetId="2" hidden="1">{#N/A,#N/A,FALSE,"Indice"}</definedName>
    <definedName name="marco" hidden="1">{#N/A,#N/A,FALSE,"Indice"}</definedName>
    <definedName name="Marzo_2002" localSheetId="2">#REF!</definedName>
    <definedName name="Marzo_2002">#REF!</definedName>
    <definedName name="Marzo_2002_1" localSheetId="2">#REF!</definedName>
    <definedName name="Marzo_2002_1">#REF!</definedName>
    <definedName name="Marzo_2002_1_1">"#REF!"</definedName>
    <definedName name="Marzo_2002_1_11">"#REF!"</definedName>
    <definedName name="Marzo_2002_1_2">"#REF!"</definedName>
    <definedName name="Marzo_2002_1_3" localSheetId="2">#N/A</definedName>
    <definedName name="Marzo_2002_1_3">"#REF!"</definedName>
    <definedName name="Marzo_2002_1_4" localSheetId="2">#REF!</definedName>
    <definedName name="Marzo_2002_1_4">#REF!</definedName>
    <definedName name="Marzo_2002_1_5" localSheetId="2">#REF!</definedName>
    <definedName name="Marzo_2002_1_5">#REF!</definedName>
    <definedName name="Marzo_2002_1_8">"#REF!"</definedName>
    <definedName name="Marzo_2002_11">"#REF!"</definedName>
    <definedName name="Marzo_2002_2" localSheetId="2">#REF!</definedName>
    <definedName name="Marzo_2002_2">#REF!</definedName>
    <definedName name="Marzo_2002_2_1">"#REF!"</definedName>
    <definedName name="Marzo_2002_2_11">"#REF!"</definedName>
    <definedName name="Marzo_2002_2_2">"#REF!"</definedName>
    <definedName name="Marzo_2002_2_3" localSheetId="2">#N/A</definedName>
    <definedName name="Marzo_2002_2_3">"#REF!"</definedName>
    <definedName name="Marzo_2002_2_4" localSheetId="2">#REF!</definedName>
    <definedName name="Marzo_2002_2_4">#REF!</definedName>
    <definedName name="Marzo_2002_2_5" localSheetId="2">#REF!</definedName>
    <definedName name="Marzo_2002_2_5">#REF!</definedName>
    <definedName name="Marzo_2002_2_8">"#REF!"</definedName>
    <definedName name="Marzo_2002_3" localSheetId="2">#REF!</definedName>
    <definedName name="Marzo_2002_3">#REF!</definedName>
    <definedName name="Marzo_2002_4">"#REF!"</definedName>
    <definedName name="Marzo_2002_5">"#REF!"</definedName>
    <definedName name="Marzo_2002_6" localSheetId="2">#REF!</definedName>
    <definedName name="Marzo_2002_6">#REF!</definedName>
    <definedName name="Marzo_2002_8" localSheetId="2">#REF!</definedName>
    <definedName name="Marzo_2002_8">#REF!</definedName>
    <definedName name="MARZO_2011_AGG" localSheetId="2">#REF!</definedName>
    <definedName name="MARZO_2011_AGG">#REF!</definedName>
    <definedName name="MARZO_FINALE" localSheetId="2">#REF!</definedName>
    <definedName name="MARZO_FINALE">#REF!</definedName>
    <definedName name="MATT" localSheetId="2" hidden="1">{#N/A,#N/A,TRUE,"Main Issues";#N/A,#N/A,TRUE,"Income statement ($)"}</definedName>
    <definedName name="MATT" hidden="1">{#N/A,#N/A,TRUE,"Main Issues";#N/A,#N/A,TRUE,"Income statement ($)"}</definedName>
    <definedName name="mil" localSheetId="2">#REF!</definedName>
    <definedName name="mil">#REF!</definedName>
    <definedName name="min" localSheetId="2" hidden="1">{#N/A,#N/A,FALSE,"B1";#N/A,#N/A,FALSE,"B2";#N/A,#N/A,FALSE,"B3";#N/A,#N/A,FALSE,"A4";#N/A,#N/A,FALSE,"A3";#N/A,#N/A,FALSE,"A2";#N/A,#N/A,FALSE,"A1";#N/A,#N/A,FALSE,"Indice"}</definedName>
    <definedName name="min" hidden="1">{#N/A,#N/A,FALSE,"B1";#N/A,#N/A,FALSE,"B2";#N/A,#N/A,FALSE,"B3";#N/A,#N/A,FALSE,"A4";#N/A,#N/A,FALSE,"A3";#N/A,#N/A,FALSE,"A2";#N/A,#N/A,FALSE,"A1";#N/A,#N/A,FALSE,"Indice"}</definedName>
    <definedName name="minori" localSheetId="2">#REF!</definedName>
    <definedName name="minori">#REF!</definedName>
    <definedName name="mio" localSheetId="2" hidden="1">{#N/A,#N/A,FALSE,"Indice"}</definedName>
    <definedName name="mio" hidden="1">{#N/A,#N/A,FALSE,"Indice"}</definedName>
    <definedName name="mn" localSheetId="2" hidden="1">{#N/A,#N/A,FALSE,"Indice"}</definedName>
    <definedName name="mn" hidden="1">{#N/A,#N/A,FALSE,"Indice"}</definedName>
    <definedName name="mnjnfd" localSheetId="2">#REF!</definedName>
    <definedName name="mnjnfd">#REF!</definedName>
    <definedName name="mobilità">[95]appoggio2!$H$2:$H$3</definedName>
    <definedName name="MODCE" localSheetId="2">'[96]CE 2008'!$C$2:$BL$404</definedName>
    <definedName name="MODCE">'[96]CE 2008'!$C$2:$BL$404</definedName>
    <definedName name="MODCE_1">NA()</definedName>
    <definedName name="moi" localSheetId="2" hidden="1">{#N/A,#N/A,FALSE,"A4";#N/A,#N/A,FALSE,"A3";#N/A,#N/A,FALSE,"A2";#N/A,#N/A,FALSE,"A1"}</definedName>
    <definedName name="moi" hidden="1">{#N/A,#N/A,FALSE,"A4";#N/A,#N/A,FALSE,"A3";#N/A,#N/A,FALSE,"A2";#N/A,#N/A,FALSE,"A1"}</definedName>
    <definedName name="MULTIPLI" localSheetId="2">#REF!</definedName>
    <definedName name="MULTIPLI">#REF!</definedName>
    <definedName name="muy" localSheetId="2" hidden="1">{#N/A,#N/A,FALSE,"B3";#N/A,#N/A,FALSE,"B2";#N/A,#N/A,FALSE,"B1"}</definedName>
    <definedName name="muy" hidden="1">{#N/A,#N/A,FALSE,"B3";#N/A,#N/A,FALSE,"B2";#N/A,#N/A,FALSE,"B1"}</definedName>
    <definedName name="new" localSheetId="2">#REF!</definedName>
    <definedName name="new">#REF!</definedName>
    <definedName name="New_CE___Riepilogo_in_riga_con_periodo" localSheetId="2">'New Mod. CE preventivo_2020'!$A$4:$F$405</definedName>
    <definedName name="New_CE___Riepilogo_in_riga_con_periodo">#REF!</definedName>
    <definedName name="New_CE___Riepilogo_in_riga_con_periodo_1">"#REF!"</definedName>
    <definedName name="New_CE___Riepilogo_in_riga_con_periodo_11">"#REF!"</definedName>
    <definedName name="New_CE___Riepilogo_in_riga_con_periodo_2">"#REF!"</definedName>
    <definedName name="New_CE___Riepilogo_in_riga_con_periodo_3">"#REF!"</definedName>
    <definedName name="New_CE___Riepilogo_in_riga_con_periodo_4" localSheetId="2">#REF!</definedName>
    <definedName name="New_CE___Riepilogo_in_riga_con_periodo_4">#REF!</definedName>
    <definedName name="New_CE___Riepilogo_in_riga_con_periodo_5" localSheetId="2">#REF!</definedName>
    <definedName name="New_CE___Riepilogo_in_riga_con_periodo_5">#REF!</definedName>
    <definedName name="New_CE___Riepilogo_in_riga_con_periodo_6">"$#RIF!.$A$3:$D$404"</definedName>
    <definedName name="New_CE___Riepilogo_in_riga_con_periodo_7" localSheetId="2">#REF!</definedName>
    <definedName name="New_CE___Riepilogo_in_riga_con_periodo_7">#REF!</definedName>
    <definedName name="New_CE___Riepilogo_in_riga_con_periodo_8" localSheetId="2">#REF!</definedName>
    <definedName name="New_CE___Riepilogo_in_riga_con_periodo_8">#REF!</definedName>
    <definedName name="New_SP___Riepilogo_in_riga_con_periodo" localSheetId="2">#REF!</definedName>
    <definedName name="New_SP___Riepilogo_in_riga_con_periodo">#REF!</definedName>
    <definedName name="NFVCDAAS" localSheetId="2">#REF!</definedName>
    <definedName name="NFVCDAAS">#REF!</definedName>
    <definedName name="nn" localSheetId="2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nn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NNN" localSheetId="2">#REF!</definedName>
    <definedName name="NNN">#REF!</definedName>
    <definedName name="nnnpà" localSheetId="2">#REF!</definedName>
    <definedName name="nnnpà">#REF!</definedName>
    <definedName name="nnùù" localSheetId="2">#REF!</definedName>
    <definedName name="nnùù">#REF!</definedName>
    <definedName name="NO_PSN_3" localSheetId="2">[67]VALORI!#REF!</definedName>
    <definedName name="NO_PSN_3">[67]VALORI!#REF!</definedName>
    <definedName name="NO_PSN_4444" localSheetId="2">[67]VALORI!#REF!</definedName>
    <definedName name="NO_PSN_4444">[67]VALORI!#REF!</definedName>
    <definedName name="nome_percorso" localSheetId="2">[42]Master!$C$3</definedName>
    <definedName name="nome_percorso">[43]Master!$C$3</definedName>
    <definedName name="NomeTabella">"Dummy"</definedName>
    <definedName name="nono" localSheetId="2">#REF!</definedName>
    <definedName name="nono">#REF!</definedName>
    <definedName name="nuovo" localSheetId="2">#REF!</definedName>
    <definedName name="nuovo">#REF!</definedName>
    <definedName name="ò" localSheetId="2">#REF!</definedName>
    <definedName name="ò">#REF!</definedName>
    <definedName name="ò.làòòlà" localSheetId="2">#REF!</definedName>
    <definedName name="ò.làòòlà">#REF!</definedName>
    <definedName name="obiettivo" localSheetId="2">[97]base!$A$2:$A$21</definedName>
    <definedName name="obiettivo">[98]base!$A$2:$A$21</definedName>
    <definedName name="ok" localSheetId="2" hidden="1">{#N/A,#N/A,FALSE,"B3";#N/A,#N/A,FALSE,"B2";#N/A,#N/A,FALSE,"B1"}</definedName>
    <definedName name="ok" hidden="1">{#N/A,#N/A,FALSE,"B3";#N/A,#N/A,FALSE,"B2";#N/A,#N/A,FALSE,"B1"}</definedName>
    <definedName name="old" localSheetId="2" hidden="1">{#N/A,#N/A,FALSE,"A4";#N/A,#N/A,FALSE,"A3";#N/A,#N/A,FALSE,"A2";#N/A,#N/A,FALSE,"A1"}</definedName>
    <definedName name="old" hidden="1">{#N/A,#N/A,FALSE,"A4";#N/A,#N/A,FALSE,"A3";#N/A,#N/A,FALSE,"A2";#N/A,#N/A,FALSE,"A1"}</definedName>
    <definedName name="òòkk" localSheetId="2">#REF!</definedName>
    <definedName name="òòkk">#REF!</definedName>
    <definedName name="òòlò" localSheetId="2">#REF!</definedName>
    <definedName name="òòlò">#REF!</definedName>
    <definedName name="òòòò" localSheetId="2">#REF!</definedName>
    <definedName name="òòòò">#REF!</definedName>
    <definedName name="OPA" localSheetId="2">#REF!</definedName>
    <definedName name="OPA">#REF!</definedName>
    <definedName name="OpEx">[92]Newco!$E$30:$AN$30</definedName>
    <definedName name="OTTOBRE_2011_AGG" localSheetId="2">#REF!</definedName>
    <definedName name="OTTOBRE_2011_AGG">#REF!</definedName>
    <definedName name="P" localSheetId="2">#REF!</definedName>
    <definedName name="P">#REF!</definedName>
    <definedName name="padAcqBen00" localSheetId="2">#REF!</definedName>
    <definedName name="padAcqBen00">#REF!</definedName>
    <definedName name="padAcqBen01" localSheetId="2">#REF!</definedName>
    <definedName name="padAcqBen01">#REF!</definedName>
    <definedName name="padAcqBen02" localSheetId="2">#REF!</definedName>
    <definedName name="padAcqBen02">#REF!</definedName>
    <definedName name="padAcqBen03" localSheetId="2">#REF!</definedName>
    <definedName name="padAcqBen03">#REF!</definedName>
    <definedName name="padAcqBen04" localSheetId="2">#REF!</definedName>
    <definedName name="padAcqBen04">#REF!</definedName>
    <definedName name="padAcqBen05">'[99]parametri progr'!$I$20</definedName>
    <definedName name="padAcqBen06" localSheetId="2">'[100]parametri progr'!$J$20</definedName>
    <definedName name="padAcqBen06">'[101]parametri progr'!$J$20</definedName>
    <definedName name="padAcqBen07" localSheetId="2">'[100]parametri progr'!$K$20</definedName>
    <definedName name="padAcqBen07">'[101]parametri progr'!$K$20</definedName>
    <definedName name="padAltrEnti00" localSheetId="2">#REF!</definedName>
    <definedName name="padAltrEnti00">#REF!</definedName>
    <definedName name="padAltrEnti01" localSheetId="2">#REF!</definedName>
    <definedName name="padAltrEnti01">#REF!</definedName>
    <definedName name="padAltrEnti02" localSheetId="2">#REF!</definedName>
    <definedName name="padAltrEnti02">#REF!</definedName>
    <definedName name="padAltrEnti03" localSheetId="2">#REF!</definedName>
    <definedName name="padAltrEnti03">#REF!</definedName>
    <definedName name="padAltrEnti04" localSheetId="2">#REF!</definedName>
    <definedName name="padAltrEnti04">#REF!</definedName>
    <definedName name="padAltrEnti05" localSheetId="2">#REF!</definedName>
    <definedName name="padAltrEnti05">#REF!</definedName>
    <definedName name="padAltrEnti06" localSheetId="2">#REF!</definedName>
    <definedName name="padAltrEnti06">#REF!</definedName>
    <definedName name="padAltrEnti07" localSheetId="2">#REF!</definedName>
    <definedName name="padAltrEnti07">#REF!</definedName>
    <definedName name="padAltrServ00" localSheetId="2">#REF!</definedName>
    <definedName name="padAltrServ00">#REF!</definedName>
    <definedName name="padAltrServ01" localSheetId="2">#REF!</definedName>
    <definedName name="padAltrServ01">#REF!</definedName>
    <definedName name="padAltrServ02" localSheetId="2">#REF!</definedName>
    <definedName name="padAltrServ02">#REF!</definedName>
    <definedName name="padAltrServ03" localSheetId="2">#REF!</definedName>
    <definedName name="padAltrServ03">#REF!</definedName>
    <definedName name="padAltrServ04" localSheetId="2">#REF!</definedName>
    <definedName name="padAltrServ04">#REF!</definedName>
    <definedName name="padAltrServ05" localSheetId="2">#REF!</definedName>
    <definedName name="padAltrServ05">#REF!</definedName>
    <definedName name="padAltrServ06" localSheetId="2">#REF!</definedName>
    <definedName name="padAltrServ06">#REF!</definedName>
    <definedName name="padAltrServ07" localSheetId="2">#REF!</definedName>
    <definedName name="padAltrServ07">#REF!</definedName>
    <definedName name="padAmmGen00" localSheetId="2">#REF!</definedName>
    <definedName name="padAmmGen00">#REF!</definedName>
    <definedName name="padAmmGen01" localSheetId="2">#REF!</definedName>
    <definedName name="padAmmGen01">#REF!</definedName>
    <definedName name="padAmmGen02" localSheetId="2">#REF!</definedName>
    <definedName name="padAmmGen02">#REF!</definedName>
    <definedName name="padAmmGen03" localSheetId="2">#REF!</definedName>
    <definedName name="padAmmGen03">#REF!</definedName>
    <definedName name="padAmmGen04" localSheetId="2">#REF!</definedName>
    <definedName name="padAmmGen04">#REF!</definedName>
    <definedName name="padAmmGen05" localSheetId="2">#REF!</definedName>
    <definedName name="padAmmGen05">#REF!</definedName>
    <definedName name="padAmmGen06" localSheetId="2">#REF!</definedName>
    <definedName name="padAmmGen06">#REF!</definedName>
    <definedName name="padAmmGen07" localSheetId="2">#REF!</definedName>
    <definedName name="padAmmGen07">#REF!</definedName>
    <definedName name="padExtrFsn00" localSheetId="2">#REF!</definedName>
    <definedName name="padExtrFsn00">#REF!</definedName>
    <definedName name="padExtrFsn01" localSheetId="2">#REF!</definedName>
    <definedName name="padExtrFsn01">#REF!</definedName>
    <definedName name="padExtrFsn02" localSheetId="2">#REF!</definedName>
    <definedName name="padExtrFsn02">#REF!</definedName>
    <definedName name="padExtrFsn03" localSheetId="2">#REF!</definedName>
    <definedName name="padExtrFsn03">#REF!</definedName>
    <definedName name="padExtrFsn04" localSheetId="2">#REF!</definedName>
    <definedName name="padExtrFsn04">#REF!</definedName>
    <definedName name="padExtrFsn05" localSheetId="2">#REF!</definedName>
    <definedName name="padExtrFsn05">#REF!</definedName>
    <definedName name="padExtrFsn06" localSheetId="2">#REF!</definedName>
    <definedName name="padExtrFsn06">#REF!</definedName>
    <definedName name="padExtrFsn07" localSheetId="2">#REF!</definedName>
    <definedName name="padExtrFsn07">#REF!</definedName>
    <definedName name="padImpTax00" localSheetId="2">#REF!</definedName>
    <definedName name="padImpTax00">#REF!</definedName>
    <definedName name="padImpTax01" localSheetId="2">#REF!</definedName>
    <definedName name="padImpTax01">#REF!</definedName>
    <definedName name="padImpTax02" localSheetId="2">#REF!</definedName>
    <definedName name="padImpTax02">#REF!</definedName>
    <definedName name="padImpTax03" localSheetId="2">#REF!</definedName>
    <definedName name="padImpTax03">#REF!</definedName>
    <definedName name="padImpTax04" localSheetId="2">#REF!</definedName>
    <definedName name="padImpTax04">#REF!</definedName>
    <definedName name="padImpTax05" localSheetId="2">#REF!</definedName>
    <definedName name="padImpTax05">#REF!</definedName>
    <definedName name="padImpTax06" localSheetId="2">#REF!</definedName>
    <definedName name="padImpTax06">#REF!</definedName>
    <definedName name="padImpTax07" localSheetId="2">#REF!</definedName>
    <definedName name="padImpTax07">#REF!</definedName>
    <definedName name="padIrcss00" localSheetId="2">#REF!</definedName>
    <definedName name="padIrcss00">#REF!</definedName>
    <definedName name="padIrcss01" localSheetId="2">#REF!</definedName>
    <definedName name="padIrcss01">#REF!</definedName>
    <definedName name="padIrcss02" localSheetId="2">#REF!</definedName>
    <definedName name="padIrcss02">#REF!</definedName>
    <definedName name="padIrcss03" localSheetId="2">#REF!</definedName>
    <definedName name="padIrcss03">#REF!</definedName>
    <definedName name="padIrcss04" localSheetId="2">#REF!</definedName>
    <definedName name="padIrcss04">#REF!</definedName>
    <definedName name="padIrcss05" localSheetId="2">#REF!</definedName>
    <definedName name="padIrcss05">#REF!</definedName>
    <definedName name="padIrcss06" localSheetId="2">#REF!</definedName>
    <definedName name="padIrcss06">#REF!</definedName>
    <definedName name="padIrcss07" localSheetId="2">#REF!</definedName>
    <definedName name="padIrcss07">#REF!</definedName>
    <definedName name="padManutenz00" localSheetId="2">#REF!</definedName>
    <definedName name="padManutenz00">#REF!</definedName>
    <definedName name="padManutenz01" localSheetId="2">#REF!</definedName>
    <definedName name="padManutenz01">#REF!</definedName>
    <definedName name="padManutenz02" localSheetId="2">#REF!</definedName>
    <definedName name="padManutenz02">#REF!</definedName>
    <definedName name="padManutenz03" localSheetId="2">#REF!</definedName>
    <definedName name="padManutenz03">#REF!</definedName>
    <definedName name="padManutenz04" localSheetId="2">#REF!</definedName>
    <definedName name="padManutenz04">#REF!</definedName>
    <definedName name="padManutenz05" localSheetId="2">#REF!</definedName>
    <definedName name="padManutenz05">#REF!</definedName>
    <definedName name="padManutenz06" localSheetId="2">#REF!</definedName>
    <definedName name="padManutenz06">#REF!</definedName>
    <definedName name="padManutenz07" localSheetId="2">#REF!</definedName>
    <definedName name="padManutenz07">#REF!</definedName>
    <definedName name="padmedgen00" localSheetId="2">#REF!</definedName>
    <definedName name="padmedgen00">#REF!</definedName>
    <definedName name="padmedgen01" localSheetId="2">#REF!</definedName>
    <definedName name="padmedgen01">#REF!</definedName>
    <definedName name="padmedgen02" localSheetId="2">#REF!</definedName>
    <definedName name="padmedgen02">#REF!</definedName>
    <definedName name="padmedgen03" localSheetId="2">#REF!</definedName>
    <definedName name="padmedgen03">#REF!</definedName>
    <definedName name="padmedgen04" localSheetId="2">#REF!</definedName>
    <definedName name="padmedgen04">#REF!</definedName>
    <definedName name="padmedgen05">'[99]parametri progr'!$I$11</definedName>
    <definedName name="padmedgen06" localSheetId="2">'[100]parametri progr'!$J$11</definedName>
    <definedName name="padmedgen06">'[101]parametri progr'!$J$11</definedName>
    <definedName name="padmedgen07" localSheetId="2">'[100]parametri progr'!$K$11</definedName>
    <definedName name="padmedgen07">'[101]parametri progr'!$K$11</definedName>
    <definedName name="padOnFin00" localSheetId="2">#REF!</definedName>
    <definedName name="padOnFin00">#REF!</definedName>
    <definedName name="padOnFin01" localSheetId="2">#REF!</definedName>
    <definedName name="padOnFin01">#REF!</definedName>
    <definedName name="padOnFin02" localSheetId="2">#REF!</definedName>
    <definedName name="padOnFin02">#REF!</definedName>
    <definedName name="padOnFin03" localSheetId="2">#REF!</definedName>
    <definedName name="padOnFin03">#REF!</definedName>
    <definedName name="padOnFin04" localSheetId="2">#REF!</definedName>
    <definedName name="padOnFin04">#REF!</definedName>
    <definedName name="padOnFin05" localSheetId="2">#REF!</definedName>
    <definedName name="padOnFin05">#REF!</definedName>
    <definedName name="padOnFin06" localSheetId="2">#REF!</definedName>
    <definedName name="padOnFin06">#REF!</definedName>
    <definedName name="padOnFin07" localSheetId="2">#REF!</definedName>
    <definedName name="padOnFin07">#REF!</definedName>
    <definedName name="padOspPriv00" localSheetId="2">#REF!</definedName>
    <definedName name="padOspPriv00">#REF!</definedName>
    <definedName name="padOspPriv01" localSheetId="2">#REF!</definedName>
    <definedName name="padOspPriv01">#REF!</definedName>
    <definedName name="padOspPriv02" localSheetId="2">#REF!</definedName>
    <definedName name="padOspPriv02">#REF!</definedName>
    <definedName name="padOspPriv03" localSheetId="2">#REF!</definedName>
    <definedName name="padOspPriv03">#REF!</definedName>
    <definedName name="padOspPriv04" localSheetId="2">#REF!</definedName>
    <definedName name="padOspPriv04">#REF!</definedName>
    <definedName name="padOspPriv05" localSheetId="2">#REF!</definedName>
    <definedName name="padOspPriv05">#REF!</definedName>
    <definedName name="padOspPriv06" localSheetId="2">#REF!</definedName>
    <definedName name="padOspPriv06">#REF!</definedName>
    <definedName name="padOspPriv07" localSheetId="2">#REF!</definedName>
    <definedName name="padOspPriv07">#REF!</definedName>
    <definedName name="padOspPubb00" localSheetId="2">#REF!</definedName>
    <definedName name="padOspPubb00">#REF!</definedName>
    <definedName name="padOspPubb01" localSheetId="2">#REF!</definedName>
    <definedName name="padOspPubb01">#REF!</definedName>
    <definedName name="padOspPubb02" localSheetId="2">#REF!</definedName>
    <definedName name="padOspPubb02">#REF!</definedName>
    <definedName name="padOspPubb03" localSheetId="2">#REF!</definedName>
    <definedName name="padOspPubb03">#REF!</definedName>
    <definedName name="padOspPubb04" localSheetId="2">#REF!</definedName>
    <definedName name="padOspPubb04">#REF!</definedName>
    <definedName name="padOspPubb05" localSheetId="2">#REF!</definedName>
    <definedName name="padOspPubb05">#REF!</definedName>
    <definedName name="padOspPubb06" localSheetId="2">#REF!</definedName>
    <definedName name="padOspPubb06">#REF!</definedName>
    <definedName name="padOspPubb07" localSheetId="2">#REF!</definedName>
    <definedName name="padOspPubb07">#REF!</definedName>
    <definedName name="padServApp00" localSheetId="2">#REF!</definedName>
    <definedName name="padServApp00">#REF!</definedName>
    <definedName name="padServApp01" localSheetId="2">#REF!</definedName>
    <definedName name="padServApp01">#REF!</definedName>
    <definedName name="padServApp02" localSheetId="2">#REF!</definedName>
    <definedName name="padServApp02">#REF!</definedName>
    <definedName name="padServApp03" localSheetId="2">#REF!</definedName>
    <definedName name="padServApp03">#REF!</definedName>
    <definedName name="padServApp04" localSheetId="2">#REF!</definedName>
    <definedName name="padServApp04">#REF!</definedName>
    <definedName name="padServApp05" localSheetId="2">#REF!</definedName>
    <definedName name="padServApp05">#REF!</definedName>
    <definedName name="padServApp06" localSheetId="2">#REF!</definedName>
    <definedName name="padServApp06">#REF!</definedName>
    <definedName name="padServApp07" localSheetId="2">#REF!</definedName>
    <definedName name="padServApp07">#REF!</definedName>
    <definedName name="padSpecPriv00" localSheetId="2">#REF!</definedName>
    <definedName name="padSpecPriv00">#REF!</definedName>
    <definedName name="padSpecPriv01" localSheetId="2">#REF!</definedName>
    <definedName name="padSpecPriv01">#REF!</definedName>
    <definedName name="padSpecPriv02" localSheetId="2">#REF!</definedName>
    <definedName name="padSpecPriv02">#REF!</definedName>
    <definedName name="padSpecPriv03" localSheetId="2">#REF!</definedName>
    <definedName name="padSpecPriv03">#REF!</definedName>
    <definedName name="padSpecPriv04" localSheetId="2">#REF!</definedName>
    <definedName name="padSpecPriv04">#REF!</definedName>
    <definedName name="padSpecPriv05" localSheetId="2">#REF!</definedName>
    <definedName name="padSpecPriv05">#REF!</definedName>
    <definedName name="padSpecPriv06" localSheetId="2">#REF!</definedName>
    <definedName name="padSpecPriv06">#REF!</definedName>
    <definedName name="padSpecPriv07" localSheetId="2">#REF!</definedName>
    <definedName name="padSpecPriv07">#REF!</definedName>
    <definedName name="padSpecPubb00" localSheetId="2">#REF!</definedName>
    <definedName name="padSpecPubb00">#REF!</definedName>
    <definedName name="padSpecPubb01" localSheetId="2">#REF!</definedName>
    <definedName name="padSpecPubb01">#REF!</definedName>
    <definedName name="padSpecPubb02" localSheetId="2">#REF!</definedName>
    <definedName name="padSpecPubb02">#REF!</definedName>
    <definedName name="padSpecPubb03" localSheetId="2">#REF!</definedName>
    <definedName name="padSpecPubb03">#REF!</definedName>
    <definedName name="padSpecPubb04" localSheetId="2">#REF!</definedName>
    <definedName name="padSpecPubb04">#REF!</definedName>
    <definedName name="padSpecPubb05" localSheetId="2">#REF!</definedName>
    <definedName name="padSpecPubb05">#REF!</definedName>
    <definedName name="padSpecPubb06" localSheetId="2">#REF!</definedName>
    <definedName name="padSpecPubb06">#REF!</definedName>
    <definedName name="padSpecPubb07" localSheetId="2">#REF!</definedName>
    <definedName name="padSpecPubb07">#REF!</definedName>
    <definedName name="PARAMETRI">'[102]Parametri stipendiali'!$A$6:$T$80</definedName>
    <definedName name="partsardegna" localSheetId="2">'[103]Quadro macro'!$C$14</definedName>
    <definedName name="partsardegna">'[104]Quadro macro'!$C$14</definedName>
    <definedName name="partsicilia" localSheetId="2">'[103]Quadro macro'!$C$13</definedName>
    <definedName name="partsicilia">'[104]Quadro macro'!$C$13</definedName>
    <definedName name="PASSIVO" localSheetId="2">#REF!</definedName>
    <definedName name="PASSIVO">#REF!</definedName>
    <definedName name="PAT" localSheetId="2">#REF!</definedName>
    <definedName name="PAT">#REF!</definedName>
    <definedName name="PayFinal">[41]WorkCap!$C$46:$AR$46</definedName>
    <definedName name="PERSONALE" localSheetId="2">#REF!</definedName>
    <definedName name="PERSONALE">#REF!</definedName>
    <definedName name="Personale_Dipendente">#N/A</definedName>
    <definedName name="PFI" localSheetId="2">#REF!</definedName>
    <definedName name="PFI">#REF!</definedName>
    <definedName name="Pilastro" localSheetId="2">#REF!</definedName>
    <definedName name="Pilastro">#REF!</definedName>
    <definedName name="piln07">'[105]Quadro Macro'!$L$7</definedName>
    <definedName name="pilt05">'[105]Quadro Macro'!$L$9</definedName>
    <definedName name="pilt06">'[105]Quadro Macro'!$L$10</definedName>
    <definedName name="pilt07">'[105]Quadro Macro'!$L$11</definedName>
    <definedName name="pilt08">'[106]Quadro Macro'!$L$12</definedName>
    <definedName name="pinflprev00" localSheetId="2">#REF!</definedName>
    <definedName name="pinflprev00">#REF!</definedName>
    <definedName name="pinflprev01" localSheetId="2">#REF!</definedName>
    <definedName name="pinflprev01">#REF!</definedName>
    <definedName name="pinflprev02" localSheetId="2">#REF!</definedName>
    <definedName name="pinflprev02">#REF!</definedName>
    <definedName name="pinflprev03" localSheetId="2">#REF!</definedName>
    <definedName name="pinflprev03">#REF!</definedName>
    <definedName name="pinflprev04" localSheetId="2">#REF!</definedName>
    <definedName name="pinflprev04">#REF!</definedName>
    <definedName name="pinflprev05" localSheetId="2">#REF!</definedName>
    <definedName name="pinflprev05">#REF!</definedName>
    <definedName name="pinflprev06" localSheetId="2">#REF!</definedName>
    <definedName name="pinflprev06">#REF!</definedName>
    <definedName name="pinflprev07" localSheetId="2">#REF!</definedName>
    <definedName name="pinflprev07">#REF!</definedName>
    <definedName name="pinflprog00" localSheetId="2">#REF!</definedName>
    <definedName name="pinflprog00">#REF!</definedName>
    <definedName name="pinflprog01" localSheetId="2">#REF!</definedName>
    <definedName name="pinflprog01">#REF!</definedName>
    <definedName name="pinflprog02" localSheetId="2">#REF!</definedName>
    <definedName name="pinflprog02">#REF!</definedName>
    <definedName name="pinflprog03" localSheetId="2">#REF!</definedName>
    <definedName name="pinflprog03">#REF!</definedName>
    <definedName name="pinflprog04" localSheetId="2">#REF!</definedName>
    <definedName name="pinflprog04">#REF!</definedName>
    <definedName name="pinflprog05" localSheetId="2">#REF!</definedName>
    <definedName name="pinflprog05">#REF!</definedName>
    <definedName name="pinflprog06" localSheetId="2">#REF!</definedName>
    <definedName name="pinflprog06">#REF!</definedName>
    <definedName name="pinflprog07" localSheetId="2">#REF!</definedName>
    <definedName name="pinflprog07">#REF!</definedName>
    <definedName name="pippo" localSheetId="2" hidden="1">{#N/A,#N/A,FALSE,"Indice"}</definedName>
    <definedName name="pippo" hidden="1">{#N/A,#N/A,FALSE,"Indice"}</definedName>
    <definedName name="pippo3" localSheetId="2">[107]appoggio2!$N$2:$N$124</definedName>
    <definedName name="pippo3">[108]appoggio2!$N$2:$N$124</definedName>
    <definedName name="pluto" localSheetId="2" hidden="1">{#N/A,#N/A,FALSE,"Indice"}</definedName>
    <definedName name="pluto" hidden="1">{#N/A,#N/A,FALSE,"Indice"}</definedName>
    <definedName name="pop_0" localSheetId="2">#REF!</definedName>
    <definedName name="pop_0">#REF!</definedName>
    <definedName name="pop_0_1" localSheetId="2">#REF!</definedName>
    <definedName name="pop_0_1">#REF!</definedName>
    <definedName name="pop_0_1_1">"#REF!"</definedName>
    <definedName name="pop_0_1_11">"#REF!"</definedName>
    <definedName name="pop_0_1_2">"#REF!"</definedName>
    <definedName name="pop_0_1_3" localSheetId="2">#N/A</definedName>
    <definedName name="pop_0_1_3">"#REF!"</definedName>
    <definedName name="pop_0_1_4" localSheetId="2">#REF!</definedName>
    <definedName name="pop_0_1_4">#REF!</definedName>
    <definedName name="pop_0_1_5" localSheetId="2">#REF!</definedName>
    <definedName name="pop_0_1_5">#REF!</definedName>
    <definedName name="pop_0_1_8">"#REF!"</definedName>
    <definedName name="pop_0_11">"#REF!"</definedName>
    <definedName name="pop_0_2" localSheetId="2">#REF!</definedName>
    <definedName name="pop_0_2">#REF!</definedName>
    <definedName name="pop_0_2_1">"#REF!"</definedName>
    <definedName name="pop_0_2_11">"#REF!"</definedName>
    <definedName name="pop_0_2_2">"#REF!"</definedName>
    <definedName name="pop_0_2_3" localSheetId="2">#N/A</definedName>
    <definedName name="pop_0_2_3">"#REF!"</definedName>
    <definedName name="pop_0_2_4" localSheetId="2">#REF!</definedName>
    <definedName name="pop_0_2_4">#REF!</definedName>
    <definedName name="pop_0_2_5" localSheetId="2">#REF!</definedName>
    <definedName name="pop_0_2_5">#REF!</definedName>
    <definedName name="pop_0_2_8">"#REF!"</definedName>
    <definedName name="pop_0_3" localSheetId="2">#REF!</definedName>
    <definedName name="pop_0_3">#REF!</definedName>
    <definedName name="pop_0_4">"#REF!"</definedName>
    <definedName name="pop_0_5">"#REF!"</definedName>
    <definedName name="pop_0_6" localSheetId="2">#REF!</definedName>
    <definedName name="pop_0_6">#REF!</definedName>
    <definedName name="pop_0_8" localSheetId="2">#REF!</definedName>
    <definedName name="pop_0_8">#REF!</definedName>
    <definedName name="pop_1_4" localSheetId="2">#REF!</definedName>
    <definedName name="pop_1_4">#REF!</definedName>
    <definedName name="pop_1_4_1" localSheetId="2">#REF!</definedName>
    <definedName name="pop_1_4_1">#REF!</definedName>
    <definedName name="pop_1_4_1_1">"#REF!"</definedName>
    <definedName name="pop_1_4_1_11">"#REF!"</definedName>
    <definedName name="pop_1_4_1_2">"#REF!"</definedName>
    <definedName name="pop_1_4_1_3" localSheetId="2">#N/A</definedName>
    <definedName name="pop_1_4_1_3">"#REF!"</definedName>
    <definedName name="pop_1_4_1_4" localSheetId="2">#REF!</definedName>
    <definedName name="pop_1_4_1_4">#REF!</definedName>
    <definedName name="pop_1_4_1_5" localSheetId="2">#REF!</definedName>
    <definedName name="pop_1_4_1_5">#REF!</definedName>
    <definedName name="pop_1_4_1_8">"#REF!"</definedName>
    <definedName name="pop_1_4_11">"#REF!"</definedName>
    <definedName name="pop_1_4_2" localSheetId="2">#REF!</definedName>
    <definedName name="pop_1_4_2">#REF!</definedName>
    <definedName name="pop_1_4_2_1">"#REF!"</definedName>
    <definedName name="pop_1_4_2_11">"#REF!"</definedName>
    <definedName name="pop_1_4_2_2">"#REF!"</definedName>
    <definedName name="pop_1_4_2_3" localSheetId="2">#N/A</definedName>
    <definedName name="pop_1_4_2_3">"#REF!"</definedName>
    <definedName name="pop_1_4_2_4" localSheetId="2">#REF!</definedName>
    <definedName name="pop_1_4_2_4">#REF!</definedName>
    <definedName name="pop_1_4_2_5" localSheetId="2">#REF!</definedName>
    <definedName name="pop_1_4_2_5">#REF!</definedName>
    <definedName name="pop_1_4_2_8">"#REF!"</definedName>
    <definedName name="pop_1_4_3" localSheetId="2">#REF!</definedName>
    <definedName name="pop_1_4_3">#REF!</definedName>
    <definedName name="pop_1_4_4">"#REF!"</definedName>
    <definedName name="pop_1_4_5">"#REF!"</definedName>
    <definedName name="pop_1_4_6" localSheetId="2">#REF!</definedName>
    <definedName name="pop_1_4_6">#REF!</definedName>
    <definedName name="pop_1_4_8" localSheetId="2">#REF!</definedName>
    <definedName name="pop_1_4_8">#REF!</definedName>
    <definedName name="pop_15_24" localSheetId="2">#REF!</definedName>
    <definedName name="pop_15_24">#REF!</definedName>
    <definedName name="pop_15_24_1" localSheetId="2">#REF!</definedName>
    <definedName name="pop_15_24_1">#REF!</definedName>
    <definedName name="pop_15_24_1_1">"#REF!"</definedName>
    <definedName name="pop_15_24_1_11">"#REF!"</definedName>
    <definedName name="pop_15_24_1_2">"#REF!"</definedName>
    <definedName name="pop_15_24_1_3" localSheetId="2">#N/A</definedName>
    <definedName name="pop_15_24_1_3">"#REF!"</definedName>
    <definedName name="pop_15_24_1_4" localSheetId="2">#REF!</definedName>
    <definedName name="pop_15_24_1_4">#REF!</definedName>
    <definedName name="pop_15_24_1_5" localSheetId="2">#REF!</definedName>
    <definedName name="pop_15_24_1_5">#REF!</definedName>
    <definedName name="pop_15_24_1_8">"#REF!"</definedName>
    <definedName name="pop_15_24_11">"#REF!"</definedName>
    <definedName name="pop_15_24_2" localSheetId="2">#REF!</definedName>
    <definedName name="pop_15_24_2">#REF!</definedName>
    <definedName name="pop_15_24_2_1">"#REF!"</definedName>
    <definedName name="pop_15_24_2_11">"#REF!"</definedName>
    <definedName name="pop_15_24_2_2">"#REF!"</definedName>
    <definedName name="pop_15_24_2_3" localSheetId="2">#N/A</definedName>
    <definedName name="pop_15_24_2_3">"#REF!"</definedName>
    <definedName name="pop_15_24_2_4" localSheetId="2">#REF!</definedName>
    <definedName name="pop_15_24_2_4">#REF!</definedName>
    <definedName name="pop_15_24_2_5" localSheetId="2">#REF!</definedName>
    <definedName name="pop_15_24_2_5">#REF!</definedName>
    <definedName name="pop_15_24_2_8">"#REF!"</definedName>
    <definedName name="pop_15_24_3" localSheetId="2">#REF!</definedName>
    <definedName name="pop_15_24_3">#REF!</definedName>
    <definedName name="pop_15_24_4">"#REF!"</definedName>
    <definedName name="pop_15_24_5">"#REF!"</definedName>
    <definedName name="pop_15_24_6" localSheetId="2">#REF!</definedName>
    <definedName name="pop_15_24_6">#REF!</definedName>
    <definedName name="pop_15_24_8" localSheetId="2">#REF!</definedName>
    <definedName name="pop_15_24_8">#REF!</definedName>
    <definedName name="pop_15_24_F" localSheetId="2">#REF!</definedName>
    <definedName name="pop_15_24_F">#REF!</definedName>
    <definedName name="pop_15_24_F_1" localSheetId="2">#REF!</definedName>
    <definedName name="pop_15_24_F_1">#REF!</definedName>
    <definedName name="pop_15_24_F_1_1">"#REF!"</definedName>
    <definedName name="pop_15_24_F_1_11">"#REF!"</definedName>
    <definedName name="pop_15_24_F_1_2">"#REF!"</definedName>
    <definedName name="pop_15_24_F_1_3" localSheetId="2">#N/A</definedName>
    <definedName name="pop_15_24_F_1_3">"#REF!"</definedName>
    <definedName name="pop_15_24_F_1_4" localSheetId="2">#REF!</definedName>
    <definedName name="pop_15_24_F_1_4">#REF!</definedName>
    <definedName name="pop_15_24_F_1_5" localSheetId="2">#REF!</definedName>
    <definedName name="pop_15_24_F_1_5">#REF!</definedName>
    <definedName name="pop_15_24_F_1_8">"#REF!"</definedName>
    <definedName name="pop_15_24_F_11">"#REF!"</definedName>
    <definedName name="pop_15_24_F_2" localSheetId="2">#REF!</definedName>
    <definedName name="pop_15_24_F_2">#REF!</definedName>
    <definedName name="pop_15_24_F_2_1">"#REF!"</definedName>
    <definedName name="pop_15_24_F_2_11">"#REF!"</definedName>
    <definedName name="pop_15_24_F_2_2">"#REF!"</definedName>
    <definedName name="pop_15_24_F_2_3" localSheetId="2">#N/A</definedName>
    <definedName name="pop_15_24_F_2_3">"#REF!"</definedName>
    <definedName name="pop_15_24_F_2_4" localSheetId="2">#REF!</definedName>
    <definedName name="pop_15_24_F_2_4">#REF!</definedName>
    <definedName name="pop_15_24_F_2_5" localSheetId="2">#REF!</definedName>
    <definedName name="pop_15_24_F_2_5">#REF!</definedName>
    <definedName name="pop_15_24_F_2_8">"#REF!"</definedName>
    <definedName name="pop_15_24_F_3" localSheetId="2">#REF!</definedName>
    <definedName name="pop_15_24_F_3">#REF!</definedName>
    <definedName name="pop_15_24_F_4">"#REF!"</definedName>
    <definedName name="pop_15_24_F_5">"#REF!"</definedName>
    <definedName name="pop_15_24_F_6" localSheetId="2">#REF!</definedName>
    <definedName name="pop_15_24_F_6">#REF!</definedName>
    <definedName name="pop_15_24_F_8" localSheetId="2">#REF!</definedName>
    <definedName name="pop_15_24_F_8">#REF!</definedName>
    <definedName name="pop_15_24_M" localSheetId="2">#REF!</definedName>
    <definedName name="pop_15_24_M">#REF!</definedName>
    <definedName name="pop_15_24_M_1" localSheetId="2">#REF!</definedName>
    <definedName name="pop_15_24_M_1">#REF!</definedName>
    <definedName name="pop_15_24_M_1_1">"#REF!"</definedName>
    <definedName name="pop_15_24_M_1_11">"#REF!"</definedName>
    <definedName name="pop_15_24_M_1_2">"#REF!"</definedName>
    <definedName name="pop_15_24_M_1_3" localSheetId="2">#N/A</definedName>
    <definedName name="pop_15_24_M_1_3">"#REF!"</definedName>
    <definedName name="pop_15_24_M_1_4" localSheetId="2">#REF!</definedName>
    <definedName name="pop_15_24_M_1_4">#REF!</definedName>
    <definedName name="pop_15_24_M_1_5" localSheetId="2">#REF!</definedName>
    <definedName name="pop_15_24_M_1_5">#REF!</definedName>
    <definedName name="pop_15_24_M_1_8">"#REF!"</definedName>
    <definedName name="pop_15_24_M_11">"#REF!"</definedName>
    <definedName name="pop_15_24_M_2" localSheetId="2">#REF!</definedName>
    <definedName name="pop_15_24_M_2">#REF!</definedName>
    <definedName name="pop_15_24_M_2_1">"#REF!"</definedName>
    <definedName name="pop_15_24_M_2_11">"#REF!"</definedName>
    <definedName name="pop_15_24_M_2_2">"#REF!"</definedName>
    <definedName name="pop_15_24_M_2_3" localSheetId="2">#N/A</definedName>
    <definedName name="pop_15_24_M_2_3">"#REF!"</definedName>
    <definedName name="pop_15_24_M_2_4" localSheetId="2">#REF!</definedName>
    <definedName name="pop_15_24_M_2_4">#REF!</definedName>
    <definedName name="pop_15_24_M_2_5" localSheetId="2">#REF!</definedName>
    <definedName name="pop_15_24_M_2_5">#REF!</definedName>
    <definedName name="pop_15_24_M_2_8">"#REF!"</definedName>
    <definedName name="pop_15_24_M_3" localSheetId="2">#REF!</definedName>
    <definedName name="pop_15_24_M_3">#REF!</definedName>
    <definedName name="pop_15_24_M_4">"#REF!"</definedName>
    <definedName name="pop_15_24_M_5">"#REF!"</definedName>
    <definedName name="pop_15_24_M_6" localSheetId="2">#REF!</definedName>
    <definedName name="pop_15_24_M_6">#REF!</definedName>
    <definedName name="pop_15_24_M_8" localSheetId="2">#REF!</definedName>
    <definedName name="pop_15_24_M_8">#REF!</definedName>
    <definedName name="pop_25_44" localSheetId="2">#REF!</definedName>
    <definedName name="pop_25_44">#REF!</definedName>
    <definedName name="pop_25_44_1" localSheetId="2">#REF!</definedName>
    <definedName name="pop_25_44_1">#REF!</definedName>
    <definedName name="pop_25_44_1_1">"#REF!"</definedName>
    <definedName name="pop_25_44_1_11">"#REF!"</definedName>
    <definedName name="pop_25_44_1_2">"#REF!"</definedName>
    <definedName name="pop_25_44_1_3" localSheetId="2">#N/A</definedName>
    <definedName name="pop_25_44_1_3">"#REF!"</definedName>
    <definedName name="pop_25_44_1_4" localSheetId="2">#REF!</definedName>
    <definedName name="pop_25_44_1_4">#REF!</definedName>
    <definedName name="pop_25_44_1_5" localSheetId="2">#REF!</definedName>
    <definedName name="pop_25_44_1_5">#REF!</definedName>
    <definedName name="pop_25_44_1_8">"#REF!"</definedName>
    <definedName name="pop_25_44_11">"#REF!"</definedName>
    <definedName name="pop_25_44_2" localSheetId="2">#REF!</definedName>
    <definedName name="pop_25_44_2">#REF!</definedName>
    <definedName name="pop_25_44_2_1">"#REF!"</definedName>
    <definedName name="pop_25_44_2_11">"#REF!"</definedName>
    <definedName name="pop_25_44_2_2">"#REF!"</definedName>
    <definedName name="pop_25_44_2_3" localSheetId="2">#N/A</definedName>
    <definedName name="pop_25_44_2_3">"#REF!"</definedName>
    <definedName name="pop_25_44_2_4" localSheetId="2">#REF!</definedName>
    <definedName name="pop_25_44_2_4">#REF!</definedName>
    <definedName name="pop_25_44_2_5" localSheetId="2">#REF!</definedName>
    <definedName name="pop_25_44_2_5">#REF!</definedName>
    <definedName name="pop_25_44_2_8">"#REF!"</definedName>
    <definedName name="pop_25_44_3" localSheetId="2">#REF!</definedName>
    <definedName name="pop_25_44_3">#REF!</definedName>
    <definedName name="pop_25_44_4">"#REF!"</definedName>
    <definedName name="pop_25_44_5">"#REF!"</definedName>
    <definedName name="pop_25_44_6" localSheetId="2">#REF!</definedName>
    <definedName name="pop_25_44_6">#REF!</definedName>
    <definedName name="pop_25_44_8" localSheetId="2">#REF!</definedName>
    <definedName name="pop_25_44_8">#REF!</definedName>
    <definedName name="pop_25_44_F" localSheetId="2">#REF!</definedName>
    <definedName name="pop_25_44_F">#REF!</definedName>
    <definedName name="pop_25_44_F_1" localSheetId="2">#REF!</definedName>
    <definedName name="pop_25_44_F_1">#REF!</definedName>
    <definedName name="pop_25_44_F_1_1">"#REF!"</definedName>
    <definedName name="pop_25_44_F_1_11">"#REF!"</definedName>
    <definedName name="pop_25_44_F_1_2">"#REF!"</definedName>
    <definedName name="pop_25_44_F_1_3" localSheetId="2">#N/A</definedName>
    <definedName name="pop_25_44_F_1_3">"#REF!"</definedName>
    <definedName name="pop_25_44_F_1_4" localSheetId="2">#REF!</definedName>
    <definedName name="pop_25_44_F_1_4">#REF!</definedName>
    <definedName name="pop_25_44_F_1_5" localSheetId="2">#REF!</definedName>
    <definedName name="pop_25_44_F_1_5">#REF!</definedName>
    <definedName name="pop_25_44_F_1_8">"#REF!"</definedName>
    <definedName name="pop_25_44_F_11">"#REF!"</definedName>
    <definedName name="pop_25_44_F_2" localSheetId="2">#REF!</definedName>
    <definedName name="pop_25_44_F_2">#REF!</definedName>
    <definedName name="pop_25_44_F_2_1">"#REF!"</definedName>
    <definedName name="pop_25_44_F_2_11">"#REF!"</definedName>
    <definedName name="pop_25_44_F_2_2">"#REF!"</definedName>
    <definedName name="pop_25_44_F_2_3" localSheetId="2">#N/A</definedName>
    <definedName name="pop_25_44_F_2_3">"#REF!"</definedName>
    <definedName name="pop_25_44_F_2_4" localSheetId="2">#REF!</definedName>
    <definedName name="pop_25_44_F_2_4">#REF!</definedName>
    <definedName name="pop_25_44_F_2_5" localSheetId="2">#REF!</definedName>
    <definedName name="pop_25_44_F_2_5">#REF!</definedName>
    <definedName name="pop_25_44_F_2_8">"#REF!"</definedName>
    <definedName name="pop_25_44_F_3" localSheetId="2">#REF!</definedName>
    <definedName name="pop_25_44_F_3">#REF!</definedName>
    <definedName name="pop_25_44_F_4">"#REF!"</definedName>
    <definedName name="pop_25_44_F_5">"#REF!"</definedName>
    <definedName name="pop_25_44_F_6" localSheetId="2">#REF!</definedName>
    <definedName name="pop_25_44_F_6">#REF!</definedName>
    <definedName name="pop_25_44_F_8" localSheetId="2">#REF!</definedName>
    <definedName name="pop_25_44_F_8">#REF!</definedName>
    <definedName name="pop_25_44_f1" localSheetId="2">#REF!</definedName>
    <definedName name="pop_25_44_f1">#REF!</definedName>
    <definedName name="pop_25_44_M" localSheetId="2">#REF!</definedName>
    <definedName name="pop_25_44_M">#REF!</definedName>
    <definedName name="pop_25_44_M_1" localSheetId="2">#REF!</definedName>
    <definedName name="pop_25_44_M_1">#REF!</definedName>
    <definedName name="pop_25_44_M_1_1">"#REF!"</definedName>
    <definedName name="pop_25_44_M_1_11">"#REF!"</definedName>
    <definedName name="pop_25_44_M_1_2">"#REF!"</definedName>
    <definedName name="pop_25_44_M_1_3" localSheetId="2">#N/A</definedName>
    <definedName name="pop_25_44_M_1_3">"#REF!"</definedName>
    <definedName name="pop_25_44_M_1_4" localSheetId="2">#REF!</definedName>
    <definedName name="pop_25_44_M_1_4">#REF!</definedName>
    <definedName name="pop_25_44_M_1_5" localSheetId="2">#REF!</definedName>
    <definedName name="pop_25_44_M_1_5">#REF!</definedName>
    <definedName name="pop_25_44_M_1_8">"#REF!"</definedName>
    <definedName name="pop_25_44_M_11">"#REF!"</definedName>
    <definedName name="pop_25_44_M_2" localSheetId="2">#REF!</definedName>
    <definedName name="pop_25_44_M_2">#REF!</definedName>
    <definedName name="pop_25_44_M_2_1">"#REF!"</definedName>
    <definedName name="pop_25_44_M_2_11">"#REF!"</definedName>
    <definedName name="pop_25_44_M_2_2">"#REF!"</definedName>
    <definedName name="pop_25_44_M_2_3" localSheetId="2">#N/A</definedName>
    <definedName name="pop_25_44_M_2_3">"#REF!"</definedName>
    <definedName name="pop_25_44_M_2_4" localSheetId="2">#REF!</definedName>
    <definedName name="pop_25_44_M_2_4">#REF!</definedName>
    <definedName name="pop_25_44_M_2_5" localSheetId="2">#REF!</definedName>
    <definedName name="pop_25_44_M_2_5">#REF!</definedName>
    <definedName name="pop_25_44_M_2_8">"#REF!"</definedName>
    <definedName name="pop_25_44_M_3" localSheetId="2">#REF!</definedName>
    <definedName name="pop_25_44_M_3">#REF!</definedName>
    <definedName name="pop_25_44_M_4">"#REF!"</definedName>
    <definedName name="pop_25_44_M_5">"#REF!"</definedName>
    <definedName name="pop_25_44_M_6" localSheetId="2">#REF!</definedName>
    <definedName name="pop_25_44_M_6">#REF!</definedName>
    <definedName name="pop_25_44_M_8" localSheetId="2">#REF!</definedName>
    <definedName name="pop_25_44_M_8">#REF!</definedName>
    <definedName name="pop_45_64" localSheetId="2">#REF!</definedName>
    <definedName name="pop_45_64">#REF!</definedName>
    <definedName name="pop_45_64_1" localSheetId="2">#REF!</definedName>
    <definedName name="pop_45_64_1">#REF!</definedName>
    <definedName name="pop_45_64_1_1">"#REF!"</definedName>
    <definedName name="pop_45_64_1_11">"#REF!"</definedName>
    <definedName name="pop_45_64_1_2">"#REF!"</definedName>
    <definedName name="pop_45_64_1_3" localSheetId="2">#N/A</definedName>
    <definedName name="pop_45_64_1_3">"#REF!"</definedName>
    <definedName name="pop_45_64_1_4" localSheetId="2">#REF!</definedName>
    <definedName name="pop_45_64_1_4">#REF!</definedName>
    <definedName name="pop_45_64_1_5" localSheetId="2">#REF!</definedName>
    <definedName name="pop_45_64_1_5">#REF!</definedName>
    <definedName name="pop_45_64_1_8">"#REF!"</definedName>
    <definedName name="pop_45_64_11">"#REF!"</definedName>
    <definedName name="pop_45_64_2" localSheetId="2">#REF!</definedName>
    <definedName name="pop_45_64_2">#REF!</definedName>
    <definedName name="pop_45_64_2_1">"#REF!"</definedName>
    <definedName name="pop_45_64_2_11">"#REF!"</definedName>
    <definedName name="pop_45_64_2_2">"#REF!"</definedName>
    <definedName name="pop_45_64_2_3" localSheetId="2">#N/A</definedName>
    <definedName name="pop_45_64_2_3">"#REF!"</definedName>
    <definedName name="pop_45_64_2_4" localSheetId="2">#REF!</definedName>
    <definedName name="pop_45_64_2_4">#REF!</definedName>
    <definedName name="pop_45_64_2_5" localSheetId="2">#REF!</definedName>
    <definedName name="pop_45_64_2_5">#REF!</definedName>
    <definedName name="pop_45_64_2_8">"#REF!"</definedName>
    <definedName name="pop_45_64_3" localSheetId="2">#REF!</definedName>
    <definedName name="pop_45_64_3">#REF!</definedName>
    <definedName name="pop_45_64_4">"#REF!"</definedName>
    <definedName name="pop_45_64_5">"#REF!"</definedName>
    <definedName name="pop_45_64_6" localSheetId="2">#REF!</definedName>
    <definedName name="pop_45_64_6">#REF!</definedName>
    <definedName name="pop_45_64_8" localSheetId="2">#REF!</definedName>
    <definedName name="pop_45_64_8">#REF!</definedName>
    <definedName name="pop_5_14" localSheetId="2">#REF!</definedName>
    <definedName name="pop_5_14">#REF!</definedName>
    <definedName name="pop_5_14_1" localSheetId="2">#REF!</definedName>
    <definedName name="pop_5_14_1">#REF!</definedName>
    <definedName name="pop_5_14_1_1">"#REF!"</definedName>
    <definedName name="pop_5_14_1_11">"#REF!"</definedName>
    <definedName name="pop_5_14_1_2">"#REF!"</definedName>
    <definedName name="pop_5_14_1_3" localSheetId="2">#N/A</definedName>
    <definedName name="pop_5_14_1_3">"#REF!"</definedName>
    <definedName name="pop_5_14_1_4" localSheetId="2">#REF!</definedName>
    <definedName name="pop_5_14_1_4">#REF!</definedName>
    <definedName name="pop_5_14_1_5" localSheetId="2">#REF!</definedName>
    <definedName name="pop_5_14_1_5">#REF!</definedName>
    <definedName name="pop_5_14_1_8">"#REF!"</definedName>
    <definedName name="pop_5_14_11">"#REF!"</definedName>
    <definedName name="pop_5_14_2" localSheetId="2">#REF!</definedName>
    <definedName name="pop_5_14_2">#REF!</definedName>
    <definedName name="pop_5_14_2_1">"#REF!"</definedName>
    <definedName name="pop_5_14_2_11">"#REF!"</definedName>
    <definedName name="pop_5_14_2_2">"#REF!"</definedName>
    <definedName name="pop_5_14_2_3" localSheetId="2">#N/A</definedName>
    <definedName name="pop_5_14_2_3">"#REF!"</definedName>
    <definedName name="pop_5_14_2_4" localSheetId="2">#REF!</definedName>
    <definedName name="pop_5_14_2_4">#REF!</definedName>
    <definedName name="pop_5_14_2_5" localSheetId="2">#REF!</definedName>
    <definedName name="pop_5_14_2_5">#REF!</definedName>
    <definedName name="pop_5_14_2_8">"#REF!"</definedName>
    <definedName name="pop_5_14_3" localSheetId="2">#REF!</definedName>
    <definedName name="pop_5_14_3">#REF!</definedName>
    <definedName name="pop_5_14_4">"#REF!"</definedName>
    <definedName name="pop_5_14_5">"#REF!"</definedName>
    <definedName name="pop_5_14_6" localSheetId="2">#REF!</definedName>
    <definedName name="pop_5_14_6">#REF!</definedName>
    <definedName name="pop_5_14_8" localSheetId="2">#REF!</definedName>
    <definedName name="pop_5_14_8">#REF!</definedName>
    <definedName name="pop_65_74" localSheetId="2">#REF!</definedName>
    <definedName name="pop_65_74">#REF!</definedName>
    <definedName name="pop_65_74_1" localSheetId="2">#REF!</definedName>
    <definedName name="pop_65_74_1">#REF!</definedName>
    <definedName name="pop_65_74_1_1">"#REF!"</definedName>
    <definedName name="pop_65_74_1_11">"#REF!"</definedName>
    <definedName name="pop_65_74_1_2">"#REF!"</definedName>
    <definedName name="pop_65_74_1_3" localSheetId="2">#N/A</definedName>
    <definedName name="pop_65_74_1_3">"#REF!"</definedName>
    <definedName name="pop_65_74_1_4" localSheetId="2">#REF!</definedName>
    <definedName name="pop_65_74_1_4">#REF!</definedName>
    <definedName name="pop_65_74_1_5" localSheetId="2">#REF!</definedName>
    <definedName name="pop_65_74_1_5">#REF!</definedName>
    <definedName name="pop_65_74_1_8">"#REF!"</definedName>
    <definedName name="pop_65_74_11">"#REF!"</definedName>
    <definedName name="pop_65_74_2" localSheetId="2">#REF!</definedName>
    <definedName name="pop_65_74_2">#REF!</definedName>
    <definedName name="pop_65_74_2_1">"#REF!"</definedName>
    <definedName name="pop_65_74_2_11">"#REF!"</definedName>
    <definedName name="pop_65_74_2_2">"#REF!"</definedName>
    <definedName name="pop_65_74_2_3" localSheetId="2">#N/A</definedName>
    <definedName name="pop_65_74_2_3">"#REF!"</definedName>
    <definedName name="pop_65_74_2_4" localSheetId="2">#REF!</definedName>
    <definedName name="pop_65_74_2_4">#REF!</definedName>
    <definedName name="pop_65_74_2_5" localSheetId="2">#REF!</definedName>
    <definedName name="pop_65_74_2_5">#REF!</definedName>
    <definedName name="pop_65_74_2_8">"#REF!"</definedName>
    <definedName name="pop_65_74_3" localSheetId="2">#REF!</definedName>
    <definedName name="pop_65_74_3">#REF!</definedName>
    <definedName name="pop_65_74_4">"#REF!"</definedName>
    <definedName name="pop_65_74_5">"#REF!"</definedName>
    <definedName name="pop_65_74_6" localSheetId="2">#REF!</definedName>
    <definedName name="pop_65_74_6">#REF!</definedName>
    <definedName name="pop_65_74_8" localSheetId="2">#REF!</definedName>
    <definedName name="pop_65_74_8">#REF!</definedName>
    <definedName name="POP_OSP" localSheetId="2">[109]popolazioni!$J$3:$J$23</definedName>
    <definedName name="POP_OSP">[110]popolazioni!$J$3:$J$23</definedName>
    <definedName name="pop_over_75" localSheetId="2">#REF!</definedName>
    <definedName name="pop_over_75">#REF!</definedName>
    <definedName name="pop_over_75_1" localSheetId="2">#REF!</definedName>
    <definedName name="pop_over_75_1">#REF!</definedName>
    <definedName name="pop_over_75_1_1">"#REF!"</definedName>
    <definedName name="pop_over_75_1_11">"#REF!"</definedName>
    <definedName name="pop_over_75_1_2">"#REF!"</definedName>
    <definedName name="pop_over_75_1_3" localSheetId="2">#N/A</definedName>
    <definedName name="pop_over_75_1_3">"#REF!"</definedName>
    <definedName name="pop_over_75_1_4" localSheetId="2">#REF!</definedName>
    <definedName name="pop_over_75_1_4">#REF!</definedName>
    <definedName name="pop_over_75_1_5" localSheetId="2">#REF!</definedName>
    <definedName name="pop_over_75_1_5">#REF!</definedName>
    <definedName name="pop_over_75_1_8">"#REF!"</definedName>
    <definedName name="pop_over_75_11">"#REF!"</definedName>
    <definedName name="pop_over_75_2" localSheetId="2">#REF!</definedName>
    <definedName name="pop_over_75_2">#REF!</definedName>
    <definedName name="pop_over_75_2_1">"#REF!"</definedName>
    <definedName name="pop_over_75_2_11">"#REF!"</definedName>
    <definedName name="pop_over_75_2_2">"#REF!"</definedName>
    <definedName name="pop_over_75_2_3" localSheetId="2">#N/A</definedName>
    <definedName name="pop_over_75_2_3">"#REF!"</definedName>
    <definedName name="pop_over_75_2_4" localSheetId="2">#REF!</definedName>
    <definedName name="pop_over_75_2_4">#REF!</definedName>
    <definedName name="pop_over_75_2_5" localSheetId="2">#REF!</definedName>
    <definedName name="pop_over_75_2_5">#REF!</definedName>
    <definedName name="pop_over_75_2_8">"#REF!"</definedName>
    <definedName name="pop_over_75_3" localSheetId="2">#REF!</definedName>
    <definedName name="pop_over_75_3">#REF!</definedName>
    <definedName name="pop_over_75_4">"#REF!"</definedName>
    <definedName name="pop_over_75_5">"#REF!"</definedName>
    <definedName name="pop_over_75_6" localSheetId="2">#REF!</definedName>
    <definedName name="pop_over_75_6">#REF!</definedName>
    <definedName name="pop_over_75_8" localSheetId="2">#REF!</definedName>
    <definedName name="pop_over_75_8">#REF!</definedName>
    <definedName name="Posizioni">'[111]Posizioni organizzative'!$A$3:$A$12</definedName>
    <definedName name="PosizioniOrganizzative">'[111]Posizioni organizzative'!$A$3:$A$11,'[111]Posizioni organizzative'!$A$12</definedName>
    <definedName name="Posti_Letto_2009_UO" localSheetId="2">#REF!</definedName>
    <definedName name="Posti_Letto_2009_UO">#REF!</definedName>
    <definedName name="PPAGINA_RIFERIMENTO" localSheetId="2">#REF!</definedName>
    <definedName name="PPAGINA_RIFERIMENTO">#REF!</definedName>
    <definedName name="PPAGINA_TIPO" localSheetId="2">#REF!</definedName>
    <definedName name="PPAGINA_TIPO">#REF!</definedName>
    <definedName name="pppppppppppppppp" localSheetId="2" hidden="1">{#N/A,#N/A,FALSE,"B1";#N/A,#N/A,FALSE,"B2";#N/A,#N/A,FALSE,"B3";#N/A,#N/A,FALSE,"A4";#N/A,#N/A,FALSE,"A3";#N/A,#N/A,FALSE,"A2";#N/A,#N/A,FALSE,"A1";#N/A,#N/A,FALSE,"Indice"}</definedName>
    <definedName name="pppppppppppppppp" hidden="1">{#N/A,#N/A,FALSE,"B1";#N/A,#N/A,FALSE,"B2";#N/A,#N/A,FALSE,"B3";#N/A,#N/A,FALSE,"A4";#N/A,#N/A,FALSE,"A3";#N/A,#N/A,FALSE,"A2";#N/A,#N/A,FALSE,"A1";#N/A,#N/A,FALSE,"Indice"}</definedName>
    <definedName name="PRESTAZIONI__SOCIALI______________________R64" localSheetId="2">#REF!</definedName>
    <definedName name="PRESTAZIONI__SOCIALI______________________R64">#REF!</definedName>
    <definedName name="prestfunzed98" localSheetId="2">#REF!</definedName>
    <definedName name="prestfunzed98">#REF!</definedName>
    <definedName name="Print_Area" localSheetId="2">#REF!</definedName>
    <definedName name="Print_Area">#REF!</definedName>
    <definedName name="Print_Area_3" localSheetId="2">#REF!</definedName>
    <definedName name="Print_Area_3">#REF!</definedName>
    <definedName name="Print_Area_4" localSheetId="2">#REF!</definedName>
    <definedName name="Print_Area_4">#REF!</definedName>
    <definedName name="Print_Area_5" localSheetId="2">#REF!</definedName>
    <definedName name="Print_Area_5">#REF!</definedName>
    <definedName name="Print_Titles" localSheetId="2">Analisi [112]CE!$A$3:$IV$5</definedName>
    <definedName name="Print_Titles">Analisi [113]CE!$A$3:$IV$5</definedName>
    <definedName name="printarea" localSheetId="2">#REF!</definedName>
    <definedName name="printarea">#REF!</definedName>
    <definedName name="printtitles" localSheetId="2">Analisi [113]CE!$A$3:$IV$5</definedName>
    <definedName name="printtitles">Analisi [113]CE!$A$3:$IV$5</definedName>
    <definedName name="Privatizz" localSheetId="2">#REF!</definedName>
    <definedName name="Privatizz">#REF!</definedName>
    <definedName name="Profiligestionali">'[111]Ana_profili gestionali_old'!$O$5:$O$66</definedName>
    <definedName name="prospetto" localSheetId="2">[114]Dati!$A$4:$H$22</definedName>
    <definedName name="prospetto">[115]Dati!$A$4:$H$22</definedName>
    <definedName name="PROSPETTO_DEI_FLUSSI_DI_CASSA" localSheetId="2">#REF!</definedName>
    <definedName name="PROSPETTO_DEI_FLUSSI_DI_CASSA">#REF!</definedName>
    <definedName name="PROSPETTO_DI_ANDAMENTO_DELLE_VENDITE" localSheetId="2">#REF!</definedName>
    <definedName name="PROSPETTO_DI_ANDAMENTO_DELLE_VENDITE">#REF!</definedName>
    <definedName name="PROVA" localSheetId="2">[116]Dati!$A$4:$H$22</definedName>
    <definedName name="PROVA">[117]Dati!$A$4:$H$22</definedName>
    <definedName name="PROVA1" localSheetId="2">[116]Dati!$B$35:$B$436</definedName>
    <definedName name="PROVA1">[117]Dati!$B$35:$B$436</definedName>
    <definedName name="PROVA2" localSheetId="2">[116]Dati!$A$4:$A$22</definedName>
    <definedName name="PROVA2">[117]Dati!$A$4:$A$22</definedName>
    <definedName name="pvarPIL00" localSheetId="2">#REF!</definedName>
    <definedName name="pvarPIL00">#REF!</definedName>
    <definedName name="pvarPIL01" localSheetId="2">#REF!</definedName>
    <definedName name="pvarPIL01">#REF!</definedName>
    <definedName name="pvarPIL02" localSheetId="2">#REF!</definedName>
    <definedName name="pvarPIL02">#REF!</definedName>
    <definedName name="pvarPIL03" localSheetId="2">#REF!</definedName>
    <definedName name="pvarPIL03">#REF!</definedName>
    <definedName name="pvarPIL04" localSheetId="2">#REF!</definedName>
    <definedName name="pvarPIL04">#REF!</definedName>
    <definedName name="pvarPIL05">'[99]parametri progr'!$I$16</definedName>
    <definedName name="pvarPIL06" localSheetId="2">'[100]parametri progr'!$J$16</definedName>
    <definedName name="pvarPIL06">'[101]parametri progr'!$J$16</definedName>
    <definedName name="pvarPIL07" localSheetId="2">'[100]parametri progr'!$K$16</definedName>
    <definedName name="pvarPIL07">'[101]parametri progr'!$K$16</definedName>
    <definedName name="pvarPILrgs04" localSheetId="2">#REF!</definedName>
    <definedName name="pvarPILrgs04">#REF!</definedName>
    <definedName name="pvarPILrgs05" localSheetId="2">#REF!</definedName>
    <definedName name="pvarPILrgs05">#REF!</definedName>
    <definedName name="pvarPILrgs06" localSheetId="2">#REF!</definedName>
    <definedName name="pvarPILrgs06">#REF!</definedName>
    <definedName name="pvarPILrgs07" localSheetId="2">#REF!</definedName>
    <definedName name="pvarPILrgs07">#REF!</definedName>
    <definedName name="pwoefu" localSheetId="2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pwoefu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pwoefù" localSheetId="2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pwoefù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Q" localSheetId="2">#REF!</definedName>
    <definedName name="Q">#REF!</definedName>
    <definedName name="Q23Q">[26]VALORI!$C$21</definedName>
    <definedName name="Q4Q4">[26]VALORI!$C$25</definedName>
    <definedName name="quadrat" localSheetId="2">#REF!</definedName>
    <definedName name="quadrat">#REF!</definedName>
    <definedName name="Query" localSheetId="2">#REF!</definedName>
    <definedName name="Query">#REF!</definedName>
    <definedName name="Query_1" localSheetId="2">#REF!</definedName>
    <definedName name="Query_1">#REF!</definedName>
    <definedName name="Query_1_1">"#REF!"</definedName>
    <definedName name="Query_1_11">"#REF!"</definedName>
    <definedName name="Query_1_2">"#REF!"</definedName>
    <definedName name="Query_1_3" localSheetId="2">#N/A</definedName>
    <definedName name="Query_1_3">"#REF!"</definedName>
    <definedName name="Query_1_4" localSheetId="2">#REF!</definedName>
    <definedName name="Query_1_4">#REF!</definedName>
    <definedName name="Query_1_5" localSheetId="2">#REF!</definedName>
    <definedName name="Query_1_5">#REF!</definedName>
    <definedName name="Query_1_8">"#REF!"</definedName>
    <definedName name="Query_11">"#REF!"</definedName>
    <definedName name="Query_2" localSheetId="2">#REF!</definedName>
    <definedName name="Query_2">#REF!</definedName>
    <definedName name="Query_2_1">"#REF!"</definedName>
    <definedName name="Query_2_11">"#REF!"</definedName>
    <definedName name="Query_2_2">"#REF!"</definedName>
    <definedName name="Query_2_3" localSheetId="2">#N/A</definedName>
    <definedName name="Query_2_3">"#REF!"</definedName>
    <definedName name="Query_2_4" localSheetId="2">#REF!</definedName>
    <definedName name="Query_2_4">#REF!</definedName>
    <definedName name="Query_2_5" localSheetId="2">#REF!</definedName>
    <definedName name="Query_2_5">#REF!</definedName>
    <definedName name="Query_2_8">"#REF!"</definedName>
    <definedName name="Query_3" localSheetId="2">#REF!</definedName>
    <definedName name="Query_3">#REF!</definedName>
    <definedName name="Query_4">"#REF!"</definedName>
    <definedName name="Query_5">"#REF!"</definedName>
    <definedName name="Query_6" localSheetId="2">#REF!</definedName>
    <definedName name="Query_6">#REF!</definedName>
    <definedName name="Query_8" localSheetId="2">#REF!</definedName>
    <definedName name="Query_8">#REF!</definedName>
    <definedName name="Query_CE" localSheetId="2">#REF!</definedName>
    <definedName name="Query_CE">#REF!</definedName>
    <definedName name="Query1">#N/A</definedName>
    <definedName name="QUOTATE" localSheetId="2">#REF!</definedName>
    <definedName name="QUOTATE">#REF!</definedName>
    <definedName name="QW" localSheetId="2" hidden="1">{#N/A,#N/A,FALSE,"Indice"}</definedName>
    <definedName name="QW" hidden="1">{#N/A,#N/A,FALSE,"Indice"}</definedName>
    <definedName name="R_KF_25">[19]VALORI!$C$36</definedName>
    <definedName name="R_NORM" localSheetId="2">#REF!</definedName>
    <definedName name="R_NORM">#REF!</definedName>
    <definedName name="RAF" localSheetId="2">#REF!</definedName>
    <definedName name="RAF">[118]Dati!$A$4:$A$34</definedName>
    <definedName name="Rapp.Cam._metodi_analitici" localSheetId="2">#REF!</definedName>
    <definedName name="Rapp.Cam._metodi_analitici">#REF!</definedName>
    <definedName name="Rapp_Cam__metodi_analitici" localSheetId="2">#REF!</definedName>
    <definedName name="Rapp_Cam__metodi_analitici">#REF!</definedName>
    <definedName name="rappirccs98" localSheetId="2">#REF!</definedName>
    <definedName name="rappirccs98">#REF!</definedName>
    <definedName name="Rapporti_di_cambio" localSheetId="2">#REF!</definedName>
    <definedName name="Rapporti_di_cambio">#REF!</definedName>
    <definedName name="rappusl98" localSheetId="2">#REF!</definedName>
    <definedName name="rappusl98">#REF!</definedName>
    <definedName name="Rating" localSheetId="2">#REF!</definedName>
    <definedName name="Rating">#REF!</definedName>
    <definedName name="RecFinal">[41]WorkCap!$C$31:$AR$31</definedName>
    <definedName name="Reddituale" localSheetId="2">#REF!</definedName>
    <definedName name="Reddituale">#REF!</definedName>
    <definedName name="Regione" localSheetId="2">#REF!</definedName>
    <definedName name="Regione">#REF!</definedName>
    <definedName name="REGIONI" localSheetId="2">[119]System_Tabs!$G$45:$G$70</definedName>
    <definedName name="REGIONI">[120]System_Tabs!$G$45:$G$70</definedName>
    <definedName name="REGIONI_8" localSheetId="2">[121]System_Tabs!$G$45:$G$70</definedName>
    <definedName name="REGIONI_8">[122]System_Tabs!$G$45:$G$70</definedName>
    <definedName name="regola1">'[123]Quadro macro'!$C$12</definedName>
    <definedName name="Rend_Fin" localSheetId="2">#REF!</definedName>
    <definedName name="Rend_Fin">#REF!</definedName>
    <definedName name="Reparti" localSheetId="2">#REF!</definedName>
    <definedName name="Reparti">#REF!</definedName>
    <definedName name="Reparto" localSheetId="2">[90]Indice!$A$2:$A$62</definedName>
    <definedName name="Reparto">[91]Indice!$A$2:$A$62</definedName>
    <definedName name="resa" localSheetId="2" hidden="1">{#N/A,#N/A,FALSE,"B1";#N/A,#N/A,FALSE,"B2";#N/A,#N/A,FALSE,"B3";#N/A,#N/A,FALSE,"A4";#N/A,#N/A,FALSE,"A3";#N/A,#N/A,FALSE,"A2";#N/A,#N/A,FALSE,"A1";#N/A,#N/A,FALSE,"Indice"}</definedName>
    <definedName name="resa" hidden="1">{#N/A,#N/A,FALSE,"B1";#N/A,#N/A,FALSE,"B2";#N/A,#N/A,FALSE,"B3";#N/A,#N/A,FALSE,"A4";#N/A,#N/A,FALSE,"A3";#N/A,#N/A,FALSE,"A2";#N/A,#N/A,FALSE,"A1";#N/A,#N/A,FALSE,"Indice"}</definedName>
    <definedName name="Rett_cont" localSheetId="2">#REF!</definedName>
    <definedName name="Rett_cont">#REF!</definedName>
    <definedName name="Revenues">[92]Newco!$E$8:$AN$8</definedName>
    <definedName name="RISULTATI" localSheetId="2">#REF!</definedName>
    <definedName name="RISULTATI">#REF!</definedName>
    <definedName name="RRR" localSheetId="2">#REF!</definedName>
    <definedName name="RRR">#REF!</definedName>
    <definedName name="rrrrrrrrrrrr" localSheetId="2">#REF!</definedName>
    <definedName name="rrrrrrrrrrrr">#REF!</definedName>
    <definedName name="S" localSheetId="2">#REF!</definedName>
    <definedName name="S">#REF!</definedName>
    <definedName name="S__Tabella_E_finale_Personale_Dipendente">#N/A</definedName>
    <definedName name="S_01" localSheetId="2">[124]Menù!#REF!</definedName>
    <definedName name="S_01">[124]Menù!#REF!</definedName>
    <definedName name="S_02" localSheetId="2">[124]Menù!#REF!</definedName>
    <definedName name="S_02">[124]Menù!#REF!</definedName>
    <definedName name="S_03" localSheetId="2">[124]Menù!#REF!</definedName>
    <definedName name="S_03">[124]Menù!#REF!</definedName>
    <definedName name="S_04" localSheetId="2">[124]Menù!#REF!</definedName>
    <definedName name="S_04">[124]Menù!#REF!</definedName>
    <definedName name="S_05" localSheetId="2">#REF!</definedName>
    <definedName name="S_05">[33]Menù!#REF!</definedName>
    <definedName name="S_06" localSheetId="2">#REF!</definedName>
    <definedName name="S_06">[33]Menù!#REF!</definedName>
    <definedName name="S_07" localSheetId="2">#REF!</definedName>
    <definedName name="S_07">[33]Menù!#REF!</definedName>
    <definedName name="S_08" localSheetId="2">#REF!</definedName>
    <definedName name="S_08">[33]Menù!#REF!</definedName>
    <definedName name="S_09" localSheetId="2">#REF!</definedName>
    <definedName name="S_09">[33]Menù!#REF!</definedName>
    <definedName name="S_10" localSheetId="2">#REF!</definedName>
    <definedName name="S_10">[33]Menù!#REF!</definedName>
    <definedName name="S_11" localSheetId="2">#REF!</definedName>
    <definedName name="S_11">[33]Menù!#REF!</definedName>
    <definedName name="S_12" localSheetId="2">#REF!</definedName>
    <definedName name="S_12">[33]Menù!#REF!</definedName>
    <definedName name="S_13" localSheetId="2">#REF!</definedName>
    <definedName name="S_13">[33]Menù!#REF!</definedName>
    <definedName name="S_14" localSheetId="2">#REF!</definedName>
    <definedName name="S_14">[33]Menù!#REF!</definedName>
    <definedName name="sa" localSheetId="2" hidden="1">{#N/A,#N/A,FALSE,"B1";#N/A,#N/A,FALSE,"B2";#N/A,#N/A,FALSE,"B3";#N/A,#N/A,FALSE,"A4";#N/A,#N/A,FALSE,"A3";#N/A,#N/A,FALSE,"A2";#N/A,#N/A,FALSE,"A1";#N/A,#N/A,FALSE,"Indice"}</definedName>
    <definedName name="sa" hidden="1">{#N/A,#N/A,FALSE,"B1";#N/A,#N/A,FALSE,"B2";#N/A,#N/A,FALSE,"B3";#N/A,#N/A,FALSE,"A4";#N/A,#N/A,FALSE,"A3";#N/A,#N/A,FALSE,"A2";#N/A,#N/A,FALSE,"A1";#N/A,#N/A,FALSE,"Indice"}</definedName>
    <definedName name="sad">[26]VALORI!$C$81</definedName>
    <definedName name="sader" localSheetId="2" hidden="1">{#N/A,#N/A,FALSE,"B1";#N/A,#N/A,FALSE,"B2";#N/A,#N/A,FALSE,"B3";#N/A,#N/A,FALSE,"A4";#N/A,#N/A,FALSE,"A3";#N/A,#N/A,FALSE,"A2";#N/A,#N/A,FALSE,"A1";#N/A,#N/A,FALSE,"Indice"}</definedName>
    <definedName name="sader" hidden="1">{#N/A,#N/A,FALSE,"B1";#N/A,#N/A,FALSE,"B2";#N/A,#N/A,FALSE,"B3";#N/A,#N/A,FALSE,"A4";#N/A,#N/A,FALSE,"A3";#N/A,#N/A,FALSE,"A2";#N/A,#N/A,FALSE,"A1";#N/A,#N/A,FALSE,"Indice"}</definedName>
    <definedName name="sae" localSheetId="2" hidden="1">{#N/A,#N/A,FALSE,"Indice"}</definedName>
    <definedName name="sae" hidden="1">{#N/A,#N/A,FALSE,"Indice"}</definedName>
    <definedName name="saFaf">'[125]TABELLE CALCOLO'!$FA$5:$FA$25</definedName>
    <definedName name="sandra" localSheetId="2">#REF!</definedName>
    <definedName name="sandra">#REF!</definedName>
    <definedName name="Scadenze" localSheetId="2">#REF!</definedName>
    <definedName name="Scadenze">[61]Dati!$B$39:$B$43</definedName>
    <definedName name="Scarico" localSheetId="2">#REF!</definedName>
    <definedName name="Scarico">#REF!</definedName>
    <definedName name="SCQ" localSheetId="2">#REF!</definedName>
    <definedName name="SCQ">#REF!</definedName>
    <definedName name="se" localSheetId="2">{#N/A,#N/A,FALSE,"B3";#N/A,#N/A,FALSE,"B2";#N/A,#N/A,FALSE,"B1"}</definedName>
    <definedName name="se">{#N/A,#N/A,FALSE,"B3";#N/A,#N/A,FALSE,"B2";#N/A,#N/A,FALSE,"B1"}</definedName>
    <definedName name="sesto" localSheetId="2">[126]appoggio2!$C$2:$C$124</definedName>
    <definedName name="sesto">[127]appoggio2!$C$2:$C$124</definedName>
    <definedName name="SETTEMBRE_2011_AGG" localSheetId="2">#REF!</definedName>
    <definedName name="SETTEMBRE_2011_AGG">#REF!</definedName>
    <definedName name="sino">NA()</definedName>
    <definedName name="sis" localSheetId="2">#REF!</definedName>
    <definedName name="sis">#REF!</definedName>
    <definedName name="SP_Att_CEE" localSheetId="2">#REF!</definedName>
    <definedName name="SP_Att_CEE">#REF!</definedName>
    <definedName name="SP_Att_Ric" localSheetId="2">[42]SP_RICL!$B$4:$L$60</definedName>
    <definedName name="SP_Att_Ric">[43]SP_RICL!$B$4:$L$60</definedName>
    <definedName name="SP_Pass_CEE" localSheetId="2">#REF!</definedName>
    <definedName name="SP_Pass_CEE">#REF!</definedName>
    <definedName name="SP_Pass_Ric" localSheetId="2">[42]SP_RICL!$B$62:$L$107</definedName>
    <definedName name="SP_Pass_Ric">[43]SP_RICL!$B$62:$L$107</definedName>
    <definedName name="SP_storici" localSheetId="2">#REF!</definedName>
    <definedName name="SP_storici">#REF!</definedName>
    <definedName name="SPECIFICA" localSheetId="2">#REF!</definedName>
    <definedName name="SPECIFICA">#REF!</definedName>
    <definedName name="sq" localSheetId="2" hidden="1">{#N/A,#N/A,FALSE,"Indice"}</definedName>
    <definedName name="sq" hidden="1">{#N/A,#N/A,FALSE,"Indice"}</definedName>
    <definedName name="SS" localSheetId="2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s" localSheetId="2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s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ss" localSheetId="2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ss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sss" localSheetId="2">#REF!</definedName>
    <definedName name="sssss">#REF!</definedName>
    <definedName name="ssssss" localSheetId="2">#REF!</definedName>
    <definedName name="ssssss">#REF!</definedName>
    <definedName name="stampa" localSheetId="2">[31]!stampa</definedName>
    <definedName name="stampa">[32]!stampa</definedName>
    <definedName name="stampa_c" localSheetId="2">[31]!stampa_c</definedName>
    <definedName name="stampa_c">[32]!stampa_c</definedName>
    <definedName name="Stampa_Carrara" localSheetId="2">[31]!Stampa_Carrara</definedName>
    <definedName name="Stampa_Carrara">[32]!Stampa_Carrara</definedName>
    <definedName name="stampa_r" localSheetId="2">[31]!stampa_r</definedName>
    <definedName name="stampa_r">[32]!stampa_r</definedName>
    <definedName name="STAND" localSheetId="2">#REF!</definedName>
    <definedName name="STAND">#REF!</definedName>
    <definedName name="STATO_PATRIMONIALE" localSheetId="2">#REF!</definedName>
    <definedName name="STATO_PATRIMONIALE">#REF!</definedName>
    <definedName name="stima96" localSheetId="2">#REF!</definedName>
    <definedName name="stima96">#REF!</definedName>
    <definedName name="Struttura_Lea" localSheetId="2">#REF!</definedName>
    <definedName name="Struttura_Lea">#REF!</definedName>
    <definedName name="Struttura_Lea_1" localSheetId="2">#REF!</definedName>
    <definedName name="Struttura_Lea_1">#REF!</definedName>
    <definedName name="Struttura_Lea_1_1">"#REF!"</definedName>
    <definedName name="Struttura_Lea_1_11">"#REF!"</definedName>
    <definedName name="Struttura_Lea_1_2">"#REF!"</definedName>
    <definedName name="Struttura_Lea_1_3" localSheetId="2">#N/A</definedName>
    <definedName name="Struttura_Lea_1_3">"#REF!"</definedName>
    <definedName name="Struttura_Lea_1_4" localSheetId="2">#REF!</definedName>
    <definedName name="Struttura_Lea_1_4">#REF!</definedName>
    <definedName name="Struttura_Lea_1_5" localSheetId="2">#REF!</definedName>
    <definedName name="Struttura_Lea_1_5">#REF!</definedName>
    <definedName name="Struttura_Lea_1_8">"#REF!"</definedName>
    <definedName name="Struttura_Lea_11">"#REF!"</definedName>
    <definedName name="Struttura_Lea_2" localSheetId="2">#REF!</definedName>
    <definedName name="Struttura_Lea_2">#REF!</definedName>
    <definedName name="Struttura_Lea_2_1">"#REF!"</definedName>
    <definedName name="Struttura_Lea_2_11">"#REF!"</definedName>
    <definedName name="Struttura_Lea_2_2">"#REF!"</definedName>
    <definedName name="Struttura_Lea_2_3" localSheetId="2">#N/A</definedName>
    <definedName name="Struttura_Lea_2_3">"#REF!"</definedName>
    <definedName name="Struttura_Lea_2_4" localSheetId="2">#REF!</definedName>
    <definedName name="Struttura_Lea_2_4">#REF!</definedName>
    <definedName name="Struttura_Lea_2_5" localSheetId="2">#REF!</definedName>
    <definedName name="Struttura_Lea_2_5">#REF!</definedName>
    <definedName name="Struttura_Lea_2_8">"#REF!"</definedName>
    <definedName name="Struttura_Lea_3" localSheetId="2">#REF!</definedName>
    <definedName name="Struttura_Lea_3">#REF!</definedName>
    <definedName name="Struttura_Lea_4">"#REF!"</definedName>
    <definedName name="Struttura_Lea_5">"#REF!"</definedName>
    <definedName name="Struttura_Lea_6" localSheetId="2">#REF!</definedName>
    <definedName name="Struttura_Lea_6">#REF!</definedName>
    <definedName name="Struttura_Lea_8" localSheetId="2">#REF!</definedName>
    <definedName name="Struttura_Lea_8">#REF!</definedName>
    <definedName name="STRUTTURE" localSheetId="2">[62]Tabelle!$I$21:$I$44</definedName>
    <definedName name="STRUTTURE">[63]Tabelle!$I$21:$I$44</definedName>
    <definedName name="STRUTTURE_8" localSheetId="2">#REF!</definedName>
    <definedName name="STRUTTURE_8">#REF!</definedName>
    <definedName name="sw" localSheetId="2" hidden="1">{#N/A,#N/A,FALSE,"B1";#N/A,#N/A,FALSE,"B2";#N/A,#N/A,FALSE,"B3";#N/A,#N/A,FALSE,"A4";#N/A,#N/A,FALSE,"A3";#N/A,#N/A,FALSE,"A2";#N/A,#N/A,FALSE,"A1";#N/A,#N/A,FALSE,"Indice"}</definedName>
    <definedName name="sw" hidden="1">{#N/A,#N/A,FALSE,"B1";#N/A,#N/A,FALSE,"B2";#N/A,#N/A,FALSE,"B3";#N/A,#N/A,FALSE,"A4";#N/A,#N/A,FALSE,"A3";#N/A,#N/A,FALSE,"A2";#N/A,#N/A,FALSE,"A1";#N/A,#N/A,FALSE,"Indice"}</definedName>
    <definedName name="T" localSheetId="2">#REF!</definedName>
    <definedName name="T">#REF!</definedName>
    <definedName name="Tab" localSheetId="2">#REF!</definedName>
    <definedName name="Tab">#REF!</definedName>
    <definedName name="TAB_A" localSheetId="2">#REF!</definedName>
    <definedName name="TAB_A">#REF!</definedName>
    <definedName name="Tab_Comuni" localSheetId="2">#REF!</definedName>
    <definedName name="Tab_Comuni">#REF!</definedName>
    <definedName name="Tab_Comuni_1" localSheetId="2">#REF!</definedName>
    <definedName name="Tab_Comuni_1">#REF!</definedName>
    <definedName name="Tab_Comuni_1_1">"#REF!"</definedName>
    <definedName name="Tab_Comuni_1_11">"#REF!"</definedName>
    <definedName name="Tab_Comuni_1_2">"#REF!"</definedName>
    <definedName name="Tab_Comuni_1_3" localSheetId="2">#N/A</definedName>
    <definedName name="Tab_Comuni_1_3">"#REF!"</definedName>
    <definedName name="Tab_Comuni_1_4" localSheetId="2">#REF!</definedName>
    <definedName name="Tab_Comuni_1_4">#REF!</definedName>
    <definedName name="Tab_Comuni_1_5" localSheetId="2">#REF!</definedName>
    <definedName name="Tab_Comuni_1_5">#REF!</definedName>
    <definedName name="Tab_Comuni_1_8">"#REF!"</definedName>
    <definedName name="Tab_Comuni_11">"#REF!"</definedName>
    <definedName name="Tab_Comuni_2" localSheetId="2">#REF!</definedName>
    <definedName name="Tab_Comuni_2">#REF!</definedName>
    <definedName name="Tab_Comuni_2_1">"#REF!"</definedName>
    <definedName name="Tab_Comuni_2_11">"#REF!"</definedName>
    <definedName name="Tab_Comuni_2_2">"#REF!"</definedName>
    <definedName name="Tab_Comuni_2_3" localSheetId="2">#N/A</definedName>
    <definedName name="Tab_Comuni_2_3">"#REF!"</definedName>
    <definedName name="Tab_Comuni_2_4" localSheetId="2">#REF!</definedName>
    <definedName name="Tab_Comuni_2_4">#REF!</definedName>
    <definedName name="Tab_Comuni_2_5" localSheetId="2">#REF!</definedName>
    <definedName name="Tab_Comuni_2_5">#REF!</definedName>
    <definedName name="Tab_Comuni_2_8">"#REF!"</definedName>
    <definedName name="Tab_Comuni_3" localSheetId="2">#REF!</definedName>
    <definedName name="Tab_Comuni_3">#REF!</definedName>
    <definedName name="Tab_Comuni_4">"#REF!"</definedName>
    <definedName name="Tab_Comuni_5">"#REF!"</definedName>
    <definedName name="Tab_Comuni_6" localSheetId="2">#REF!</definedName>
    <definedName name="Tab_Comuni_6">#REF!</definedName>
    <definedName name="Tab_Comuni_8" localSheetId="2">#REF!</definedName>
    <definedName name="Tab_Comuni_8">#REF!</definedName>
    <definedName name="TAB_E__TERZO_TRIMESTRE_1_inserimento_Profili_Gestionali" localSheetId="2">#REF!</definedName>
    <definedName name="TAB_E__TERZO_TRIMESTRE_1_inserimento_Profili_Gestionali">#REF!</definedName>
    <definedName name="TAB_E_01" localSheetId="2">[128]TAB_E!#REF!</definedName>
    <definedName name="TAB_E_01">[128]TAB_E!#REF!</definedName>
    <definedName name="Tabella" localSheetId="2">#REF!</definedName>
    <definedName name="Tabella">#REF!</definedName>
    <definedName name="Tabella_A_per_D1_2" localSheetId="2">#REF!</definedName>
    <definedName name="Tabella_A_per_D1_2">#REF!</definedName>
    <definedName name="TabExportReg_ULTIMO" localSheetId="2">#REF!</definedName>
    <definedName name="TabExportReg_ULTIMO">#REF!</definedName>
    <definedName name="Table0" localSheetId="2">#REF!</definedName>
    <definedName name="Table0">#REF!</definedName>
    <definedName name="Table1" localSheetId="2">#REF!</definedName>
    <definedName name="Table1">#REF!</definedName>
    <definedName name="Table2" localSheetId="2">#REF!</definedName>
    <definedName name="Table2">#REF!</definedName>
    <definedName name="Table3" localSheetId="2">#REF!</definedName>
    <definedName name="Table3">#REF!</definedName>
    <definedName name="Table4" localSheetId="2">#REF!</definedName>
    <definedName name="Table4">#REF!</definedName>
    <definedName name="Table5" localSheetId="2">#REF!</definedName>
    <definedName name="Table5">#REF!</definedName>
    <definedName name="tadAcqBen00" localSheetId="2">'[36]Quadro tendenziale 28-6-2005'!#REF!</definedName>
    <definedName name="tadAcqBen00">'[37]Quadro tendenziale 28-6-2005'!#REF!</definedName>
    <definedName name="tadAcqBen01" localSheetId="2">'[36]Quadro tendenziale 28-6-2005'!#REF!</definedName>
    <definedName name="tadAcqBen01">'[37]Quadro tendenziale 28-6-2005'!#REF!</definedName>
    <definedName name="tadAcqBen02" localSheetId="2">'[36]Quadro tendenziale 28-6-2005'!#REF!</definedName>
    <definedName name="tadAcqBen02">'[37]Quadro tendenziale 28-6-2005'!#REF!</definedName>
    <definedName name="tadAcqBen03" localSheetId="2">'[36]Quadro tendenziale 28-6-2005'!#REF!</definedName>
    <definedName name="tadAcqBen03">'[37]Quadro tendenziale 28-6-2005'!#REF!</definedName>
    <definedName name="tadAcqBen04" localSheetId="2">'[36]Quadro tendenziale 28-6-2005'!#REF!</definedName>
    <definedName name="tadAcqBen04">'[37]Quadro tendenziale 28-6-2005'!#REF!</definedName>
    <definedName name="tadAcqBen05" localSheetId="2">'[36]Quadro tendenziale 28-6-2005'!#REF!</definedName>
    <definedName name="tadAcqBen05">'[37]Quadro tendenziale 28-6-2005'!#REF!</definedName>
    <definedName name="tadAcqBen06" localSheetId="2">'[36]Quadro tendenziale 28-6-2005'!#REF!</definedName>
    <definedName name="tadAcqBen06">'[37]Quadro tendenziale 28-6-2005'!#REF!</definedName>
    <definedName name="tadAcqBen07" localSheetId="2">'[36]Quadro tendenziale 28-6-2005'!#REF!</definedName>
    <definedName name="tadAcqBen07">'[37]Quadro tendenziale 28-6-2005'!#REF!</definedName>
    <definedName name="tadAcqBen08" localSheetId="2">'[36]Quadro tendenziale 28-6-2005'!#REF!</definedName>
    <definedName name="tadAcqBen08">'[37]Quadro tendenziale 28-6-2005'!#REF!</definedName>
    <definedName name="tadAltrEnti00" localSheetId="2">'[36]Quadro tendenziale 28-6-2005'!#REF!</definedName>
    <definedName name="tadAltrEnti00">'[37]Quadro tendenziale 28-6-2005'!#REF!</definedName>
    <definedName name="tadAltrEnti01" localSheetId="2">'[36]Quadro tendenziale 28-6-2005'!#REF!</definedName>
    <definedName name="tadAltrEnti01">'[37]Quadro tendenziale 28-6-2005'!#REF!</definedName>
    <definedName name="tadAltrEnti02" localSheetId="2">'[36]Quadro tendenziale 28-6-2005'!#REF!</definedName>
    <definedName name="tadAltrEnti02">'[37]Quadro tendenziale 28-6-2005'!#REF!</definedName>
    <definedName name="tadAltrEnti03" localSheetId="2">'[36]Quadro tendenziale 28-6-2005'!#REF!</definedName>
    <definedName name="tadAltrEnti03">'[37]Quadro tendenziale 28-6-2005'!#REF!</definedName>
    <definedName name="tadAltrEnti04" localSheetId="2">'[36]Quadro tendenziale 28-6-2005'!#REF!</definedName>
    <definedName name="tadAltrEnti04">'[37]Quadro tendenziale 28-6-2005'!#REF!</definedName>
    <definedName name="tadAltrEnti05" localSheetId="2">'[36]Quadro tendenziale 28-6-2005'!#REF!</definedName>
    <definedName name="tadAltrEnti05">'[37]Quadro tendenziale 28-6-2005'!#REF!</definedName>
    <definedName name="tadAltrEnti06" localSheetId="2">'[36]Quadro tendenziale 28-6-2005'!#REF!</definedName>
    <definedName name="tadAltrEnti06">'[37]Quadro tendenziale 28-6-2005'!#REF!</definedName>
    <definedName name="tadAltrEnti07" localSheetId="2">'[36]Quadro tendenziale 28-6-2005'!#REF!</definedName>
    <definedName name="tadAltrEnti07">'[37]Quadro tendenziale 28-6-2005'!#REF!</definedName>
    <definedName name="tadAltrEnti08" localSheetId="2">'[36]Quadro tendenziale 28-6-2005'!#REF!</definedName>
    <definedName name="tadAltrEnti08">'[37]Quadro tendenziale 28-6-2005'!#REF!</definedName>
    <definedName name="tadAltrServ00" localSheetId="2">'[36]Quadro tendenziale 28-6-2005'!#REF!</definedName>
    <definedName name="tadAltrServ00">'[37]Quadro tendenziale 28-6-2005'!#REF!</definedName>
    <definedName name="tadAltrServ01" localSheetId="2">'[36]Quadro tendenziale 28-6-2005'!#REF!</definedName>
    <definedName name="tadAltrServ01">'[37]Quadro tendenziale 28-6-2005'!#REF!</definedName>
    <definedName name="tadAltrServ02" localSheetId="2">'[36]Quadro tendenziale 28-6-2005'!#REF!</definedName>
    <definedName name="tadAltrServ02">'[37]Quadro tendenziale 28-6-2005'!#REF!</definedName>
    <definedName name="tadAltrServ03" localSheetId="2">'[36]Quadro tendenziale 28-6-2005'!#REF!</definedName>
    <definedName name="tadAltrServ03">'[37]Quadro tendenziale 28-6-2005'!#REF!</definedName>
    <definedName name="tadAltrServ04" localSheetId="2">'[36]Quadro tendenziale 28-6-2005'!#REF!</definedName>
    <definedName name="tadAltrServ04">'[37]Quadro tendenziale 28-6-2005'!#REF!</definedName>
    <definedName name="tadAltrServ05" localSheetId="2">'[36]Quadro tendenziale 28-6-2005'!#REF!</definedName>
    <definedName name="tadAltrServ05">'[37]Quadro tendenziale 28-6-2005'!#REF!</definedName>
    <definedName name="tadAltrServ06" localSheetId="2">'[36]Quadro tendenziale 28-6-2005'!#REF!</definedName>
    <definedName name="tadAltrServ06">'[37]Quadro tendenziale 28-6-2005'!#REF!</definedName>
    <definedName name="tadAltrServ07" localSheetId="2">'[36]Quadro tendenziale 28-6-2005'!#REF!</definedName>
    <definedName name="tadAltrServ07">'[37]Quadro tendenziale 28-6-2005'!#REF!</definedName>
    <definedName name="tadAltrServ08" localSheetId="2">'[36]Quadro tendenziale 28-6-2005'!#REF!</definedName>
    <definedName name="tadAltrServ08">'[37]Quadro tendenziale 28-6-2005'!#REF!</definedName>
    <definedName name="tadAmmGen00" localSheetId="2">'[36]Quadro tendenziale 28-6-2005'!#REF!</definedName>
    <definedName name="tadAmmGen00">'[37]Quadro tendenziale 28-6-2005'!#REF!</definedName>
    <definedName name="tadAmmGen01" localSheetId="2">'[36]Quadro tendenziale 28-6-2005'!#REF!</definedName>
    <definedName name="tadAmmGen01">'[37]Quadro tendenziale 28-6-2005'!#REF!</definedName>
    <definedName name="tadAmmGen02" localSheetId="2">'[36]Quadro tendenziale 28-6-2005'!#REF!</definedName>
    <definedName name="tadAmmGen02">'[37]Quadro tendenziale 28-6-2005'!#REF!</definedName>
    <definedName name="tadAmmGen03" localSheetId="2">'[36]Quadro tendenziale 28-6-2005'!#REF!</definedName>
    <definedName name="tadAmmGen03">'[37]Quadro tendenziale 28-6-2005'!#REF!</definedName>
    <definedName name="tadAmmGen04" localSheetId="2">'[36]Quadro tendenziale 28-6-2005'!#REF!</definedName>
    <definedName name="tadAmmGen04">'[37]Quadro tendenziale 28-6-2005'!#REF!</definedName>
    <definedName name="tadAmmGen05" localSheetId="2">'[36]Quadro tendenziale 28-6-2005'!#REF!</definedName>
    <definedName name="tadAmmGen05">'[37]Quadro tendenziale 28-6-2005'!#REF!</definedName>
    <definedName name="tadAmmGen06" localSheetId="2">'[36]Quadro tendenziale 28-6-2005'!#REF!</definedName>
    <definedName name="tadAmmGen06">'[37]Quadro tendenziale 28-6-2005'!#REF!</definedName>
    <definedName name="tadAmmGen07" localSheetId="2">'[36]Quadro tendenziale 28-6-2005'!#REF!</definedName>
    <definedName name="tadAmmGen07">'[37]Quadro tendenziale 28-6-2005'!#REF!</definedName>
    <definedName name="tadAmmGen08" localSheetId="2">'[36]Quadro tendenziale 28-6-2005'!#REF!</definedName>
    <definedName name="tadAmmGen08">'[37]Quadro tendenziale 28-6-2005'!#REF!</definedName>
    <definedName name="tadExtrFsn00" localSheetId="2">'[36]Quadro tendenziale 28-6-2005'!#REF!</definedName>
    <definedName name="tadExtrFsn00">'[37]Quadro tendenziale 28-6-2005'!#REF!</definedName>
    <definedName name="tadExtrFsn01" localSheetId="2">'[36]Quadro tendenziale 28-6-2005'!#REF!</definedName>
    <definedName name="tadExtrFsn01">'[37]Quadro tendenziale 28-6-2005'!#REF!</definedName>
    <definedName name="tadExtrFsn02" localSheetId="2">'[36]Quadro tendenziale 28-6-2005'!#REF!</definedName>
    <definedName name="tadExtrFsn02">'[37]Quadro tendenziale 28-6-2005'!#REF!</definedName>
    <definedName name="tadExtrFsn03" localSheetId="2">'[36]Quadro tendenziale 28-6-2005'!#REF!</definedName>
    <definedName name="tadExtrFsn03">'[37]Quadro tendenziale 28-6-2005'!#REF!</definedName>
    <definedName name="tadExtrFsn04" localSheetId="2">'[36]Quadro tendenziale 28-6-2005'!#REF!</definedName>
    <definedName name="tadExtrFsn04">'[37]Quadro tendenziale 28-6-2005'!#REF!</definedName>
    <definedName name="tadExtrFsn05" localSheetId="2">'[36]Quadro tendenziale 28-6-2005'!#REF!</definedName>
    <definedName name="tadExtrFsn05">'[37]Quadro tendenziale 28-6-2005'!#REF!</definedName>
    <definedName name="tadExtrFsn06" localSheetId="2">'[36]Quadro tendenziale 28-6-2005'!#REF!</definedName>
    <definedName name="tadExtrFsn06">'[37]Quadro tendenziale 28-6-2005'!#REF!</definedName>
    <definedName name="tadExtrFsn07" localSheetId="2">'[36]Quadro tendenziale 28-6-2005'!#REF!</definedName>
    <definedName name="tadExtrFsn07">'[37]Quadro tendenziale 28-6-2005'!#REF!</definedName>
    <definedName name="tadExtrFsn08" localSheetId="2">'[36]Quadro tendenziale 28-6-2005'!#REF!</definedName>
    <definedName name="tadExtrFsn08">'[37]Quadro tendenziale 28-6-2005'!#REF!</definedName>
    <definedName name="tadImpTax00" localSheetId="2">'[36]Quadro tendenziale 28-6-2005'!#REF!</definedName>
    <definedName name="tadImpTax00">'[37]Quadro tendenziale 28-6-2005'!#REF!</definedName>
    <definedName name="tadImpTax01" localSheetId="2">'[36]Quadro tendenziale 28-6-2005'!#REF!</definedName>
    <definedName name="tadImpTax01">'[37]Quadro tendenziale 28-6-2005'!#REF!</definedName>
    <definedName name="tadImpTax02" localSheetId="2">'[36]Quadro tendenziale 28-6-2005'!#REF!</definedName>
    <definedName name="tadImpTax02">'[37]Quadro tendenziale 28-6-2005'!#REF!</definedName>
    <definedName name="tadImpTax03" localSheetId="2">'[36]Quadro tendenziale 28-6-2005'!#REF!</definedName>
    <definedName name="tadImpTax03">'[37]Quadro tendenziale 28-6-2005'!#REF!</definedName>
    <definedName name="tadImpTax04" localSheetId="2">'[36]Quadro tendenziale 28-6-2005'!#REF!</definedName>
    <definedName name="tadImpTax04">'[37]Quadro tendenziale 28-6-2005'!#REF!</definedName>
    <definedName name="tadImpTax05" localSheetId="2">'[36]Quadro tendenziale 28-6-2005'!#REF!</definedName>
    <definedName name="tadImpTax05">'[37]Quadro tendenziale 28-6-2005'!#REF!</definedName>
    <definedName name="tadImpTax06" localSheetId="2">'[36]Quadro tendenziale 28-6-2005'!#REF!</definedName>
    <definedName name="tadImpTax06">'[37]Quadro tendenziale 28-6-2005'!#REF!</definedName>
    <definedName name="tadImpTax07" localSheetId="2">'[36]Quadro tendenziale 28-6-2005'!#REF!</definedName>
    <definedName name="tadImpTax07">'[37]Quadro tendenziale 28-6-2005'!#REF!</definedName>
    <definedName name="tadImpTax08" localSheetId="2">'[36]Quadro tendenziale 28-6-2005'!#REF!</definedName>
    <definedName name="tadImpTax08">'[37]Quadro tendenziale 28-6-2005'!#REF!</definedName>
    <definedName name="tadIrcss00" localSheetId="2">'[36]Quadro tendenziale 28-6-2005'!#REF!</definedName>
    <definedName name="tadIrcss00">'[37]Quadro tendenziale 28-6-2005'!#REF!</definedName>
    <definedName name="tadIrcss01" localSheetId="2">'[36]Quadro tendenziale 28-6-2005'!#REF!</definedName>
    <definedName name="tadIrcss01">'[37]Quadro tendenziale 28-6-2005'!#REF!</definedName>
    <definedName name="tadIrcss02" localSheetId="2">'[36]Quadro tendenziale 28-6-2005'!#REF!</definedName>
    <definedName name="tadIrcss02">'[37]Quadro tendenziale 28-6-2005'!#REF!</definedName>
    <definedName name="tadIrcss03" localSheetId="2">'[36]Quadro tendenziale 28-6-2005'!#REF!</definedName>
    <definedName name="tadIrcss03">'[37]Quadro tendenziale 28-6-2005'!#REF!</definedName>
    <definedName name="tadIrcss04" localSheetId="2">'[36]Quadro tendenziale 28-6-2005'!#REF!</definedName>
    <definedName name="tadIrcss04">'[37]Quadro tendenziale 28-6-2005'!#REF!</definedName>
    <definedName name="tadIrcss05" localSheetId="2">'[36]Quadro tendenziale 28-6-2005'!#REF!</definedName>
    <definedName name="tadIrcss05">'[37]Quadro tendenziale 28-6-2005'!#REF!</definedName>
    <definedName name="tadIrcss06" localSheetId="2">'[36]Quadro tendenziale 28-6-2005'!#REF!</definedName>
    <definedName name="tadIrcss06">'[37]Quadro tendenziale 28-6-2005'!#REF!</definedName>
    <definedName name="tadIrcss07" localSheetId="2">'[36]Quadro tendenziale 28-6-2005'!#REF!</definedName>
    <definedName name="tadIrcss07">'[37]Quadro tendenziale 28-6-2005'!#REF!</definedName>
    <definedName name="tadIrcss08" localSheetId="2">'[36]Quadro tendenziale 28-6-2005'!#REF!</definedName>
    <definedName name="tadIrcss08">'[37]Quadro tendenziale 28-6-2005'!#REF!</definedName>
    <definedName name="tadManutenz00" localSheetId="2">'[36]Quadro tendenziale 28-6-2005'!#REF!</definedName>
    <definedName name="tadManutenz00">'[37]Quadro tendenziale 28-6-2005'!#REF!</definedName>
    <definedName name="tadManutenz01" localSheetId="2">'[36]Quadro tendenziale 28-6-2005'!#REF!</definedName>
    <definedName name="tadManutenz01">'[37]Quadro tendenziale 28-6-2005'!#REF!</definedName>
    <definedName name="tadManutenz02" localSheetId="2">'[36]Quadro tendenziale 28-6-2005'!#REF!</definedName>
    <definedName name="tadManutenz02">'[37]Quadro tendenziale 28-6-2005'!#REF!</definedName>
    <definedName name="tadManutenz03" localSheetId="2">'[36]Quadro tendenziale 28-6-2005'!#REF!</definedName>
    <definedName name="tadManutenz03">'[37]Quadro tendenziale 28-6-2005'!#REF!</definedName>
    <definedName name="tadManutenz04" localSheetId="2">'[36]Quadro tendenziale 28-6-2005'!#REF!</definedName>
    <definedName name="tadManutenz04">'[37]Quadro tendenziale 28-6-2005'!#REF!</definedName>
    <definedName name="tadManutenz05" localSheetId="2">'[36]Quadro tendenziale 28-6-2005'!#REF!</definedName>
    <definedName name="tadManutenz05">'[37]Quadro tendenziale 28-6-2005'!#REF!</definedName>
    <definedName name="tadManutenz06" localSheetId="2">'[36]Quadro tendenziale 28-6-2005'!#REF!</definedName>
    <definedName name="tadManutenz06">'[37]Quadro tendenziale 28-6-2005'!#REF!</definedName>
    <definedName name="tadManutenz07" localSheetId="2">'[36]Quadro tendenziale 28-6-2005'!#REF!</definedName>
    <definedName name="tadManutenz07">'[37]Quadro tendenziale 28-6-2005'!#REF!</definedName>
    <definedName name="tadManutenz08" localSheetId="2">'[36]Quadro tendenziale 28-6-2005'!#REF!</definedName>
    <definedName name="tadManutenz08">'[37]Quadro tendenziale 28-6-2005'!#REF!</definedName>
    <definedName name="tadmedgen00" localSheetId="2">'[36]Quadro tendenziale 28-6-2005'!#REF!</definedName>
    <definedName name="tadmedgen00">'[37]Quadro tendenziale 28-6-2005'!#REF!</definedName>
    <definedName name="tadmedgen01" localSheetId="2">'[36]Quadro tendenziale 28-6-2005'!#REF!</definedName>
    <definedName name="tadmedgen01">'[37]Quadro tendenziale 28-6-2005'!#REF!</definedName>
    <definedName name="tadmedgen02" localSheetId="2">'[36]Quadro tendenziale 28-6-2005'!#REF!</definedName>
    <definedName name="tadmedgen02">'[37]Quadro tendenziale 28-6-2005'!#REF!</definedName>
    <definedName name="tadmedgen03" localSheetId="2">'[36]Quadro tendenziale 28-6-2005'!#REF!</definedName>
    <definedName name="tadmedgen03">'[37]Quadro tendenziale 28-6-2005'!#REF!</definedName>
    <definedName name="tadmedgen04" localSheetId="2">'[36]Quadro tendenziale 28-6-2005'!#REF!</definedName>
    <definedName name="tadmedgen04">'[37]Quadro tendenziale 28-6-2005'!#REF!</definedName>
    <definedName name="tadmedgen05" localSheetId="2">'[36]Quadro tendenziale 28-6-2005'!#REF!</definedName>
    <definedName name="tadmedgen05">'[37]Quadro tendenziale 28-6-2005'!#REF!</definedName>
    <definedName name="tadmedgen06" localSheetId="2">'[36]Quadro tendenziale 28-6-2005'!#REF!</definedName>
    <definedName name="tadmedgen06">'[37]Quadro tendenziale 28-6-2005'!#REF!</definedName>
    <definedName name="tadmedgen07" localSheetId="2">'[36]Quadro tendenziale 28-6-2005'!#REF!</definedName>
    <definedName name="tadmedgen07">'[37]Quadro tendenziale 28-6-2005'!#REF!</definedName>
    <definedName name="tadmedgen08" localSheetId="2">'[36]Quadro tendenziale 28-6-2005'!#REF!</definedName>
    <definedName name="tadmedgen08">'[37]Quadro tendenziale 28-6-2005'!#REF!</definedName>
    <definedName name="tadOnFin00" localSheetId="2">'[36]Quadro tendenziale 28-6-2005'!#REF!</definedName>
    <definedName name="tadOnFin00">'[37]Quadro tendenziale 28-6-2005'!#REF!</definedName>
    <definedName name="tadOnFin01" localSheetId="2">'[36]Quadro tendenziale 28-6-2005'!#REF!</definedName>
    <definedName name="tadOnFin01">'[37]Quadro tendenziale 28-6-2005'!#REF!</definedName>
    <definedName name="tadOnFin02" localSheetId="2">'[36]Quadro tendenziale 28-6-2005'!#REF!</definedName>
    <definedName name="tadOnFin02">'[37]Quadro tendenziale 28-6-2005'!#REF!</definedName>
    <definedName name="tadOnFin03" localSheetId="2">'[36]Quadro tendenziale 28-6-2005'!#REF!</definedName>
    <definedName name="tadOnFin03">'[37]Quadro tendenziale 28-6-2005'!#REF!</definedName>
    <definedName name="tadOnFin04" localSheetId="2">'[36]Quadro tendenziale 28-6-2005'!#REF!</definedName>
    <definedName name="tadOnFin04">'[37]Quadro tendenziale 28-6-2005'!#REF!</definedName>
    <definedName name="tadOnFin05" localSheetId="2">'[36]Quadro tendenziale 28-6-2005'!#REF!</definedName>
    <definedName name="tadOnFin05">'[37]Quadro tendenziale 28-6-2005'!#REF!</definedName>
    <definedName name="tadOnFin06" localSheetId="2">'[36]Quadro tendenziale 28-6-2005'!#REF!</definedName>
    <definedName name="tadOnFin06">'[37]Quadro tendenziale 28-6-2005'!#REF!</definedName>
    <definedName name="tadOnFin07" localSheetId="2">'[36]Quadro tendenziale 28-6-2005'!#REF!</definedName>
    <definedName name="tadOnFin07">'[37]Quadro tendenziale 28-6-2005'!#REF!</definedName>
    <definedName name="tadOnFin08" localSheetId="2">'[36]Quadro tendenziale 28-6-2005'!#REF!</definedName>
    <definedName name="tadOnFin08">'[37]Quadro tendenziale 28-6-2005'!#REF!</definedName>
    <definedName name="tadOspPriv00" localSheetId="2">'[36]Quadro tendenziale 28-6-2005'!#REF!</definedName>
    <definedName name="tadOspPriv00">'[37]Quadro tendenziale 28-6-2005'!#REF!</definedName>
    <definedName name="tadOspPriv01" localSheetId="2">'[36]Quadro tendenziale 28-6-2005'!#REF!</definedName>
    <definedName name="tadOspPriv01">'[37]Quadro tendenziale 28-6-2005'!#REF!</definedName>
    <definedName name="tadOspPriv02" localSheetId="2">'[36]Quadro tendenziale 28-6-2005'!#REF!</definedName>
    <definedName name="tadOspPriv02">'[37]Quadro tendenziale 28-6-2005'!#REF!</definedName>
    <definedName name="tadOspPriv03" localSheetId="2">'[36]Quadro tendenziale 28-6-2005'!#REF!</definedName>
    <definedName name="tadOspPriv03">'[37]Quadro tendenziale 28-6-2005'!#REF!</definedName>
    <definedName name="tadOspPriv04" localSheetId="2">'[36]Quadro tendenziale 28-6-2005'!#REF!</definedName>
    <definedName name="tadOspPriv04">'[37]Quadro tendenziale 28-6-2005'!#REF!</definedName>
    <definedName name="tadOspPriv05" localSheetId="2">'[36]Quadro tendenziale 28-6-2005'!#REF!</definedName>
    <definedName name="tadOspPriv05">'[37]Quadro tendenziale 28-6-2005'!#REF!</definedName>
    <definedName name="tadOspPriv06" localSheetId="2">'[36]Quadro tendenziale 28-6-2005'!#REF!</definedName>
    <definedName name="tadOspPriv06">'[37]Quadro tendenziale 28-6-2005'!#REF!</definedName>
    <definedName name="tadOspPriv07" localSheetId="2">'[36]Quadro tendenziale 28-6-2005'!#REF!</definedName>
    <definedName name="tadOspPriv07">'[37]Quadro tendenziale 28-6-2005'!#REF!</definedName>
    <definedName name="tadOspPriv08" localSheetId="2">'[36]Quadro tendenziale 28-6-2005'!#REF!</definedName>
    <definedName name="tadOspPriv08">'[37]Quadro tendenziale 28-6-2005'!#REF!</definedName>
    <definedName name="tadOspPubb00" localSheetId="2">'[36]Quadro tendenziale 28-6-2005'!#REF!</definedName>
    <definedName name="tadOspPubb00">'[37]Quadro tendenziale 28-6-2005'!#REF!</definedName>
    <definedName name="tadOspPubb01" localSheetId="2">'[36]Quadro tendenziale 28-6-2005'!#REF!</definedName>
    <definedName name="tadOspPubb01">'[37]Quadro tendenziale 28-6-2005'!#REF!</definedName>
    <definedName name="tadOspPubb02" localSheetId="2">'[36]Quadro tendenziale 28-6-2005'!#REF!</definedName>
    <definedName name="tadOspPubb02">'[37]Quadro tendenziale 28-6-2005'!#REF!</definedName>
    <definedName name="tadOspPubb03" localSheetId="2">'[36]Quadro tendenziale 28-6-2005'!#REF!</definedName>
    <definedName name="tadOspPubb03">'[37]Quadro tendenziale 28-6-2005'!#REF!</definedName>
    <definedName name="tadOspPubb04" localSheetId="2">'[36]Quadro tendenziale 28-6-2005'!#REF!</definedName>
    <definedName name="tadOspPubb04">'[37]Quadro tendenziale 28-6-2005'!#REF!</definedName>
    <definedName name="tadOspPubb05" localSheetId="2">'[36]Quadro tendenziale 28-6-2005'!#REF!</definedName>
    <definedName name="tadOspPubb05">'[37]Quadro tendenziale 28-6-2005'!#REF!</definedName>
    <definedName name="tadOspPubb06" localSheetId="2">'[36]Quadro tendenziale 28-6-2005'!#REF!</definedName>
    <definedName name="tadOspPubb06">'[37]Quadro tendenziale 28-6-2005'!#REF!</definedName>
    <definedName name="tadOspPubb07" localSheetId="2">'[36]Quadro tendenziale 28-6-2005'!#REF!</definedName>
    <definedName name="tadOspPubb07">'[37]Quadro tendenziale 28-6-2005'!#REF!</definedName>
    <definedName name="tadOspPubb08" localSheetId="2">'[36]Quadro tendenziale 28-6-2005'!#REF!</definedName>
    <definedName name="tadOspPubb08">'[37]Quadro tendenziale 28-6-2005'!#REF!</definedName>
    <definedName name="tadServApp00" localSheetId="2">'[36]Quadro tendenziale 28-6-2005'!#REF!</definedName>
    <definedName name="tadServApp00">'[37]Quadro tendenziale 28-6-2005'!#REF!</definedName>
    <definedName name="tadServApp01" localSheetId="2">'[36]Quadro tendenziale 28-6-2005'!#REF!</definedName>
    <definedName name="tadServApp01">'[37]Quadro tendenziale 28-6-2005'!#REF!</definedName>
    <definedName name="tadServApp02" localSheetId="2">'[36]Quadro tendenziale 28-6-2005'!#REF!</definedName>
    <definedName name="tadServApp02">'[37]Quadro tendenziale 28-6-2005'!#REF!</definedName>
    <definedName name="tadServApp03" localSheetId="2">'[36]Quadro tendenziale 28-6-2005'!#REF!</definedName>
    <definedName name="tadServApp03">'[37]Quadro tendenziale 28-6-2005'!#REF!</definedName>
    <definedName name="tadServApp04" localSheetId="2">'[36]Quadro tendenziale 28-6-2005'!#REF!</definedName>
    <definedName name="tadServApp04">'[37]Quadro tendenziale 28-6-2005'!#REF!</definedName>
    <definedName name="tadServApp05" localSheetId="2">'[36]Quadro tendenziale 28-6-2005'!#REF!</definedName>
    <definedName name="tadServApp05">'[37]Quadro tendenziale 28-6-2005'!#REF!</definedName>
    <definedName name="tadServApp06" localSheetId="2">'[36]Quadro tendenziale 28-6-2005'!#REF!</definedName>
    <definedName name="tadServApp06">'[37]Quadro tendenziale 28-6-2005'!#REF!</definedName>
    <definedName name="tadServApp07" localSheetId="2">'[36]Quadro tendenziale 28-6-2005'!#REF!</definedName>
    <definedName name="tadServApp07">'[37]Quadro tendenziale 28-6-2005'!#REF!</definedName>
    <definedName name="tadServApp08" localSheetId="2">'[36]Quadro tendenziale 28-6-2005'!#REF!</definedName>
    <definedName name="tadServApp08">'[37]Quadro tendenziale 28-6-2005'!#REF!</definedName>
    <definedName name="tadSpecPriv00" localSheetId="2">'[36]Quadro tendenziale 28-6-2005'!#REF!</definedName>
    <definedName name="tadSpecPriv00">'[37]Quadro tendenziale 28-6-2005'!#REF!</definedName>
    <definedName name="tadSpecPriv01" localSheetId="2">'[36]Quadro tendenziale 28-6-2005'!#REF!</definedName>
    <definedName name="tadSpecPriv01">'[37]Quadro tendenziale 28-6-2005'!#REF!</definedName>
    <definedName name="tadSpecPriv02" localSheetId="2">'[36]Quadro tendenziale 28-6-2005'!#REF!</definedName>
    <definedName name="tadSpecPriv02">'[37]Quadro tendenziale 28-6-2005'!#REF!</definedName>
    <definedName name="tadSpecPriv03" localSheetId="2">'[36]Quadro tendenziale 28-6-2005'!#REF!</definedName>
    <definedName name="tadSpecPriv03">'[37]Quadro tendenziale 28-6-2005'!#REF!</definedName>
    <definedName name="tadSpecPriv04" localSheetId="2">'[36]Quadro tendenziale 28-6-2005'!#REF!</definedName>
    <definedName name="tadSpecPriv04">'[37]Quadro tendenziale 28-6-2005'!#REF!</definedName>
    <definedName name="tadSpecPriv05" localSheetId="2">'[36]Quadro tendenziale 28-6-2005'!#REF!</definedName>
    <definedName name="tadSpecPriv05">'[37]Quadro tendenziale 28-6-2005'!#REF!</definedName>
    <definedName name="tadSpecPriv06" localSheetId="2">'[36]Quadro tendenziale 28-6-2005'!#REF!</definedName>
    <definedName name="tadSpecPriv06">'[37]Quadro tendenziale 28-6-2005'!#REF!</definedName>
    <definedName name="tadSpecPriv07" localSheetId="2">'[36]Quadro tendenziale 28-6-2005'!#REF!</definedName>
    <definedName name="tadSpecPriv07">'[37]Quadro tendenziale 28-6-2005'!#REF!</definedName>
    <definedName name="tadSpecPriv08" localSheetId="2">'[36]Quadro tendenziale 28-6-2005'!#REF!</definedName>
    <definedName name="tadSpecPriv08">'[37]Quadro tendenziale 28-6-2005'!#REF!</definedName>
    <definedName name="tadSpecPubb00" localSheetId="2">'[36]Quadro tendenziale 28-6-2005'!#REF!</definedName>
    <definedName name="tadSpecPubb00">'[37]Quadro tendenziale 28-6-2005'!#REF!</definedName>
    <definedName name="tadSpecPubb01" localSheetId="2">'[36]Quadro tendenziale 28-6-2005'!#REF!</definedName>
    <definedName name="tadSpecPubb01">'[37]Quadro tendenziale 28-6-2005'!#REF!</definedName>
    <definedName name="tadSpecPubb02" localSheetId="2">'[36]Quadro tendenziale 28-6-2005'!#REF!</definedName>
    <definedName name="tadSpecPubb02">'[37]Quadro tendenziale 28-6-2005'!#REF!</definedName>
    <definedName name="tadSpecPubb03" localSheetId="2">'[36]Quadro tendenziale 28-6-2005'!#REF!</definedName>
    <definedName name="tadSpecPubb03">'[37]Quadro tendenziale 28-6-2005'!#REF!</definedName>
    <definedName name="tadSpecPubb04" localSheetId="2">'[36]Quadro tendenziale 28-6-2005'!#REF!</definedName>
    <definedName name="tadSpecPubb04">'[37]Quadro tendenziale 28-6-2005'!#REF!</definedName>
    <definedName name="tadSpecPubb05" localSheetId="2">'[36]Quadro tendenziale 28-6-2005'!#REF!</definedName>
    <definedName name="tadSpecPubb05">'[37]Quadro tendenziale 28-6-2005'!#REF!</definedName>
    <definedName name="tadSpecPubb06" localSheetId="2">'[36]Quadro tendenziale 28-6-2005'!#REF!</definedName>
    <definedName name="tadSpecPubb06">'[37]Quadro tendenziale 28-6-2005'!#REF!</definedName>
    <definedName name="tadSpecPubb07" localSheetId="2">'[36]Quadro tendenziale 28-6-2005'!#REF!</definedName>
    <definedName name="tadSpecPubb07">'[37]Quadro tendenziale 28-6-2005'!#REF!</definedName>
    <definedName name="tadSpecPubb08" localSheetId="2">'[36]Quadro tendenziale 28-6-2005'!#REF!</definedName>
    <definedName name="tadSpecPubb08">'[37]Quadro tendenziale 28-6-2005'!#REF!</definedName>
    <definedName name="td" localSheetId="2" hidden="1">{#N/A,#N/A,FALSE,"Indice"}</definedName>
    <definedName name="td" hidden="1">{#N/A,#N/A,FALSE,"Indice"}</definedName>
    <definedName name="Temp_tabella">#N/A</definedName>
    <definedName name="terr2005" localSheetId="2">#REF!</definedName>
    <definedName name="terr2005">#REF!</definedName>
    <definedName name="terr2005_1" localSheetId="2">#REF!</definedName>
    <definedName name="terr2005_1">#REF!</definedName>
    <definedName name="terr2005_1_1">"#REF!"</definedName>
    <definedName name="terr2005_1_11">"#REF!"</definedName>
    <definedName name="terr2005_1_2">"#REF!"</definedName>
    <definedName name="terr2005_1_3" localSheetId="2">#N/A</definedName>
    <definedName name="terr2005_1_3">"#REF!"</definedName>
    <definedName name="terr2005_1_4" localSheetId="2">#REF!</definedName>
    <definedName name="terr2005_1_4">#REF!</definedName>
    <definedName name="terr2005_1_5" localSheetId="2">#REF!</definedName>
    <definedName name="terr2005_1_5">#REF!</definedName>
    <definedName name="terr2005_1_8">"#REF!"</definedName>
    <definedName name="terr2005_11">"#REF!"</definedName>
    <definedName name="terr2005_2" localSheetId="2">#REF!</definedName>
    <definedName name="terr2005_2">#REF!</definedName>
    <definedName name="terr2005_2_1">"#REF!"</definedName>
    <definedName name="terr2005_2_11">"#REF!"</definedName>
    <definedName name="terr2005_2_2">"#REF!"</definedName>
    <definedName name="terr2005_2_3" localSheetId="2">#N/A</definedName>
    <definedName name="terr2005_2_3">"#REF!"</definedName>
    <definedName name="terr2005_2_4" localSheetId="2">#REF!</definedName>
    <definedName name="terr2005_2_4">#REF!</definedName>
    <definedName name="terr2005_2_5" localSheetId="2">#REF!</definedName>
    <definedName name="terr2005_2_5">#REF!</definedName>
    <definedName name="terr2005_2_6">"#REF!"</definedName>
    <definedName name="terr2005_2_8">"#REF!"</definedName>
    <definedName name="terr2005_3" localSheetId="2">#REF!</definedName>
    <definedName name="terr2005_3">#REF!</definedName>
    <definedName name="terr2005_4">"#REF!"</definedName>
    <definedName name="terr2005_5">"#REF!"</definedName>
    <definedName name="terr2005_6" localSheetId="2">#REF!</definedName>
    <definedName name="terr2005_6">#REF!</definedName>
    <definedName name="terr2005_8" localSheetId="2">#REF!</definedName>
    <definedName name="terr2005_8">#REF!</definedName>
    <definedName name="tinflprev00" localSheetId="2">'[129]Quadro programmatico 19-9-2005'!$D$8</definedName>
    <definedName name="tinflprev00">'[130]Quadro programmatico 19-9-2005'!$D$8</definedName>
    <definedName name="tinflprev01" localSheetId="2">'[129]Quadro programmatico 19-9-2005'!$E$8</definedName>
    <definedName name="tinflprev01">'[130]Quadro programmatico 19-9-2005'!$E$8</definedName>
    <definedName name="tinflprev02" localSheetId="2">'[129]Quadro programmatico 19-9-2005'!$F$8</definedName>
    <definedName name="tinflprev02">'[130]Quadro programmatico 19-9-2005'!$F$8</definedName>
    <definedName name="tinflprev03" localSheetId="2">'[129]Quadro programmatico 19-9-2005'!$G$8</definedName>
    <definedName name="tinflprev03">'[130]Quadro programmatico 19-9-2005'!$G$8</definedName>
    <definedName name="tinflprev04" localSheetId="2">'[129]Quadro programmatico 19-9-2005'!$H$8</definedName>
    <definedName name="tinflprev04">'[130]Quadro programmatico 19-9-2005'!$H$8</definedName>
    <definedName name="tinflprev05" localSheetId="2">'[129]Quadro programmatico 19-9-2005'!$I$8</definedName>
    <definedName name="tinflprev05">'[130]Quadro programmatico 19-9-2005'!$I$8</definedName>
    <definedName name="tinflprev06" localSheetId="2">'[129]Quadro programmatico 19-9-2005'!$J$8</definedName>
    <definedName name="tinflprev06">'[130]Quadro programmatico 19-9-2005'!$J$8</definedName>
    <definedName name="tinflprev07" localSheetId="2">'[129]Quadro programmatico 19-9-2005'!$K$8</definedName>
    <definedName name="tinflprev07">'[130]Quadro programmatico 19-9-2005'!$K$8</definedName>
    <definedName name="tinflprev08" localSheetId="2">'[129]Quadro programmatico 19-9-2005'!$L$8</definedName>
    <definedName name="tinflprev08">'[130]Quadro programmatico 19-9-2005'!$L$8</definedName>
    <definedName name="tinflprog00" localSheetId="2">'[129]Quadro programmatico 19-9-2005'!$D$6</definedName>
    <definedName name="tinflprog00">'[130]Quadro programmatico 19-9-2005'!$D$6</definedName>
    <definedName name="tinflprog01" localSheetId="2">'[129]Quadro programmatico 19-9-2005'!$E$6</definedName>
    <definedName name="tinflprog01">'[130]Quadro programmatico 19-9-2005'!$E$6</definedName>
    <definedName name="tinflprog02" localSheetId="2">'[129]Quadro programmatico 19-9-2005'!$F$6</definedName>
    <definedName name="tinflprog02">'[130]Quadro programmatico 19-9-2005'!$F$6</definedName>
    <definedName name="tinflprog03" localSheetId="2">'[129]Quadro programmatico 19-9-2005'!$G$6</definedName>
    <definedName name="tinflprog03">'[130]Quadro programmatico 19-9-2005'!$G$6</definedName>
    <definedName name="tinflprog04" localSheetId="2">'[129]Quadro programmatico 19-9-2005'!$H$6</definedName>
    <definedName name="tinflprog04">'[130]Quadro programmatico 19-9-2005'!$H$6</definedName>
    <definedName name="tinflprog05" localSheetId="2">'[129]Quadro programmatico 19-9-2005'!$I$6</definedName>
    <definedName name="tinflprog05">'[130]Quadro programmatico 19-9-2005'!$I$6</definedName>
    <definedName name="tinflprog06" localSheetId="2">'[129]Quadro programmatico 19-9-2005'!$J$6</definedName>
    <definedName name="tinflprog06">'[130]Quadro programmatico 19-9-2005'!$J$6</definedName>
    <definedName name="tinflprog07" localSheetId="2">'[129]Quadro programmatico 19-9-2005'!$K$6</definedName>
    <definedName name="tinflprog07">'[130]Quadro programmatico 19-9-2005'!$K$6</definedName>
    <definedName name="tinflprog08" localSheetId="2">'[129]Quadro programmatico 19-9-2005'!$L$6</definedName>
    <definedName name="tinflprog08">'[130]Quadro programmatico 19-9-2005'!$L$6</definedName>
    <definedName name="tinflprog09" localSheetId="2">'[129]Quadro programmatico 19-9-2005'!$M$6</definedName>
    <definedName name="tinflprog09">'[130]Quadro programmatico 19-9-2005'!$M$6</definedName>
    <definedName name="tipo">NA()</definedName>
    <definedName name="tipo2" localSheetId="2">#REF!</definedName>
    <definedName name="tipo2">#REF!</definedName>
    <definedName name="tipo2_1" localSheetId="2">#REF!</definedName>
    <definedName name="tipo2_1">#REF!</definedName>
    <definedName name="tipo2_1_1">"#REF!"</definedName>
    <definedName name="tipo2_1_11">"#REF!"</definedName>
    <definedName name="tipo2_1_2">"#REF!"</definedName>
    <definedName name="tipo2_1_3" localSheetId="2">#N/A</definedName>
    <definedName name="tipo2_1_3">"#REF!"</definedName>
    <definedName name="tipo2_1_4" localSheetId="2">#REF!</definedName>
    <definedName name="tipo2_1_4">#REF!</definedName>
    <definedName name="tipo2_1_5" localSheetId="2">#REF!</definedName>
    <definedName name="tipo2_1_5">#REF!</definedName>
    <definedName name="tipo2_1_8">"#REF!"</definedName>
    <definedName name="tipo2_11">"#REF!"</definedName>
    <definedName name="tipo2_2" localSheetId="2">#REF!</definedName>
    <definedName name="tipo2_2">#REF!</definedName>
    <definedName name="tipo2_2_1">"#REF!"</definedName>
    <definedName name="tipo2_2_11">"#REF!"</definedName>
    <definedName name="tipo2_2_2">"#REF!"</definedName>
    <definedName name="tipo2_2_3" localSheetId="2">#N/A</definedName>
    <definedName name="tipo2_2_3">"#REF!"</definedName>
    <definedName name="tipo2_2_4" localSheetId="2">#REF!</definedName>
    <definedName name="tipo2_2_4">#REF!</definedName>
    <definedName name="tipo2_2_5" localSheetId="2">#REF!</definedName>
    <definedName name="tipo2_2_5">#REF!</definedName>
    <definedName name="tipo2_2_8">"#REF!"</definedName>
    <definedName name="tipo2_3" localSheetId="2">#REF!</definedName>
    <definedName name="tipo2_3">#REF!</definedName>
    <definedName name="tipo2_4">"#REF!"</definedName>
    <definedName name="tipo2_5">"#REF!"</definedName>
    <definedName name="tipo2_6" localSheetId="2">#REF!</definedName>
    <definedName name="tipo2_6">#REF!</definedName>
    <definedName name="tipo2_8" localSheetId="2">#REF!</definedName>
    <definedName name="tipo2_8">#REF!</definedName>
    <definedName name="_xlnm.Print_Titles" localSheetId="2">'New Mod. CE preventivo_2020'!$1:$4</definedName>
    <definedName name="_xlnm.Print_Titles">Analisi [113]CE!$A$3:$IV$5</definedName>
    <definedName name="TOTALE_PAGATO_UNIVERSITARI__AL_31_12_2012">#N/A</definedName>
    <definedName name="tQUALIFICHE" localSheetId="2">#REF!</definedName>
    <definedName name="tQUALIFICHE">#REF!</definedName>
    <definedName name="tracciato" localSheetId="2">#REF!</definedName>
    <definedName name="tracciato">#REF!</definedName>
    <definedName name="Transazioni">'[131]Società Quotate'!$B$1:$AC$338</definedName>
    <definedName name="TRD" localSheetId="2">#REF!</definedName>
    <definedName name="TRD">#REF!</definedName>
    <definedName name="tre" localSheetId="2" hidden="1">{#N/A,#N/A,FALSE,"Indice"}</definedName>
    <definedName name="tre" hidden="1">{#N/A,#N/A,FALSE,"Indice"}</definedName>
    <definedName name="Trimestre" localSheetId="2">#REF!</definedName>
    <definedName name="Trimestre">[49]Dati!$B$27:$D$31</definedName>
    <definedName name="trtyr" localSheetId="2">#REF!</definedName>
    <definedName name="trtyr">#REF!</definedName>
    <definedName name="TTT_555_DDDD" localSheetId="2">#REF!</definedName>
    <definedName name="TTT_555_DDDD">#REF!</definedName>
    <definedName name="TTTTT" localSheetId="2">#REF!</definedName>
    <definedName name="TTTTT">#REF!</definedName>
    <definedName name="tutti" localSheetId="2">#REF!</definedName>
    <definedName name="tutti">#REF!</definedName>
    <definedName name="tvarPIL00" localSheetId="2">'[129]Quadro programmatico 19-9-2005'!$D$13</definedName>
    <definedName name="tvarPIL00">'[130]Quadro programmatico 19-9-2005'!$D$13</definedName>
    <definedName name="tvarPIL01" localSheetId="2">'[129]Quadro programmatico 19-9-2005'!$E$13</definedName>
    <definedName name="tvarPIL01">'[130]Quadro programmatico 19-9-2005'!$E$13</definedName>
    <definedName name="tvarPIL02" localSheetId="2">'[129]Quadro programmatico 19-9-2005'!$F$13</definedName>
    <definedName name="tvarPIL02">'[130]Quadro programmatico 19-9-2005'!$F$13</definedName>
    <definedName name="tvarPIL03" localSheetId="2">'[129]Quadro programmatico 19-9-2005'!$G$13</definedName>
    <definedName name="tvarPIL03">'[130]Quadro programmatico 19-9-2005'!$G$13</definedName>
    <definedName name="tvarPIL04" localSheetId="2">'[129]Quadro programmatico 19-9-2005'!$H$13</definedName>
    <definedName name="tvarPIL04">'[130]Quadro programmatico 19-9-2005'!$H$13</definedName>
    <definedName name="tvarPIL05" localSheetId="2">'[132]Quadro Programmatico 27-7'!$I$16</definedName>
    <definedName name="tvarPIL05">'[133]Quadro Programmatico 27-7'!$I$16</definedName>
    <definedName name="tvarPIL06" localSheetId="2">'[129]Quadro programmatico 19-9-2005'!$J$13</definedName>
    <definedName name="tvarPIL06">'[130]Quadro programmatico 19-9-2005'!$J$13</definedName>
    <definedName name="tvarPIL07" localSheetId="2">'[129]Quadro programmatico 19-9-2005'!$K$13</definedName>
    <definedName name="tvarPIL07">'[130]Quadro programmatico 19-9-2005'!$K$13</definedName>
    <definedName name="tvarPIL08" localSheetId="2">'[129]Quadro programmatico 19-9-2005'!$L$13</definedName>
    <definedName name="tvarPIL08">'[130]Quadro programmatico 19-9-2005'!$L$13</definedName>
    <definedName name="tvarPILrgs04" localSheetId="2">'[36]Quadro tendenziale 28-6-2005'!#REF!</definedName>
    <definedName name="tvarPILrgs04">'[37]Quadro tendenziale 28-6-2005'!#REF!</definedName>
    <definedName name="tvarPILrgs05" localSheetId="2">'[36]Quadro tendenziale 28-6-2005'!#REF!</definedName>
    <definedName name="tvarPILrgs05">'[37]Quadro tendenziale 28-6-2005'!#REF!</definedName>
    <definedName name="tvarPILrgs06" localSheetId="2">'[36]Quadro tendenziale 28-6-2005'!#REF!</definedName>
    <definedName name="tvarPILrgs06">'[37]Quadro tendenziale 28-6-2005'!#REF!</definedName>
    <definedName name="tvarPILrgs07" localSheetId="2">'[36]Quadro tendenziale 28-6-2005'!#REF!</definedName>
    <definedName name="tvarPILrgs07">'[37]Quadro tendenziale 28-6-2005'!#REF!</definedName>
    <definedName name="tvarPILrgs08" localSheetId="2">'[36]Quadro tendenziale 28-6-2005'!#REF!</definedName>
    <definedName name="tvarPILrgs08">'[37]Quadro tendenziale 28-6-2005'!#REF!</definedName>
    <definedName name="TYJTRHR" localSheetId="2">Analisi [134]CE!$A$1:$O$392</definedName>
    <definedName name="TYJTRHR">Analisi [135]CE!$A$1:$O$392</definedName>
    <definedName name="ù" localSheetId="2">#REF!</definedName>
    <definedName name="ù">#REF!</definedName>
    <definedName name="U__Tabella_E_finale_Personale_NON_Dipendente">#N/A</definedName>
    <definedName name="ur69if769oi6d" localSheetId="2">#REF!</definedName>
    <definedName name="ur69if769oi6d">#REF!</definedName>
    <definedName name="V" localSheetId="2">#REF!</definedName>
    <definedName name="V">#REF!</definedName>
    <definedName name="VAL" localSheetId="2">#REF!</definedName>
    <definedName name="VAL">#REF!</definedName>
    <definedName name="valore_acuti" localSheetId="2">#REF!</definedName>
    <definedName name="valore_acuti">#REF!</definedName>
    <definedName name="valore_Acutimag_2008" localSheetId="2">#REF!</definedName>
    <definedName name="valore_Acutimag_2008">#REF!</definedName>
    <definedName name="VARIABILI_DI_INPUT" localSheetId="2">#REF!</definedName>
    <definedName name="VARIABILI_DI_INPUT">#REF!</definedName>
    <definedName name="VatCredit">'[41]Cash flow inv'!$D$71:$L$71</definedName>
    <definedName name="vcvc" localSheetId="2">#REF!</definedName>
    <definedName name="vcvc">[136]Dati!$B$41:$B$46</definedName>
    <definedName name="vecchio_sis" localSheetId="2">#REF!</definedName>
    <definedName name="vecchio_sis">#REF!</definedName>
    <definedName name="ver" localSheetId="2" hidden="1">{#N/A,#N/A,FALSE,"B3";#N/A,#N/A,FALSE,"B2";#N/A,#N/A,FALSE,"B1"}</definedName>
    <definedName name="ver" hidden="1">{#N/A,#N/A,FALSE,"B3";#N/A,#N/A,FALSE,"B2";#N/A,#N/A,FALSE,"B1"}</definedName>
    <definedName name="verd" localSheetId="2" hidden="1">{#N/A,#N/A,FALSE,"B1";#N/A,#N/A,FALSE,"B2";#N/A,#N/A,FALSE,"B3";#N/A,#N/A,FALSE,"A4";#N/A,#N/A,FALSE,"A3";#N/A,#N/A,FALSE,"A2";#N/A,#N/A,FALSE,"A1";#N/A,#N/A,FALSE,"Indice"}</definedName>
    <definedName name="verd" hidden="1">{#N/A,#N/A,FALSE,"B1";#N/A,#N/A,FALSE,"B2";#N/A,#N/A,FALSE,"B3";#N/A,#N/A,FALSE,"A4";#N/A,#N/A,FALSE,"A3";#N/A,#N/A,FALSE,"A2";#N/A,#N/A,FALSE,"A1";#N/A,#N/A,FALSE,"Indice"}</definedName>
    <definedName name="verfi" localSheetId="2" hidden="1">{#N/A,#N/A,FALSE,"A4";#N/A,#N/A,FALSE,"A3";#N/A,#N/A,FALSE,"A2";#N/A,#N/A,FALSE,"A1"}</definedName>
    <definedName name="verfi" hidden="1">{#N/A,#N/A,FALSE,"A4";#N/A,#N/A,FALSE,"A3";#N/A,#N/A,FALSE,"A2";#N/A,#N/A,FALSE,"A1"}</definedName>
    <definedName name="vf" localSheetId="2" hidden="1">{#N/A,#N/A,FALSE,"A4";#N/A,#N/A,FALSE,"A3";#N/A,#N/A,FALSE,"A2";#N/A,#N/A,FALSE,"A1"}</definedName>
    <definedName name="vf" hidden="1">{#N/A,#N/A,FALSE,"A4";#N/A,#N/A,FALSE,"A3";#N/A,#N/A,FALSE,"A2";#N/A,#N/A,FALSE,"A1"}</definedName>
    <definedName name="vincenzo" localSheetId="2">Analisi [137]CE!$3:$5</definedName>
    <definedName name="vincenzo">Analisi [137]CE!$3:$5</definedName>
    <definedName name="vio" localSheetId="2" hidden="1">{#N/A,#N/A,FALSE,"A4";#N/A,#N/A,FALSE,"A3";#N/A,#N/A,FALSE,"A2";#N/A,#N/A,FALSE,"A1"}</definedName>
    <definedName name="vio" hidden="1">{#N/A,#N/A,FALSE,"A4";#N/A,#N/A,FALSE,"A3";#N/A,#N/A,FALSE,"A2";#N/A,#N/A,FALSE,"A1"}</definedName>
    <definedName name="VOCE" localSheetId="2">[52]appoggio!$B$8:$B$32</definedName>
    <definedName name="VOCE">[53]appoggio!$B$8:$B$32</definedName>
    <definedName name="Voci" localSheetId="2">#REF!</definedName>
    <definedName name="Voci">#REF!</definedName>
    <definedName name="vrert" localSheetId="2">#REF!</definedName>
    <definedName name="vrert">[66]Dati!$B$50:$B$451</definedName>
    <definedName name="vszxfxgjgghj" localSheetId="2">#REF!</definedName>
    <definedName name="vszxfxgjgghj">#REF!</definedName>
    <definedName name="vvvvvvvvvvvv" localSheetId="2">[27]VALORI!#REF!</definedName>
    <definedName name="vvvvvvvvvvvv">[27]VALORI!#REF!</definedName>
    <definedName name="w" localSheetId="2">#REF!</definedName>
    <definedName name="w">#REF!</definedName>
    <definedName name="WAC" localSheetId="2">#REF!</definedName>
    <definedName name="WAC">#REF!</definedName>
    <definedName name="Wages">[92]Newco!$E$18:$AN$18</definedName>
    <definedName name="wED" localSheetId="2">#REF!</definedName>
    <definedName name="wED">#REF!</definedName>
    <definedName name="WER" localSheetId="2">#REF!</definedName>
    <definedName name="WER">#REF!</definedName>
    <definedName name="wrn.Danilo." localSheetId="2" hidden="1">{#N/A,#N/A,TRUE,"Main Issues";#N/A,#N/A,TRUE,"Income statement ($)"}</definedName>
    <definedName name="wrn.Danilo." hidden="1">{#N/A,#N/A,TRUE,"Main Issues";#N/A,#N/A,TRUE,"Income statement ($)"}</definedName>
    <definedName name="wrn.Elaborati._.di._.sintesi." localSheetId="2" hidden="1">{#N/A,#N/A,FALSE,"A4";#N/A,#N/A,FALSE,"A3";#N/A,#N/A,FALSE,"A2";#N/A,#N/A,FALSE,"A1"}</definedName>
    <definedName name="wrn.Elaborati._.di._.sintesi." hidden="1">{#N/A,#N/A,FALSE,"A4";#N/A,#N/A,FALSE,"A3";#N/A,#N/A,FALSE,"A2";#N/A,#N/A,FALSE,"A1"}</definedName>
    <definedName name="wrn.Indice." localSheetId="2" hidden="1">{#N/A,#N/A,FALSE,"Indice"}</definedName>
    <definedName name="wrn.Indice." hidden="1">{#N/A,#N/A,FALSE,"Indice"}</definedName>
    <definedName name="wrn.Modello." localSheetId="2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.Modello.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.Prospetti._.di._.bilancio." localSheetId="2" hidden="1">{#N/A,#N/A,FALSE,"B3";#N/A,#N/A,FALSE,"B2";#N/A,#N/A,FALSE,"B1"}</definedName>
    <definedName name="wrn.Prospetti._.di._.bilancio." hidden="1">{#N/A,#N/A,FALSE,"B3";#N/A,#N/A,FALSE,"B2";#N/A,#N/A,FALSE,"B1"}</definedName>
    <definedName name="wrn.Tutti." localSheetId="2" hidden="1">{#N/A,#N/A,FALSE,"B1";#N/A,#N/A,FALSE,"B2";#N/A,#N/A,FALSE,"B3";#N/A,#N/A,FALSE,"A4";#N/A,#N/A,FALSE,"A3";#N/A,#N/A,FALSE,"A2";#N/A,#N/A,FALSE,"A1";#N/A,#N/A,FALSE,"Indice"}</definedName>
    <definedName name="wrn.Tutti." hidden="1">{#N/A,#N/A,FALSE,"B1";#N/A,#N/A,FALSE,"B2";#N/A,#N/A,FALSE,"B3";#N/A,#N/A,FALSE,"A4";#N/A,#N/A,FALSE,"A3";#N/A,#N/A,FALSE,"A2";#N/A,#N/A,FALSE,"A1";#N/A,#N/A,FALSE,"Indice"}</definedName>
    <definedName name="wrn.Valuation." localSheetId="2" hidden="1">{#N/A,#N/A,FALSE,"Colombo";#N/A,#N/A,FALSE,"Colata";#N/A,#N/A,FALSE,"Colombo + Colata"}</definedName>
    <definedName name="wrn.Valuation." hidden="1">{#N/A,#N/A,FALSE,"Colombo";#N/A,#N/A,FALSE,"Colata";#N/A,#N/A,FALSE,"Colombo + Colata"}</definedName>
    <definedName name="wrn_Danilo_" localSheetId="2">{#N/A,#N/A,TRUE,"Main Issues";#N/A,#N/A,TRUE,"Income statement ($)"}</definedName>
    <definedName name="wrn_Danilo_">{#N/A,#N/A,TRUE,"Main Issues";#N/A,#N/A,TRUE,"Income statement ($)"}</definedName>
    <definedName name="wrn_Elaborati___di___sintesi_" localSheetId="2">{#N/A,#N/A,FALSE,"A4";#N/A,#N/A,FALSE,"A3";#N/A,#N/A,FALSE,"A2";#N/A,#N/A,FALSE,"A1"}</definedName>
    <definedName name="wrn_Elaborati___di___sintesi_">{#N/A,#N/A,FALSE,"A4";#N/A,#N/A,FALSE,"A3";#N/A,#N/A,FALSE,"A2";#N/A,#N/A,FALSE,"A1"}</definedName>
    <definedName name="wrn_Indice_" localSheetId="2">{#N/A,#N/A,FALSE,"Indice"}</definedName>
    <definedName name="wrn_Indice_">{#N/A,#N/A,FALSE,"Indice"}</definedName>
    <definedName name="wrn_Modello_" localSheetId="2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_Modello_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_Prospetti___di___bilancio_" localSheetId="2">{#N/A,#N/A,FALSE,"B3";#N/A,#N/A,FALSE,"B2";#N/A,#N/A,FALSE,"B1"}</definedName>
    <definedName name="wrn_Prospetti___di___bilancio_">{#N/A,#N/A,FALSE,"B3";#N/A,#N/A,FALSE,"B2";#N/A,#N/A,FALSE,"B1"}</definedName>
    <definedName name="wrn_Tutti_" localSheetId="2">{#N/A,#N/A,FALSE,"B1";#N/A,#N/A,FALSE,"B2";#N/A,#N/A,FALSE,"B3";#N/A,#N/A,FALSE,"A4";#N/A,#N/A,FALSE,"A3";#N/A,#N/A,FALSE,"A2";#N/A,#N/A,FALSE,"A1";#N/A,#N/A,FALSE,"Indice"}</definedName>
    <definedName name="wrn_Tutti_">{#N/A,#N/A,FALSE,"B1";#N/A,#N/A,FALSE,"B2";#N/A,#N/A,FALSE,"B3";#N/A,#N/A,FALSE,"A4";#N/A,#N/A,FALSE,"A3";#N/A,#N/A,FALSE,"A2";#N/A,#N/A,FALSE,"A1";#N/A,#N/A,FALSE,"Indice"}</definedName>
    <definedName name="wrn_Valuation_" localSheetId="2">{#N/A,#N/A,FALSE,"Colombo";#N/A,#N/A,FALSE,"Colata";#N/A,#N/A,FALSE,"Colombo + Colata"}</definedName>
    <definedName name="wrn_Valuation_">{#N/A,#N/A,FALSE,"Colombo";#N/A,#N/A,FALSE,"Colata";#N/A,#N/A,FALSE,"Colombo + Colata"}</definedName>
    <definedName name="ww" localSheetId="2">#REF!</definedName>
    <definedName name="ww">#REF!</definedName>
    <definedName name="x" localSheetId="2" hidden="1">{#N/A,#N/A,FALSE,"B1";#N/A,#N/A,FALSE,"B2";#N/A,#N/A,FALSE,"B3";#N/A,#N/A,FALSE,"A4";#N/A,#N/A,FALSE,"A3";#N/A,#N/A,FALSE,"A2";#N/A,#N/A,FALSE,"A1";#N/A,#N/A,FALSE,"Indice"}</definedName>
    <definedName name="x" hidden="1">{#N/A,#N/A,FALSE,"B1";#N/A,#N/A,FALSE,"B2";#N/A,#N/A,FALSE,"B3";#N/A,#N/A,FALSE,"A4";#N/A,#N/A,FALSE,"A3";#N/A,#N/A,FALSE,"A2";#N/A,#N/A,FALSE,"A1";#N/A,#N/A,FALSE,"Indice"}</definedName>
    <definedName name="xas" localSheetId="2" hidden="1">{#N/A,#N/A,FALSE,"Indice"}</definedName>
    <definedName name="xas" hidden="1">{#N/A,#N/A,FALSE,"Indice"}</definedName>
    <definedName name="XX" localSheetId="2">#REF!</definedName>
    <definedName name="XX">#REF!</definedName>
    <definedName name="Y" localSheetId="2">#REF!</definedName>
    <definedName name="Y">#REF!</definedName>
    <definedName name="Z" localSheetId="2">#REF!</definedName>
    <definedName name="Z">#REF!</definedName>
    <definedName name="ZA" localSheetId="2" hidden="1">{#N/A,#N/A,FALSE,"B1";#N/A,#N/A,FALSE,"B2";#N/A,#N/A,FALSE,"B3";#N/A,#N/A,FALSE,"A4";#N/A,#N/A,FALSE,"A3";#N/A,#N/A,FALSE,"A2";#N/A,#N/A,FALSE,"A1";#N/A,#N/A,FALSE,"Indice"}</definedName>
    <definedName name="ZA" hidden="1">{#N/A,#N/A,FALSE,"B1";#N/A,#N/A,FALSE,"B2";#N/A,#N/A,FALSE,"B3";#N/A,#N/A,FALSE,"A4";#N/A,#N/A,FALSE,"A3";#N/A,#N/A,FALSE,"A2";#N/A,#N/A,FALSE,"A1";#N/A,#N/A,FALSE,"Indice"}</definedName>
    <definedName name="zazaz" localSheetId="2" hidden="1">{#N/A,#N/A,FALSE,"B1";#N/A,#N/A,FALSE,"B2";#N/A,#N/A,FALSE,"B3";#N/A,#N/A,FALSE,"A4";#N/A,#N/A,FALSE,"A3";#N/A,#N/A,FALSE,"A2";#N/A,#N/A,FALSE,"A1";#N/A,#N/A,FALSE,"Indice"}</definedName>
    <definedName name="zazaz" hidden="1">{#N/A,#N/A,FALSE,"B1";#N/A,#N/A,FALSE,"B2";#N/A,#N/A,FALSE,"B3";#N/A,#N/A,FALSE,"A4";#N/A,#N/A,FALSE,"A3";#N/A,#N/A,FALSE,"A2";#N/A,#N/A,FALSE,"A1";#N/A,#N/A,FALSE,"Indice"}</definedName>
    <definedName name="ZZ" localSheetId="2">#REF!</definedName>
    <definedName name="ZZ">#REF!</definedName>
    <definedName name="ZZA1" localSheetId="2">'[138]Utilizzi PSN_2010 '!#REF!</definedName>
    <definedName name="ZZA1">'[138]Utilizzi PSN_2010 '!#REF!</definedName>
    <definedName name="ZZZ" localSheetId="2">#REF!</definedName>
    <definedName name="ZZZ">#REF!</definedName>
    <definedName name="ZZZ1" localSheetId="2">'[138]Utilizzi PSN_2010 '!#REF!</definedName>
    <definedName name="ZZZ1">'[138]Utilizzi PSN_2010 '!#REF!</definedName>
    <definedName name="zzzzz" localSheetId="2">#REF!</definedName>
    <definedName name="zzzzz">#REF!</definedName>
    <definedName name="zzzzzzzz" localSheetId="2">'[94]Confronto con I Trimestre 2007'!#REF!</definedName>
    <definedName name="zzzzzzzz">'[94]Confronto con I Trimestre 2007'!#REF!</definedName>
  </definedNames>
  <calcPr calcId="145621"/>
</workbook>
</file>

<file path=xl/calcChain.xml><?xml version="1.0" encoding="utf-8"?>
<calcChain xmlns="http://schemas.openxmlformats.org/spreadsheetml/2006/main">
  <c r="H12" i="21" l="1"/>
  <c r="H16" i="21"/>
  <c r="H18" i="21"/>
  <c r="H30" i="21"/>
  <c r="H34" i="21"/>
  <c r="H40" i="21"/>
  <c r="H42" i="21"/>
  <c r="H48" i="21"/>
  <c r="H52" i="21"/>
  <c r="H56" i="21"/>
  <c r="H60" i="21"/>
  <c r="H64" i="21"/>
  <c r="H66" i="21"/>
  <c r="H68" i="21"/>
  <c r="H70" i="21"/>
  <c r="H72" i="21"/>
  <c r="H74" i="21"/>
  <c r="H76" i="21"/>
  <c r="H80" i="21"/>
  <c r="H86" i="21"/>
  <c r="H88" i="21"/>
  <c r="H90" i="21"/>
  <c r="H100" i="21"/>
  <c r="H102" i="21"/>
  <c r="H108" i="21"/>
  <c r="H110" i="21"/>
  <c r="H112" i="21"/>
  <c r="H116" i="21"/>
  <c r="H118" i="21"/>
  <c r="H134" i="21"/>
  <c r="H144" i="21"/>
  <c r="H146" i="21"/>
  <c r="H152" i="21"/>
  <c r="H154" i="21"/>
  <c r="H156" i="21"/>
  <c r="H158" i="21"/>
  <c r="H164" i="21"/>
  <c r="H166" i="21"/>
  <c r="H168" i="21"/>
  <c r="H172" i="21"/>
  <c r="H176" i="21"/>
  <c r="H190" i="21"/>
  <c r="H202" i="21"/>
  <c r="H206" i="21"/>
  <c r="H212" i="21"/>
  <c r="H214" i="21"/>
  <c r="H222" i="21"/>
  <c r="H232" i="21"/>
  <c r="H238" i="21"/>
  <c r="H244" i="21"/>
  <c r="H246" i="21"/>
  <c r="H248" i="21"/>
  <c r="H250" i="21"/>
  <c r="H254" i="21"/>
  <c r="H272" i="21"/>
  <c r="H276" i="21"/>
  <c r="H290" i="21"/>
  <c r="H294" i="21"/>
  <c r="H296" i="21"/>
  <c r="H298" i="21"/>
  <c r="H302" i="21"/>
  <c r="H306" i="21"/>
  <c r="H314" i="21"/>
  <c r="H318" i="21"/>
  <c r="H324" i="21"/>
  <c r="H326" i="21"/>
  <c r="H330" i="21"/>
  <c r="H340" i="21"/>
  <c r="H348" i="21"/>
  <c r="H352" i="21"/>
  <c r="H362" i="21"/>
  <c r="H370" i="21"/>
  <c r="H378" i="21"/>
  <c r="H382" i="21"/>
  <c r="H396" i="21"/>
  <c r="H404" i="21"/>
  <c r="H408" i="21"/>
  <c r="H420" i="21"/>
  <c r="H438" i="21"/>
  <c r="H444" i="21"/>
  <c r="H448" i="21"/>
  <c r="H452" i="21"/>
  <c r="H454" i="21"/>
  <c r="H456" i="21"/>
  <c r="H460" i="21"/>
  <c r="H464" i="21"/>
  <c r="H468" i="21"/>
  <c r="H476" i="21"/>
  <c r="H478" i="21"/>
  <c r="H482" i="21"/>
  <c r="H486" i="21"/>
  <c r="H488" i="21"/>
  <c r="H494" i="21"/>
  <c r="H496" i="21"/>
  <c r="H512" i="21"/>
  <c r="H516" i="21"/>
  <c r="H518" i="21"/>
  <c r="H524" i="21"/>
  <c r="H532" i="21"/>
  <c r="H534" i="21"/>
  <c r="H542" i="21"/>
  <c r="H546" i="21"/>
  <c r="H554" i="21"/>
  <c r="H10" i="21"/>
  <c r="H22" i="21"/>
  <c r="H32" i="21"/>
  <c r="H36" i="21"/>
  <c r="H50" i="21"/>
  <c r="H54" i="21"/>
  <c r="H58" i="21"/>
  <c r="H62" i="21"/>
  <c r="H82" i="21"/>
  <c r="H106" i="21"/>
  <c r="H122" i="21"/>
  <c r="H170" i="21"/>
  <c r="H174" i="21"/>
  <c r="H188" i="21"/>
  <c r="H200" i="21"/>
  <c r="H204" i="21"/>
  <c r="H208" i="21"/>
  <c r="H224" i="21"/>
  <c r="H234" i="21"/>
  <c r="H240" i="21"/>
  <c r="H252" i="21"/>
  <c r="H270" i="21"/>
  <c r="H274" i="21"/>
  <c r="H286" i="21"/>
  <c r="H292" i="21"/>
  <c r="H300" i="21"/>
  <c r="H304" i="21"/>
  <c r="H310" i="21"/>
  <c r="H316" i="21"/>
  <c r="H320" i="21"/>
  <c r="H328" i="21"/>
  <c r="H342" i="21"/>
  <c r="H350" i="21"/>
  <c r="H360" i="21"/>
  <c r="H368" i="21"/>
  <c r="H376" i="21"/>
  <c r="H394" i="21"/>
  <c r="H400" i="21"/>
  <c r="H418" i="21"/>
  <c r="H436" i="21"/>
  <c r="H440" i="21"/>
  <c r="H446" i="21"/>
  <c r="H450" i="21"/>
  <c r="H462" i="21"/>
  <c r="H466" i="21"/>
  <c r="H472" i="21"/>
  <c r="H492" i="21"/>
  <c r="H510" i="21"/>
  <c r="H514" i="21"/>
  <c r="H520" i="21"/>
  <c r="H530" i="21"/>
  <c r="H538" i="21"/>
  <c r="H544" i="21"/>
  <c r="H548" i="21"/>
  <c r="H558" i="21"/>
  <c r="H559" i="21"/>
  <c r="H557" i="21"/>
  <c r="H555" i="21"/>
  <c r="H553" i="21"/>
  <c r="H552" i="21"/>
  <c r="H547" i="21"/>
  <c r="H545" i="21"/>
  <c r="H543" i="21"/>
  <c r="H541" i="21"/>
  <c r="H539" i="21"/>
  <c r="H536" i="21"/>
  <c r="H535" i="21"/>
  <c r="H533" i="21"/>
  <c r="H531" i="21"/>
  <c r="H529" i="21"/>
  <c r="H527" i="21"/>
  <c r="H525" i="21"/>
  <c r="H521" i="21"/>
  <c r="H515" i="21"/>
  <c r="H513" i="21"/>
  <c r="H511" i="21"/>
  <c r="H509" i="21"/>
  <c r="H507" i="21"/>
  <c r="H505" i="21"/>
  <c r="H504" i="21"/>
  <c r="H503" i="21"/>
  <c r="H502" i="21"/>
  <c r="H501" i="21"/>
  <c r="H500" i="21"/>
  <c r="H499" i="21"/>
  <c r="H497" i="21"/>
  <c r="H489" i="21"/>
  <c r="H485" i="21"/>
  <c r="H484" i="21" s="1"/>
  <c r="H483" i="21"/>
  <c r="H481" i="21"/>
  <c r="H479" i="21"/>
  <c r="H477" i="21"/>
  <c r="H475" i="21"/>
  <c r="H473" i="21"/>
  <c r="H471" i="21"/>
  <c r="H467" i="21"/>
  <c r="H465" i="21"/>
  <c r="H463" i="21"/>
  <c r="H461" i="21"/>
  <c r="H459" i="21"/>
  <c r="H457" i="21"/>
  <c r="H455" i="21"/>
  <c r="H453" i="21"/>
  <c r="H449" i="21"/>
  <c r="H447" i="21"/>
  <c r="H445" i="21"/>
  <c r="H443" i="21"/>
  <c r="H439" i="21"/>
  <c r="H437" i="21"/>
  <c r="H435" i="21"/>
  <c r="H433" i="21"/>
  <c r="H432" i="21"/>
  <c r="H431" i="21"/>
  <c r="H430" i="21"/>
  <c r="H429" i="21"/>
  <c r="H428" i="21"/>
  <c r="H427" i="21"/>
  <c r="H426" i="21"/>
  <c r="H423" i="21"/>
  <c r="H422" i="21"/>
  <c r="H419" i="21"/>
  <c r="H415" i="21"/>
  <c r="H413" i="21"/>
  <c r="H412" i="21"/>
  <c r="H411" i="21"/>
  <c r="H410" i="21"/>
  <c r="H407" i="21"/>
  <c r="H405" i="21"/>
  <c r="H403" i="21"/>
  <c r="H401" i="21"/>
  <c r="H399" i="21"/>
  <c r="H395" i="21"/>
  <c r="H392" i="21"/>
  <c r="H391" i="21"/>
  <c r="H390" i="21"/>
  <c r="H387" i="21"/>
  <c r="H386" i="21"/>
  <c r="H385" i="21"/>
  <c r="H383" i="21"/>
  <c r="H381" i="21"/>
  <c r="H377" i="21"/>
  <c r="H374" i="21"/>
  <c r="H373" i="21"/>
  <c r="H372" i="21"/>
  <c r="H369" i="21"/>
  <c r="H363" i="21"/>
  <c r="H361" i="21"/>
  <c r="H358" i="21"/>
  <c r="H357" i="21"/>
  <c r="H355" i="21"/>
  <c r="H353" i="21"/>
  <c r="H351" i="21"/>
  <c r="H349" i="21"/>
  <c r="H347" i="21"/>
  <c r="H345" i="21"/>
  <c r="H344" i="21"/>
  <c r="H341" i="21"/>
  <c r="H338" i="21"/>
  <c r="H337" i="21"/>
  <c r="H336" i="21"/>
  <c r="H335" i="21"/>
  <c r="H334" i="21"/>
  <c r="H333" i="21"/>
  <c r="H331" i="21"/>
  <c r="H327" i="21"/>
  <c r="H323" i="21"/>
  <c r="H321" i="21"/>
  <c r="H319" i="21"/>
  <c r="H317" i="21"/>
  <c r="H315" i="21"/>
  <c r="H313" i="21"/>
  <c r="H311" i="21"/>
  <c r="H307" i="21"/>
  <c r="H305" i="21"/>
  <c r="H303" i="21"/>
  <c r="H301" i="21"/>
  <c r="H297" i="21"/>
  <c r="H293" i="21"/>
  <c r="H291" i="21"/>
  <c r="H289" i="21"/>
  <c r="H287" i="21"/>
  <c r="H284" i="21"/>
  <c r="H283" i="21"/>
  <c r="H282" i="21"/>
  <c r="H281" i="21"/>
  <c r="H280" i="21"/>
  <c r="H279" i="21"/>
  <c r="H278" i="21"/>
  <c r="H275" i="21"/>
  <c r="H273" i="21"/>
  <c r="H271" i="21"/>
  <c r="H268" i="21"/>
  <c r="H267" i="21"/>
  <c r="H266" i="21"/>
  <c r="H265" i="21"/>
  <c r="H264" i="21"/>
  <c r="H263" i="21"/>
  <c r="H262" i="21"/>
  <c r="H259" i="21"/>
  <c r="H258" i="21"/>
  <c r="H257" i="21"/>
  <c r="H256" i="21"/>
  <c r="H253" i="21"/>
  <c r="H251" i="21"/>
  <c r="H247" i="21"/>
  <c r="H245" i="21"/>
  <c r="H243" i="21"/>
  <c r="H241" i="21"/>
  <c r="H239" i="21"/>
  <c r="H237" i="21"/>
  <c r="H235" i="21"/>
  <c r="H233" i="21"/>
  <c r="H231" i="21"/>
  <c r="H229" i="21"/>
  <c r="H228" i="21"/>
  <c r="H227" i="21"/>
  <c r="H225" i="21"/>
  <c r="H223" i="21"/>
  <c r="H220" i="21"/>
  <c r="H219" i="21"/>
  <c r="H218" i="21"/>
  <c r="H217" i="21"/>
  <c r="H215" i="21"/>
  <c r="H213" i="21"/>
  <c r="H211" i="21"/>
  <c r="H209" i="21"/>
  <c r="H207" i="21"/>
  <c r="H205" i="21"/>
  <c r="H203" i="21"/>
  <c r="H201" i="21"/>
  <c r="H198" i="21"/>
  <c r="H197" i="21"/>
  <c r="H196" i="21"/>
  <c r="H195" i="21"/>
  <c r="H194" i="21"/>
  <c r="H193" i="21"/>
  <c r="H192" i="21"/>
  <c r="H189" i="21"/>
  <c r="H186" i="21"/>
  <c r="H185" i="21"/>
  <c r="H184" i="21"/>
  <c r="H183" i="21"/>
  <c r="H182" i="21"/>
  <c r="H181" i="21"/>
  <c r="H175" i="21"/>
  <c r="H173" i="21"/>
  <c r="H171" i="21"/>
  <c r="H167" i="21"/>
  <c r="H165" i="21"/>
  <c r="H163" i="21"/>
  <c r="H161" i="21"/>
  <c r="H159" i="21"/>
  <c r="H157" i="21"/>
  <c r="H155" i="21"/>
  <c r="H153" i="21"/>
  <c r="H150" i="21"/>
  <c r="H149" i="21"/>
  <c r="H148" i="21"/>
  <c r="H145" i="21"/>
  <c r="H142" i="21"/>
  <c r="H141" i="21"/>
  <c r="H140" i="21"/>
  <c r="H135" i="21"/>
  <c r="H133" i="21"/>
  <c r="H131" i="21"/>
  <c r="H130" i="21"/>
  <c r="H129" i="21"/>
  <c r="H128" i="21"/>
  <c r="H127" i="21"/>
  <c r="H126" i="21"/>
  <c r="H125" i="21"/>
  <c r="H123" i="21"/>
  <c r="H121" i="21"/>
  <c r="H119" i="21"/>
  <c r="H117" i="21"/>
  <c r="H115" i="21"/>
  <c r="H111" i="21"/>
  <c r="H107" i="21"/>
  <c r="H105" i="21"/>
  <c r="H103" i="21"/>
  <c r="H98" i="21"/>
  <c r="H97" i="21"/>
  <c r="H96" i="21"/>
  <c r="H95" i="21"/>
  <c r="H94" i="21"/>
  <c r="H93" i="21"/>
  <c r="H92" i="21"/>
  <c r="H89" i="21"/>
  <c r="H87" i="21"/>
  <c r="H85" i="21"/>
  <c r="H83" i="21"/>
  <c r="H81" i="21"/>
  <c r="H79" i="21"/>
  <c r="H77" i="21"/>
  <c r="H75" i="21"/>
  <c r="H73" i="21"/>
  <c r="H71" i="21"/>
  <c r="H69" i="21"/>
  <c r="H67" i="21"/>
  <c r="H65" i="21"/>
  <c r="H61" i="21"/>
  <c r="H59" i="21"/>
  <c r="H57" i="21"/>
  <c r="H55" i="21"/>
  <c r="H53" i="21"/>
  <c r="H51" i="21"/>
  <c r="H49" i="21"/>
  <c r="H47" i="21"/>
  <c r="H43" i="21"/>
  <c r="H41" i="21"/>
  <c r="H39" i="21"/>
  <c r="H37" i="21"/>
  <c r="H33" i="21"/>
  <c r="H31" i="21"/>
  <c r="H28" i="21"/>
  <c r="H27" i="21"/>
  <c r="H26" i="21"/>
  <c r="H25" i="21"/>
  <c r="H24" i="21"/>
  <c r="H21" i="21"/>
  <c r="H19" i="21"/>
  <c r="H17" i="21"/>
  <c r="H13" i="21"/>
  <c r="H11" i="21"/>
  <c r="H8" i="21"/>
  <c r="H7" i="21"/>
  <c r="H490" i="21" l="1"/>
  <c r="H402" i="21"/>
  <c r="H380" i="21"/>
  <c r="H322" i="21"/>
  <c r="H480" i="21"/>
  <c r="H474" i="21"/>
  <c r="H151" i="21"/>
  <c r="H15" i="21"/>
  <c r="H216" i="21"/>
  <c r="H312" i="21"/>
  <c r="H180" i="21"/>
  <c r="H179" i="21" s="1"/>
  <c r="H143" i="21"/>
  <c r="H139" i="21" s="1"/>
  <c r="H523" i="21"/>
  <c r="H230" i="21"/>
  <c r="H226" i="21" s="1"/>
  <c r="H210" i="21"/>
  <c r="H261" i="21"/>
  <c r="H260" i="21" s="1"/>
  <c r="H332" i="21"/>
  <c r="H421" i="21"/>
  <c r="H470" i="21"/>
  <c r="H434" i="21"/>
  <c r="H398" i="21"/>
  <c r="H375" i="21"/>
  <c r="H359" i="21"/>
  <c r="H299" i="21"/>
  <c r="H187" i="21"/>
  <c r="H35" i="21"/>
  <c r="H242" i="21"/>
  <c r="H295" i="21"/>
  <c r="H451" i="21"/>
  <c r="H458" i="21"/>
  <c r="H339" i="21"/>
  <c r="H91" i="21"/>
  <c r="H147" i="21"/>
  <c r="H277" i="21"/>
  <c r="H343" i="21"/>
  <c r="H356" i="21"/>
  <c r="H371" i="21"/>
  <c r="H384" i="21"/>
  <c r="H409" i="21"/>
  <c r="H406" i="21" s="1"/>
  <c r="H556" i="21"/>
  <c r="H528" i="21"/>
  <c r="H417" i="21"/>
  <c r="H416" i="21" s="1"/>
  <c r="H414" i="21" s="1"/>
  <c r="H367" i="21"/>
  <c r="H199" i="21"/>
  <c r="H191" i="21" s="1"/>
  <c r="H346" i="21"/>
  <c r="H540" i="21"/>
  <c r="H537" i="21" s="1"/>
  <c r="H236" i="21"/>
  <c r="H508" i="21"/>
  <c r="H506" i="21" s="1"/>
  <c r="H526" i="21"/>
  <c r="H522" i="21" s="1"/>
  <c r="H393" i="21"/>
  <c r="H325" i="21"/>
  <c r="H269" i="21"/>
  <c r="H249" i="21"/>
  <c r="H221" i="21"/>
  <c r="H169" i="21"/>
  <c r="H442" i="21"/>
  <c r="H288" i="21"/>
  <c r="H78" i="21"/>
  <c r="H63" i="21" s="1"/>
  <c r="H132" i="21"/>
  <c r="H160" i="21"/>
  <c r="H255" i="21"/>
  <c r="H389" i="21"/>
  <c r="H425" i="21"/>
  <c r="H498" i="21"/>
  <c r="H495" i="21" s="1"/>
  <c r="H493" i="21" s="1"/>
  <c r="H491" i="21" s="1"/>
  <c r="H38" i="21"/>
  <c r="H84" i="21"/>
  <c r="H101" i="21"/>
  <c r="H114" i="21"/>
  <c r="H113" i="21" s="1"/>
  <c r="H124" i="21"/>
  <c r="H9" i="21"/>
  <c r="H6" i="21" s="1"/>
  <c r="H5" i="21" s="1"/>
  <c r="H20" i="21"/>
  <c r="H29" i="21"/>
  <c r="H46" i="21"/>
  <c r="H104" i="21"/>
  <c r="H120" i="21"/>
  <c r="H551" i="21"/>
  <c r="H23" i="21"/>
  <c r="H109" i="21"/>
  <c r="H441" i="21" l="1"/>
  <c r="H366" i="21"/>
  <c r="H365" i="21" s="1"/>
  <c r="H329" i="21"/>
  <c r="H487" i="21"/>
  <c r="H45" i="21"/>
  <c r="H397" i="21"/>
  <c r="H560" i="21"/>
  <c r="H379" i="21"/>
  <c r="H309" i="21"/>
  <c r="H308" i="21" s="1"/>
  <c r="H354" i="21"/>
  <c r="H285" i="21"/>
  <c r="H424" i="21"/>
  <c r="H138" i="21"/>
  <c r="H137" i="21" s="1"/>
  <c r="H388" i="21"/>
  <c r="H364" i="21" s="1"/>
  <c r="H178" i="21"/>
  <c r="H14" i="21"/>
  <c r="H4" i="21" s="1"/>
  <c r="H519" i="21"/>
  <c r="H517" i="21" s="1"/>
  <c r="H549" i="21" s="1"/>
  <c r="H44" i="21"/>
  <c r="H99" i="21"/>
  <c r="F5" i="21"/>
  <c r="F6" i="21" s="1"/>
  <c r="F7" i="21" s="1"/>
  <c r="F8" i="21" s="1"/>
  <c r="F9" i="21" s="1"/>
  <c r="F10" i="21" s="1"/>
  <c r="F11" i="21" s="1"/>
  <c r="F12" i="21" s="1"/>
  <c r="F13" i="21" s="1"/>
  <c r="F14" i="21" s="1"/>
  <c r="F15" i="21" s="1"/>
  <c r="F16" i="21" s="1"/>
  <c r="F17" i="21" s="1"/>
  <c r="F18" i="21" s="1"/>
  <c r="F19" i="21" s="1"/>
  <c r="F20" i="21" s="1"/>
  <c r="F21" i="21" s="1"/>
  <c r="F22" i="21" s="1"/>
  <c r="F23" i="21" s="1"/>
  <c r="F24" i="21" s="1"/>
  <c r="F25" i="21" s="1"/>
  <c r="F26" i="21" s="1"/>
  <c r="F27" i="21" s="1"/>
  <c r="F28" i="21" s="1"/>
  <c r="F29" i="21" s="1"/>
  <c r="F30" i="21" s="1"/>
  <c r="F31" i="21" s="1"/>
  <c r="F32" i="21" s="1"/>
  <c r="F33" i="21" s="1"/>
  <c r="F34" i="21" s="1"/>
  <c r="F35" i="21" s="1"/>
  <c r="F36" i="21" s="1"/>
  <c r="F37" i="21" s="1"/>
  <c r="F38" i="21" s="1"/>
  <c r="F39" i="21" s="1"/>
  <c r="F40" i="21" s="1"/>
  <c r="F41" i="21" s="1"/>
  <c r="F42" i="21" s="1"/>
  <c r="F43" i="21" s="1"/>
  <c r="F44" i="21" s="1"/>
  <c r="F45" i="21" s="1"/>
  <c r="F46" i="21" s="1"/>
  <c r="F47" i="21" s="1"/>
  <c r="F48" i="21" s="1"/>
  <c r="F49" i="21" s="1"/>
  <c r="F50" i="21" s="1"/>
  <c r="F51" i="21" s="1"/>
  <c r="F52" i="21" s="1"/>
  <c r="F53" i="21" s="1"/>
  <c r="F54" i="21" s="1"/>
  <c r="F55" i="21" s="1"/>
  <c r="F56" i="21" s="1"/>
  <c r="F57" i="21" s="1"/>
  <c r="F58" i="21" s="1"/>
  <c r="F59" i="21" s="1"/>
  <c r="F60" i="21" s="1"/>
  <c r="F61" i="21" s="1"/>
  <c r="F62" i="21" s="1"/>
  <c r="F63" i="21" s="1"/>
  <c r="F64" i="21" s="1"/>
  <c r="F65" i="21" s="1"/>
  <c r="F66" i="21" s="1"/>
  <c r="F67" i="21" s="1"/>
  <c r="F68" i="21" s="1"/>
  <c r="F69" i="21" s="1"/>
  <c r="F70" i="21" s="1"/>
  <c r="F71" i="21" s="1"/>
  <c r="F72" i="21" s="1"/>
  <c r="F73" i="21" s="1"/>
  <c r="F74" i="21" s="1"/>
  <c r="F75" i="21" s="1"/>
  <c r="F76" i="21" s="1"/>
  <c r="F77" i="21" s="1"/>
  <c r="F78" i="21" s="1"/>
  <c r="F79" i="21" s="1"/>
  <c r="F80" i="21" s="1"/>
  <c r="F81" i="21" s="1"/>
  <c r="F82" i="21" s="1"/>
  <c r="F83" i="21" s="1"/>
  <c r="F84" i="21" s="1"/>
  <c r="F85" i="21" s="1"/>
  <c r="F86" i="21" s="1"/>
  <c r="F87" i="21" s="1"/>
  <c r="F88" i="21" s="1"/>
  <c r="F89" i="21" s="1"/>
  <c r="F90" i="21" s="1"/>
  <c r="F91" i="21" s="1"/>
  <c r="F92" i="21" s="1"/>
  <c r="F93" i="21" s="1"/>
  <c r="F94" i="21" s="1"/>
  <c r="F95" i="21" s="1"/>
  <c r="F96" i="21" s="1"/>
  <c r="F97" i="21" s="1"/>
  <c r="F98" i="21" s="1"/>
  <c r="F99" i="21" s="1"/>
  <c r="F100" i="21" s="1"/>
  <c r="F101" i="21" s="1"/>
  <c r="F102" i="21" s="1"/>
  <c r="F103" i="21" s="1"/>
  <c r="F104" i="21" s="1"/>
  <c r="F105" i="21" s="1"/>
  <c r="F106" i="21" s="1"/>
  <c r="F107" i="21" s="1"/>
  <c r="F108" i="21" s="1"/>
  <c r="F109" i="21" s="1"/>
  <c r="F110" i="21" s="1"/>
  <c r="F111" i="21" s="1"/>
  <c r="F112" i="21" s="1"/>
  <c r="F113" i="21" s="1"/>
  <c r="F114" i="21" s="1"/>
  <c r="F115" i="21" s="1"/>
  <c r="F116" i="21" s="1"/>
  <c r="F117" i="21" s="1"/>
  <c r="F118" i="21" s="1"/>
  <c r="F119" i="21" s="1"/>
  <c r="F120" i="21" s="1"/>
  <c r="F121" i="21" s="1"/>
  <c r="F122" i="21" s="1"/>
  <c r="F123" i="21" s="1"/>
  <c r="F124" i="21" s="1"/>
  <c r="F125" i="21" s="1"/>
  <c r="F126" i="21" s="1"/>
  <c r="F127" i="21" s="1"/>
  <c r="F128" i="21" s="1"/>
  <c r="F129" i="21" s="1"/>
  <c r="F130" i="21" s="1"/>
  <c r="F131" i="21" s="1"/>
  <c r="F132" i="21" s="1"/>
  <c r="F133" i="21" s="1"/>
  <c r="F134" i="21" s="1"/>
  <c r="F135" i="21" s="1"/>
  <c r="F136" i="21" s="1"/>
  <c r="F137" i="21" s="1"/>
  <c r="F138" i="21" s="1"/>
  <c r="F139" i="21" s="1"/>
  <c r="F140" i="21" s="1"/>
  <c r="F141" i="21" s="1"/>
  <c r="F142" i="21" s="1"/>
  <c r="F143" i="21" s="1"/>
  <c r="F144" i="21" s="1"/>
  <c r="F145" i="21" s="1"/>
  <c r="F146" i="21" s="1"/>
  <c r="F147" i="21" s="1"/>
  <c r="F148" i="21" s="1"/>
  <c r="F149" i="21" s="1"/>
  <c r="F150" i="21" s="1"/>
  <c r="F151" i="21" s="1"/>
  <c r="F152" i="21" s="1"/>
  <c r="F153" i="21" s="1"/>
  <c r="F154" i="21" s="1"/>
  <c r="F155" i="21" s="1"/>
  <c r="F156" i="21" s="1"/>
  <c r="F157" i="21" s="1"/>
  <c r="F158" i="21" s="1"/>
  <c r="F159" i="21" s="1"/>
  <c r="F160" i="21" s="1"/>
  <c r="F161" i="21" s="1"/>
  <c r="F162" i="21" s="1"/>
  <c r="E5" i="21"/>
  <c r="E6" i="21" s="1"/>
  <c r="E7" i="21" s="1"/>
  <c r="E8" i="21" s="1"/>
  <c r="E9" i="21" s="1"/>
  <c r="E10" i="21" s="1"/>
  <c r="E11" i="21" s="1"/>
  <c r="E12" i="21" s="1"/>
  <c r="E13" i="21" s="1"/>
  <c r="E14" i="21" s="1"/>
  <c r="E15" i="21" s="1"/>
  <c r="E16" i="21" s="1"/>
  <c r="E17" i="21" s="1"/>
  <c r="E18" i="21" s="1"/>
  <c r="E19" i="21" s="1"/>
  <c r="E20" i="21" s="1"/>
  <c r="E21" i="21" s="1"/>
  <c r="E22" i="21" s="1"/>
  <c r="E23" i="21" s="1"/>
  <c r="E24" i="21" s="1"/>
  <c r="E25" i="21" s="1"/>
  <c r="E26" i="21" s="1"/>
  <c r="E27" i="21" s="1"/>
  <c r="E28" i="21" s="1"/>
  <c r="E29" i="21" s="1"/>
  <c r="E30" i="21" s="1"/>
  <c r="E31" i="21" s="1"/>
  <c r="E32" i="21" s="1"/>
  <c r="E33" i="21" s="1"/>
  <c r="E34" i="21" s="1"/>
  <c r="E35" i="21" s="1"/>
  <c r="E36" i="21" s="1"/>
  <c r="E37" i="21" s="1"/>
  <c r="E38" i="21" s="1"/>
  <c r="E39" i="21" s="1"/>
  <c r="E40" i="21" s="1"/>
  <c r="E41" i="21" s="1"/>
  <c r="E42" i="21" s="1"/>
  <c r="E43" i="21" s="1"/>
  <c r="E44" i="21" s="1"/>
  <c r="E45" i="21" s="1"/>
  <c r="E46" i="21" s="1"/>
  <c r="E47" i="21" s="1"/>
  <c r="E48" i="21" s="1"/>
  <c r="E49" i="21" s="1"/>
  <c r="E50" i="21" s="1"/>
  <c r="E51" i="21" s="1"/>
  <c r="E52" i="21" s="1"/>
  <c r="E53" i="21" s="1"/>
  <c r="E54" i="21" s="1"/>
  <c r="E55" i="21" s="1"/>
  <c r="E56" i="21" s="1"/>
  <c r="E57" i="21" s="1"/>
  <c r="E58" i="21" s="1"/>
  <c r="E59" i="21" s="1"/>
  <c r="E60" i="21" s="1"/>
  <c r="E61" i="21" s="1"/>
  <c r="E62" i="21" s="1"/>
  <c r="E63" i="21" s="1"/>
  <c r="E64" i="21" s="1"/>
  <c r="E65" i="21" s="1"/>
  <c r="E66" i="21" s="1"/>
  <c r="E67" i="21" s="1"/>
  <c r="E68" i="21" s="1"/>
  <c r="E69" i="21" s="1"/>
  <c r="E70" i="21" s="1"/>
  <c r="E71" i="21" s="1"/>
  <c r="E72" i="21" s="1"/>
  <c r="E73" i="21" s="1"/>
  <c r="E74" i="21" s="1"/>
  <c r="E75" i="21" s="1"/>
  <c r="E76" i="21" s="1"/>
  <c r="E77" i="21" s="1"/>
  <c r="E78" i="21" s="1"/>
  <c r="E79" i="21" s="1"/>
  <c r="E80" i="21" s="1"/>
  <c r="E81" i="21" s="1"/>
  <c r="E82" i="21" s="1"/>
  <c r="E83" i="21" s="1"/>
  <c r="E84" i="21" s="1"/>
  <c r="E85" i="21" s="1"/>
  <c r="E86" i="21" s="1"/>
  <c r="E87" i="21" s="1"/>
  <c r="E88" i="21" s="1"/>
  <c r="E89" i="21" s="1"/>
  <c r="E90" i="21" s="1"/>
  <c r="E91" i="21" s="1"/>
  <c r="E92" i="21" s="1"/>
  <c r="E93" i="21" s="1"/>
  <c r="E94" i="21" s="1"/>
  <c r="E95" i="21" s="1"/>
  <c r="E96" i="21" s="1"/>
  <c r="E97" i="21" s="1"/>
  <c r="E98" i="21" s="1"/>
  <c r="E99" i="21" s="1"/>
  <c r="E100" i="21" s="1"/>
  <c r="E101" i="21" s="1"/>
  <c r="E102" i="21" s="1"/>
  <c r="E103" i="21" s="1"/>
  <c r="E104" i="21" s="1"/>
  <c r="E105" i="21" s="1"/>
  <c r="E106" i="21" s="1"/>
  <c r="E107" i="21" s="1"/>
  <c r="E108" i="21" s="1"/>
  <c r="E109" i="21" s="1"/>
  <c r="E110" i="21" s="1"/>
  <c r="E111" i="21" s="1"/>
  <c r="E112" i="21" s="1"/>
  <c r="E113" i="21" s="1"/>
  <c r="E114" i="21" s="1"/>
  <c r="E115" i="21" s="1"/>
  <c r="E116" i="21" s="1"/>
  <c r="E117" i="21" s="1"/>
  <c r="E118" i="21" s="1"/>
  <c r="E119" i="21" s="1"/>
  <c r="E120" i="21" s="1"/>
  <c r="E121" i="21" s="1"/>
  <c r="E122" i="21" s="1"/>
  <c r="E123" i="21" s="1"/>
  <c r="E124" i="21" s="1"/>
  <c r="E125" i="21" s="1"/>
  <c r="E126" i="21" s="1"/>
  <c r="E127" i="21" s="1"/>
  <c r="E128" i="21" s="1"/>
  <c r="E129" i="21" s="1"/>
  <c r="E130" i="21" s="1"/>
  <c r="E131" i="21" s="1"/>
  <c r="E132" i="21" s="1"/>
  <c r="E133" i="21" s="1"/>
  <c r="E134" i="21" s="1"/>
  <c r="E135" i="21" s="1"/>
  <c r="E136" i="21" s="1"/>
  <c r="E137" i="21" s="1"/>
  <c r="E138" i="21" s="1"/>
  <c r="E139" i="21" s="1"/>
  <c r="E140" i="21" s="1"/>
  <c r="E141" i="21" s="1"/>
  <c r="E142" i="21" s="1"/>
  <c r="E143" i="21" s="1"/>
  <c r="E144" i="21" s="1"/>
  <c r="E145" i="21" s="1"/>
  <c r="E146" i="21" s="1"/>
  <c r="E147" i="21" s="1"/>
  <c r="E148" i="21" s="1"/>
  <c r="E149" i="21" s="1"/>
  <c r="E150" i="21" s="1"/>
  <c r="E151" i="21" s="1"/>
  <c r="E152" i="21" s="1"/>
  <c r="E153" i="21" s="1"/>
  <c r="E154" i="21" s="1"/>
  <c r="E155" i="21" s="1"/>
  <c r="E156" i="21" s="1"/>
  <c r="E157" i="21" s="1"/>
  <c r="E158" i="21" s="1"/>
  <c r="E159" i="21" s="1"/>
  <c r="E160" i="21" s="1"/>
  <c r="E161" i="21" s="1"/>
  <c r="H469" i="21" l="1"/>
  <c r="H550" i="21" s="1"/>
  <c r="H561" i="21" s="1"/>
  <c r="H177" i="21"/>
  <c r="H136" i="21"/>
  <c r="E163" i="21"/>
  <c r="E164" i="21" s="1"/>
  <c r="E165" i="21" s="1"/>
  <c r="E166" i="21" s="1"/>
  <c r="E167" i="21" s="1"/>
  <c r="E168" i="21" s="1"/>
  <c r="E169" i="21" s="1"/>
  <c r="E170" i="21" s="1"/>
  <c r="E171" i="21" s="1"/>
  <c r="E172" i="21" s="1"/>
  <c r="E173" i="21" s="1"/>
  <c r="E174" i="21" s="1"/>
  <c r="E175" i="21" s="1"/>
  <c r="E176" i="21" s="1"/>
  <c r="E177" i="21" s="1"/>
  <c r="E178" i="21" s="1"/>
  <c r="E179" i="21" s="1"/>
  <c r="E180" i="21" s="1"/>
  <c r="E181" i="21" s="1"/>
  <c r="E182" i="21" s="1"/>
  <c r="E183" i="21" s="1"/>
  <c r="E184" i="21" s="1"/>
  <c r="E185" i="21" s="1"/>
  <c r="E186" i="21" s="1"/>
  <c r="E187" i="21" s="1"/>
  <c r="E188" i="21" s="1"/>
  <c r="E189" i="21" s="1"/>
  <c r="E190" i="21" s="1"/>
  <c r="E191" i="21" s="1"/>
  <c r="E192" i="21" s="1"/>
  <c r="E193" i="21" s="1"/>
  <c r="E194" i="21" s="1"/>
  <c r="E195" i="21" s="1"/>
  <c r="E196" i="21" s="1"/>
  <c r="E197" i="21" s="1"/>
  <c r="E198" i="21" s="1"/>
  <c r="E199" i="21" s="1"/>
  <c r="E200" i="21" s="1"/>
  <c r="E201" i="21" s="1"/>
  <c r="E202" i="21" s="1"/>
  <c r="E203" i="21" s="1"/>
  <c r="E204" i="21" s="1"/>
  <c r="E205" i="21" s="1"/>
  <c r="E206" i="21" s="1"/>
  <c r="E207" i="21" s="1"/>
  <c r="E208" i="21" s="1"/>
  <c r="E209" i="21" s="1"/>
  <c r="E210" i="21" s="1"/>
  <c r="E211" i="21" s="1"/>
  <c r="E212" i="21" s="1"/>
  <c r="E213" i="21" s="1"/>
  <c r="E214" i="21" s="1"/>
  <c r="E215" i="21" s="1"/>
  <c r="E216" i="21" s="1"/>
  <c r="E217" i="21" s="1"/>
  <c r="E218" i="21" s="1"/>
  <c r="E219" i="21" s="1"/>
  <c r="E220" i="21" s="1"/>
  <c r="E221" i="21" s="1"/>
  <c r="E222" i="21" s="1"/>
  <c r="E223" i="21" s="1"/>
  <c r="E224" i="21" s="1"/>
  <c r="E225" i="21" s="1"/>
  <c r="E226" i="21" s="1"/>
  <c r="E227" i="21" s="1"/>
  <c r="E228" i="21" s="1"/>
  <c r="E229" i="21" s="1"/>
  <c r="E230" i="21" s="1"/>
  <c r="E231" i="21" s="1"/>
  <c r="E232" i="21" s="1"/>
  <c r="E233" i="21" s="1"/>
  <c r="E234" i="21" s="1"/>
  <c r="E235" i="21" s="1"/>
  <c r="E236" i="21" s="1"/>
  <c r="E237" i="21" s="1"/>
  <c r="E238" i="21" s="1"/>
  <c r="E239" i="21" s="1"/>
  <c r="E240" i="21" s="1"/>
  <c r="E241" i="21" s="1"/>
  <c r="E242" i="21" s="1"/>
  <c r="E243" i="21" s="1"/>
  <c r="E244" i="21" s="1"/>
  <c r="E245" i="21" s="1"/>
  <c r="E246" i="21" s="1"/>
  <c r="E247" i="21" s="1"/>
  <c r="E248" i="21" s="1"/>
  <c r="E249" i="21" s="1"/>
  <c r="E250" i="21" s="1"/>
  <c r="E251" i="21" s="1"/>
  <c r="E252" i="21" s="1"/>
  <c r="E253" i="21" s="1"/>
  <c r="E254" i="21" s="1"/>
  <c r="E255" i="21" s="1"/>
  <c r="E256" i="21" s="1"/>
  <c r="E257" i="21" s="1"/>
  <c r="E258" i="21" s="1"/>
  <c r="E259" i="21" s="1"/>
  <c r="E260" i="21" s="1"/>
  <c r="E261" i="21" s="1"/>
  <c r="E262" i="21" s="1"/>
  <c r="E263" i="21" s="1"/>
  <c r="E264" i="21" s="1"/>
  <c r="E265" i="21" s="1"/>
  <c r="E266" i="21" s="1"/>
  <c r="E267" i="21" s="1"/>
  <c r="E268" i="21" s="1"/>
  <c r="E269" i="21" s="1"/>
  <c r="E270" i="21" s="1"/>
  <c r="E271" i="21" s="1"/>
  <c r="E272" i="21" s="1"/>
  <c r="E273" i="21" s="1"/>
  <c r="E274" i="21" s="1"/>
  <c r="E275" i="21" s="1"/>
  <c r="E276" i="21" s="1"/>
  <c r="E277" i="21" s="1"/>
  <c r="E278" i="21" s="1"/>
  <c r="E279" i="21" s="1"/>
  <c r="E280" i="21" s="1"/>
  <c r="E281" i="21" s="1"/>
  <c r="E282" i="21" s="1"/>
  <c r="E283" i="21" s="1"/>
  <c r="E284" i="21" s="1"/>
  <c r="E285" i="21" s="1"/>
  <c r="E286" i="21" s="1"/>
  <c r="E287" i="21" s="1"/>
  <c r="E288" i="21" s="1"/>
  <c r="E289" i="21" s="1"/>
  <c r="E290" i="21" s="1"/>
  <c r="E291" i="21" s="1"/>
  <c r="E292" i="21" s="1"/>
  <c r="E293" i="21" s="1"/>
  <c r="E294" i="21" s="1"/>
  <c r="E295" i="21" s="1"/>
  <c r="E296" i="21" s="1"/>
  <c r="E297" i="21" s="1"/>
  <c r="E298" i="21" s="1"/>
  <c r="E299" i="21" s="1"/>
  <c r="E300" i="21" s="1"/>
  <c r="E301" i="21" s="1"/>
  <c r="E302" i="21" s="1"/>
  <c r="E303" i="21" s="1"/>
  <c r="E304" i="21" s="1"/>
  <c r="E305" i="21" s="1"/>
  <c r="E306" i="21" s="1"/>
  <c r="E307" i="21" s="1"/>
  <c r="E308" i="21" s="1"/>
  <c r="E309" i="21" s="1"/>
  <c r="E310" i="21" s="1"/>
  <c r="E311" i="21" s="1"/>
  <c r="E312" i="21" s="1"/>
  <c r="E313" i="21" s="1"/>
  <c r="E314" i="21" s="1"/>
  <c r="E315" i="21" s="1"/>
  <c r="E316" i="21" s="1"/>
  <c r="E317" i="21" s="1"/>
  <c r="E318" i="21" s="1"/>
  <c r="E319" i="21" s="1"/>
  <c r="E320" i="21" s="1"/>
  <c r="E321" i="21" s="1"/>
  <c r="E322" i="21" s="1"/>
  <c r="E323" i="21" s="1"/>
  <c r="E324" i="21" s="1"/>
  <c r="E325" i="21" s="1"/>
  <c r="E326" i="21" s="1"/>
  <c r="E327" i="21" s="1"/>
  <c r="E328" i="21" s="1"/>
  <c r="E329" i="21" s="1"/>
  <c r="E330" i="21" s="1"/>
  <c r="E331" i="21" s="1"/>
  <c r="E332" i="21" s="1"/>
  <c r="E333" i="21" s="1"/>
  <c r="E334" i="21" s="1"/>
  <c r="E335" i="21" s="1"/>
  <c r="E336" i="21" s="1"/>
  <c r="E337" i="21" s="1"/>
  <c r="E338" i="21" s="1"/>
  <c r="E339" i="21" s="1"/>
  <c r="E340" i="21" s="1"/>
  <c r="E341" i="21" s="1"/>
  <c r="E342" i="21" s="1"/>
  <c r="E343" i="21" s="1"/>
  <c r="E344" i="21" s="1"/>
  <c r="E345" i="21" s="1"/>
  <c r="E346" i="21" s="1"/>
  <c r="E347" i="21" s="1"/>
  <c r="E348" i="21" s="1"/>
  <c r="E349" i="21" s="1"/>
  <c r="E350" i="21" s="1"/>
  <c r="E351" i="21" s="1"/>
  <c r="E352" i="21" s="1"/>
  <c r="E353" i="21" s="1"/>
  <c r="E354" i="21" s="1"/>
  <c r="E355" i="21" s="1"/>
  <c r="E356" i="21" s="1"/>
  <c r="E357" i="21" s="1"/>
  <c r="E358" i="21" s="1"/>
  <c r="E359" i="21" s="1"/>
  <c r="E360" i="21" s="1"/>
  <c r="E361" i="21" s="1"/>
  <c r="E362" i="21" s="1"/>
  <c r="E363" i="21" s="1"/>
  <c r="E364" i="21" s="1"/>
  <c r="E365" i="21" s="1"/>
  <c r="E366" i="21" s="1"/>
  <c r="E367" i="21" s="1"/>
  <c r="E368" i="21" s="1"/>
  <c r="E369" i="21" s="1"/>
  <c r="E370" i="21" s="1"/>
  <c r="E371" i="21" s="1"/>
  <c r="E372" i="21" s="1"/>
  <c r="E373" i="21" s="1"/>
  <c r="E374" i="21" s="1"/>
  <c r="E375" i="21" s="1"/>
  <c r="E376" i="21" s="1"/>
  <c r="E377" i="21" s="1"/>
  <c r="E378" i="21" s="1"/>
  <c r="E379" i="21" s="1"/>
  <c r="E380" i="21" s="1"/>
  <c r="E381" i="21" s="1"/>
  <c r="E382" i="21" s="1"/>
  <c r="E383" i="21" s="1"/>
  <c r="E384" i="21" s="1"/>
  <c r="E385" i="21" s="1"/>
  <c r="E386" i="21" s="1"/>
  <c r="E387" i="21" s="1"/>
  <c r="E388" i="21" s="1"/>
  <c r="E389" i="21" s="1"/>
  <c r="E390" i="21" s="1"/>
  <c r="E391" i="21" s="1"/>
  <c r="E392" i="21" s="1"/>
  <c r="E393" i="21" s="1"/>
  <c r="E394" i="21" s="1"/>
  <c r="E395" i="21" s="1"/>
  <c r="E396" i="21" s="1"/>
  <c r="E397" i="21" s="1"/>
  <c r="E398" i="21" s="1"/>
  <c r="E399" i="21" s="1"/>
  <c r="E400" i="21" s="1"/>
  <c r="E401" i="21" s="1"/>
  <c r="E402" i="21" s="1"/>
  <c r="E403" i="21" s="1"/>
  <c r="E404" i="21" s="1"/>
  <c r="E405" i="21" s="1"/>
  <c r="E406" i="21" s="1"/>
  <c r="E407" i="21" s="1"/>
  <c r="E408" i="21" s="1"/>
  <c r="E409" i="21" s="1"/>
  <c r="E410" i="21" s="1"/>
  <c r="E411" i="21" s="1"/>
  <c r="E412" i="21" s="1"/>
  <c r="E413" i="21" s="1"/>
  <c r="E414" i="21" s="1"/>
  <c r="E415" i="21" s="1"/>
  <c r="E416" i="21" s="1"/>
  <c r="E417" i="21" s="1"/>
  <c r="E418" i="21" s="1"/>
  <c r="E419" i="21" s="1"/>
  <c r="E420" i="21" s="1"/>
  <c r="E421" i="21" s="1"/>
  <c r="E422" i="21" s="1"/>
  <c r="E423" i="21" s="1"/>
  <c r="E424" i="21" s="1"/>
  <c r="E425" i="21" s="1"/>
  <c r="E426" i="21" s="1"/>
  <c r="E427" i="21" s="1"/>
  <c r="E428" i="21" s="1"/>
  <c r="E429" i="21" s="1"/>
  <c r="E430" i="21" s="1"/>
  <c r="E431" i="21" s="1"/>
  <c r="E432" i="21" s="1"/>
  <c r="E433" i="21" s="1"/>
  <c r="E434" i="21" s="1"/>
  <c r="E435" i="21" s="1"/>
  <c r="E436" i="21" s="1"/>
  <c r="E437" i="21" s="1"/>
  <c r="E438" i="21" s="1"/>
  <c r="E439" i="21" s="1"/>
  <c r="E440" i="21" s="1"/>
  <c r="E441" i="21" s="1"/>
  <c r="E442" i="21" s="1"/>
  <c r="E443" i="21" s="1"/>
  <c r="E444" i="21" s="1"/>
  <c r="E445" i="21" s="1"/>
  <c r="E446" i="21" s="1"/>
  <c r="E447" i="21" s="1"/>
  <c r="E448" i="21" s="1"/>
  <c r="E449" i="21" s="1"/>
  <c r="E450" i="21" s="1"/>
  <c r="E451" i="21" s="1"/>
  <c r="E452" i="21" s="1"/>
  <c r="E453" i="21" s="1"/>
  <c r="E454" i="21" s="1"/>
  <c r="E455" i="21" s="1"/>
  <c r="E456" i="21" s="1"/>
  <c r="E457" i="21" s="1"/>
  <c r="E458" i="21" s="1"/>
  <c r="E459" i="21" s="1"/>
  <c r="E460" i="21" s="1"/>
  <c r="E461" i="21" s="1"/>
  <c r="E462" i="21" s="1"/>
  <c r="E463" i="21" s="1"/>
  <c r="E464" i="21" s="1"/>
  <c r="E465" i="21" s="1"/>
  <c r="E466" i="21" s="1"/>
  <c r="E467" i="21" s="1"/>
  <c r="E468" i="21" s="1"/>
  <c r="E469" i="21" s="1"/>
  <c r="E470" i="21" s="1"/>
  <c r="E471" i="21" s="1"/>
  <c r="E472" i="21" s="1"/>
  <c r="E473" i="21" s="1"/>
  <c r="E474" i="21" s="1"/>
  <c r="E475" i="21" s="1"/>
  <c r="E476" i="21" s="1"/>
  <c r="E477" i="21" s="1"/>
  <c r="E478" i="21" s="1"/>
  <c r="E479" i="21" s="1"/>
  <c r="E480" i="21" s="1"/>
  <c r="E481" i="21" s="1"/>
  <c r="E482" i="21" s="1"/>
  <c r="E483" i="21" s="1"/>
  <c r="E484" i="21" s="1"/>
  <c r="E485" i="21" s="1"/>
  <c r="E486" i="21" s="1"/>
  <c r="E487" i="21" s="1"/>
  <c r="E488" i="21" s="1"/>
  <c r="E489" i="21" s="1"/>
  <c r="E490" i="21" s="1"/>
  <c r="E491" i="21" s="1"/>
  <c r="E492" i="21" s="1"/>
  <c r="E493" i="21" s="1"/>
  <c r="E494" i="21" s="1"/>
  <c r="E495" i="21" s="1"/>
  <c r="E496" i="21" s="1"/>
  <c r="E497" i="21" s="1"/>
  <c r="E498" i="21" s="1"/>
  <c r="E499" i="21" s="1"/>
  <c r="E500" i="21" s="1"/>
  <c r="E501" i="21" s="1"/>
  <c r="E502" i="21" s="1"/>
  <c r="E503" i="21" s="1"/>
  <c r="E504" i="21" s="1"/>
  <c r="E505" i="21" s="1"/>
  <c r="E506" i="21" s="1"/>
  <c r="E507" i="21" s="1"/>
  <c r="E508" i="21" s="1"/>
  <c r="E509" i="21" s="1"/>
  <c r="E510" i="21" s="1"/>
  <c r="E511" i="21" s="1"/>
  <c r="E512" i="21" s="1"/>
  <c r="E513" i="21" s="1"/>
  <c r="E514" i="21" s="1"/>
  <c r="E515" i="21" s="1"/>
  <c r="E516" i="21" s="1"/>
  <c r="E517" i="21" s="1"/>
  <c r="E518" i="21" s="1"/>
  <c r="E519" i="21" s="1"/>
  <c r="E520" i="21" s="1"/>
  <c r="E521" i="21" s="1"/>
  <c r="E522" i="21" s="1"/>
  <c r="E523" i="21" s="1"/>
  <c r="E524" i="21" s="1"/>
  <c r="E525" i="21" s="1"/>
  <c r="E526" i="21" s="1"/>
  <c r="E527" i="21" s="1"/>
  <c r="E528" i="21" s="1"/>
  <c r="E529" i="21" s="1"/>
  <c r="E530" i="21" s="1"/>
  <c r="E531" i="21" s="1"/>
  <c r="E532" i="21" s="1"/>
  <c r="E533" i="21" s="1"/>
  <c r="E534" i="21" s="1"/>
  <c r="E535" i="21" s="1"/>
  <c r="E536" i="21" s="1"/>
  <c r="E537" i="21" s="1"/>
  <c r="E538" i="21" s="1"/>
  <c r="E539" i="21" s="1"/>
  <c r="E540" i="21" s="1"/>
  <c r="E541" i="21" s="1"/>
  <c r="E542" i="21" s="1"/>
  <c r="E543" i="21" s="1"/>
  <c r="E544" i="21" s="1"/>
  <c r="E545" i="21" s="1"/>
  <c r="E546" i="21" s="1"/>
  <c r="E547" i="21" s="1"/>
  <c r="E548" i="21" s="1"/>
  <c r="E549" i="21" s="1"/>
  <c r="E550" i="21" s="1"/>
  <c r="E551" i="21" s="1"/>
  <c r="E552" i="21" s="1"/>
  <c r="E553" i="21" s="1"/>
  <c r="E554" i="21" s="1"/>
  <c r="E555" i="21" s="1"/>
  <c r="E556" i="21" s="1"/>
  <c r="E557" i="21" s="1"/>
  <c r="E558" i="21" s="1"/>
  <c r="E559" i="21" s="1"/>
  <c r="E560" i="21" s="1"/>
  <c r="E561" i="21" s="1"/>
  <c r="F163" i="21"/>
  <c r="F164" i="21" s="1"/>
  <c r="F165" i="21" s="1"/>
  <c r="F166" i="21" s="1"/>
  <c r="F167" i="21" s="1"/>
  <c r="F168" i="21" s="1"/>
  <c r="F169" i="21" s="1"/>
  <c r="F170" i="21" s="1"/>
  <c r="F171" i="21" s="1"/>
  <c r="F172" i="21" s="1"/>
  <c r="F173" i="21" s="1"/>
  <c r="F174" i="21" s="1"/>
  <c r="F175" i="21" s="1"/>
  <c r="F176" i="21" s="1"/>
  <c r="F177" i="21" s="1"/>
  <c r="F178" i="21" s="1"/>
  <c r="F179" i="21" s="1"/>
  <c r="F180" i="21" s="1"/>
  <c r="F181" i="21" s="1"/>
  <c r="F182" i="21" s="1"/>
  <c r="F183" i="21" s="1"/>
  <c r="F184" i="21" s="1"/>
  <c r="F185" i="21" s="1"/>
  <c r="F186" i="21" s="1"/>
  <c r="F187" i="21" s="1"/>
  <c r="F188" i="21" s="1"/>
  <c r="F189" i="21" s="1"/>
  <c r="F190" i="21" s="1"/>
  <c r="F191" i="21" s="1"/>
  <c r="F192" i="21" s="1"/>
  <c r="F193" i="21" s="1"/>
  <c r="F194" i="21" s="1"/>
  <c r="F195" i="21" s="1"/>
  <c r="F196" i="21" s="1"/>
  <c r="F197" i="21" s="1"/>
  <c r="F198" i="21" s="1"/>
  <c r="F199" i="21" s="1"/>
  <c r="F200" i="21" s="1"/>
  <c r="F201" i="21" s="1"/>
  <c r="F202" i="21" s="1"/>
  <c r="F203" i="21" s="1"/>
  <c r="F204" i="21" s="1"/>
  <c r="F205" i="21" s="1"/>
  <c r="F206" i="21" s="1"/>
  <c r="F207" i="21" s="1"/>
  <c r="F208" i="21" s="1"/>
  <c r="F209" i="21" s="1"/>
  <c r="F210" i="21" s="1"/>
  <c r="F211" i="21" s="1"/>
  <c r="F212" i="21" s="1"/>
  <c r="F213" i="21" s="1"/>
  <c r="F214" i="21" s="1"/>
  <c r="F215" i="21" s="1"/>
  <c r="F216" i="21" s="1"/>
  <c r="F217" i="21" s="1"/>
  <c r="F218" i="21" s="1"/>
  <c r="F219" i="21" s="1"/>
  <c r="F220" i="21" s="1"/>
  <c r="F221" i="21" s="1"/>
  <c r="F222" i="21" s="1"/>
  <c r="F223" i="21" s="1"/>
  <c r="F224" i="21" s="1"/>
  <c r="F225" i="21" s="1"/>
  <c r="F226" i="21" s="1"/>
  <c r="F227" i="21" s="1"/>
  <c r="F228" i="21" s="1"/>
  <c r="F229" i="21" s="1"/>
  <c r="F230" i="21" s="1"/>
  <c r="F231" i="21" s="1"/>
  <c r="F232" i="21" s="1"/>
  <c r="F233" i="21" s="1"/>
  <c r="F234" i="21" s="1"/>
  <c r="F235" i="21" s="1"/>
  <c r="F236" i="21" s="1"/>
  <c r="F237" i="21" s="1"/>
  <c r="F238" i="21" s="1"/>
  <c r="F239" i="21" s="1"/>
  <c r="F240" i="21" s="1"/>
  <c r="F241" i="21" s="1"/>
  <c r="F242" i="21" s="1"/>
  <c r="F243" i="21" s="1"/>
  <c r="F244" i="21" s="1"/>
  <c r="F245" i="21" s="1"/>
  <c r="F246" i="21" s="1"/>
  <c r="F247" i="21" s="1"/>
  <c r="F248" i="21" s="1"/>
  <c r="F249" i="21" s="1"/>
  <c r="F250" i="21" s="1"/>
  <c r="F251" i="21" s="1"/>
  <c r="F252" i="21" s="1"/>
  <c r="F253" i="21" s="1"/>
  <c r="F254" i="21" s="1"/>
  <c r="F255" i="21" s="1"/>
  <c r="F256" i="21" s="1"/>
  <c r="F257" i="21" s="1"/>
  <c r="F258" i="21" s="1"/>
  <c r="F259" i="21" s="1"/>
  <c r="F260" i="21" s="1"/>
  <c r="F261" i="21" s="1"/>
  <c r="F262" i="21" s="1"/>
  <c r="F263" i="21" s="1"/>
  <c r="F264" i="21" s="1"/>
  <c r="F265" i="21" s="1"/>
  <c r="F266" i="21" s="1"/>
  <c r="F267" i="21" s="1"/>
  <c r="F268" i="21" s="1"/>
  <c r="F269" i="21" s="1"/>
  <c r="F270" i="21" s="1"/>
  <c r="F271" i="21" s="1"/>
  <c r="F272" i="21" s="1"/>
  <c r="F273" i="21" s="1"/>
  <c r="F274" i="21" s="1"/>
  <c r="F275" i="21" s="1"/>
  <c r="F276" i="21" s="1"/>
  <c r="F277" i="21" s="1"/>
  <c r="F278" i="21" s="1"/>
  <c r="F279" i="21" s="1"/>
  <c r="F280" i="21" s="1"/>
  <c r="F281" i="21" s="1"/>
  <c r="F282" i="21" s="1"/>
  <c r="F283" i="21" s="1"/>
  <c r="F284" i="21" s="1"/>
  <c r="F285" i="21" s="1"/>
  <c r="F286" i="21" s="1"/>
  <c r="F287" i="21" s="1"/>
  <c r="F288" i="21" s="1"/>
  <c r="F289" i="21" s="1"/>
  <c r="F290" i="21" s="1"/>
  <c r="F291" i="21" s="1"/>
  <c r="F292" i="21" s="1"/>
  <c r="F293" i="21" s="1"/>
  <c r="F294" i="21" s="1"/>
  <c r="F295" i="21" s="1"/>
  <c r="F296" i="21" s="1"/>
  <c r="F297" i="21" s="1"/>
  <c r="F298" i="21" s="1"/>
  <c r="F299" i="21" s="1"/>
  <c r="F300" i="21" s="1"/>
  <c r="F301" i="21" s="1"/>
  <c r="F302" i="21" s="1"/>
  <c r="F303" i="21" s="1"/>
  <c r="F304" i="21" s="1"/>
  <c r="F305" i="21" s="1"/>
  <c r="F306" i="21" s="1"/>
  <c r="F307" i="21" s="1"/>
  <c r="F308" i="21" s="1"/>
  <c r="F309" i="21" s="1"/>
  <c r="F310" i="21" s="1"/>
  <c r="F311" i="21" s="1"/>
  <c r="F312" i="21" s="1"/>
  <c r="F313" i="21" s="1"/>
  <c r="F314" i="21" s="1"/>
  <c r="F315" i="21" s="1"/>
  <c r="F316" i="21" s="1"/>
  <c r="F317" i="21" s="1"/>
  <c r="F318" i="21" s="1"/>
  <c r="F319" i="21" s="1"/>
  <c r="F320" i="21" s="1"/>
  <c r="F321" i="21" s="1"/>
  <c r="F322" i="21" s="1"/>
  <c r="F323" i="21" s="1"/>
  <c r="F324" i="21" s="1"/>
  <c r="F325" i="21" s="1"/>
  <c r="F326" i="21" s="1"/>
  <c r="F327" i="21" s="1"/>
  <c r="F328" i="21" s="1"/>
  <c r="F329" i="21" s="1"/>
  <c r="F330" i="21" s="1"/>
  <c r="F331" i="21" s="1"/>
  <c r="F332" i="21" s="1"/>
  <c r="F333" i="21" s="1"/>
  <c r="F334" i="21" s="1"/>
  <c r="F335" i="21" s="1"/>
  <c r="F336" i="21" s="1"/>
  <c r="F337" i="21" s="1"/>
  <c r="F338" i="21" s="1"/>
  <c r="F339" i="21" s="1"/>
  <c r="F340" i="21" s="1"/>
  <c r="F341" i="21" s="1"/>
  <c r="F342" i="21" s="1"/>
  <c r="F343" i="21" s="1"/>
  <c r="F344" i="21" s="1"/>
  <c r="F345" i="21" s="1"/>
  <c r="F346" i="21" s="1"/>
  <c r="F347" i="21" s="1"/>
  <c r="F348" i="21" s="1"/>
  <c r="F349" i="21" s="1"/>
  <c r="F350" i="21" s="1"/>
  <c r="F351" i="21" s="1"/>
  <c r="F352" i="21" s="1"/>
  <c r="F353" i="21" s="1"/>
  <c r="F354" i="21" s="1"/>
  <c r="F355" i="21" s="1"/>
  <c r="F356" i="21" s="1"/>
  <c r="F357" i="21" s="1"/>
  <c r="F358" i="21" s="1"/>
  <c r="F359" i="21" s="1"/>
  <c r="F360" i="21" s="1"/>
  <c r="F361" i="21" s="1"/>
  <c r="F362" i="21" s="1"/>
  <c r="F363" i="21" s="1"/>
  <c r="F364" i="21" s="1"/>
  <c r="F365" i="21" s="1"/>
  <c r="F366" i="21" s="1"/>
  <c r="F367" i="21" s="1"/>
  <c r="F368" i="21" s="1"/>
  <c r="F369" i="21" s="1"/>
  <c r="F370" i="21" s="1"/>
  <c r="F371" i="21" s="1"/>
  <c r="F372" i="21" s="1"/>
  <c r="F373" i="21" s="1"/>
  <c r="F374" i="21" s="1"/>
  <c r="F375" i="21" s="1"/>
  <c r="F376" i="21" s="1"/>
  <c r="F377" i="21" s="1"/>
  <c r="F378" i="21" s="1"/>
  <c r="F379" i="21" s="1"/>
  <c r="F380" i="21" s="1"/>
  <c r="F381" i="21" s="1"/>
  <c r="F382" i="21" s="1"/>
  <c r="F383" i="21" s="1"/>
  <c r="F384" i="21" s="1"/>
  <c r="F385" i="21" s="1"/>
  <c r="F386" i="21" s="1"/>
  <c r="F387" i="21" s="1"/>
  <c r="F388" i="21" s="1"/>
  <c r="F389" i="21" s="1"/>
  <c r="F390" i="21" s="1"/>
  <c r="F391" i="21" s="1"/>
  <c r="F392" i="21" s="1"/>
  <c r="F393" i="21" s="1"/>
  <c r="F394" i="21" s="1"/>
  <c r="F395" i="21" s="1"/>
  <c r="F396" i="21" s="1"/>
  <c r="F397" i="21" s="1"/>
  <c r="F398" i="21" s="1"/>
  <c r="F399" i="21" s="1"/>
  <c r="F400" i="21" s="1"/>
  <c r="F401" i="21" s="1"/>
  <c r="F402" i="21" s="1"/>
  <c r="F403" i="21" s="1"/>
  <c r="F404" i="21" s="1"/>
  <c r="F405" i="21" s="1"/>
  <c r="F406" i="21" s="1"/>
  <c r="F407" i="21" s="1"/>
  <c r="F408" i="21" s="1"/>
  <c r="F409" i="21" s="1"/>
  <c r="F410" i="21" s="1"/>
  <c r="F411" i="21" s="1"/>
  <c r="F412" i="21" s="1"/>
  <c r="F413" i="21" s="1"/>
  <c r="F414" i="21" s="1"/>
  <c r="F415" i="21" s="1"/>
  <c r="F416" i="21" s="1"/>
  <c r="F417" i="21" s="1"/>
  <c r="F418" i="21" s="1"/>
  <c r="F419" i="21" s="1"/>
  <c r="F420" i="21" s="1"/>
  <c r="F421" i="21" s="1"/>
  <c r="F422" i="21" s="1"/>
  <c r="F423" i="21" s="1"/>
  <c r="F424" i="21" s="1"/>
  <c r="F425" i="21" s="1"/>
  <c r="F426" i="21" s="1"/>
  <c r="F427" i="21" s="1"/>
  <c r="F428" i="21" s="1"/>
  <c r="F429" i="21" s="1"/>
  <c r="F430" i="21" s="1"/>
  <c r="F431" i="21" s="1"/>
  <c r="F432" i="21" s="1"/>
  <c r="F433" i="21" s="1"/>
  <c r="F434" i="21" s="1"/>
  <c r="F435" i="21" s="1"/>
  <c r="F436" i="21" s="1"/>
  <c r="F437" i="21" s="1"/>
  <c r="F438" i="21" s="1"/>
  <c r="F439" i="21" s="1"/>
  <c r="F440" i="21" s="1"/>
  <c r="F441" i="21" s="1"/>
  <c r="F442" i="21" s="1"/>
  <c r="F443" i="21" s="1"/>
  <c r="F444" i="21" s="1"/>
  <c r="F445" i="21" s="1"/>
  <c r="F446" i="21" s="1"/>
  <c r="F447" i="21" s="1"/>
  <c r="F448" i="21" s="1"/>
  <c r="F449" i="21" s="1"/>
  <c r="F450" i="21" s="1"/>
  <c r="F451" i="21" s="1"/>
  <c r="F452" i="21" s="1"/>
  <c r="F453" i="21" s="1"/>
  <c r="F454" i="21" s="1"/>
  <c r="F455" i="21" s="1"/>
  <c r="F456" i="21" s="1"/>
  <c r="F457" i="21" s="1"/>
  <c r="F458" i="21" s="1"/>
  <c r="F459" i="21" s="1"/>
  <c r="F460" i="21" s="1"/>
  <c r="F461" i="21" s="1"/>
  <c r="F462" i="21" s="1"/>
  <c r="F463" i="21" s="1"/>
  <c r="F464" i="21" s="1"/>
  <c r="F465" i="21" s="1"/>
  <c r="F466" i="21" s="1"/>
  <c r="F467" i="21" s="1"/>
  <c r="F468" i="21" s="1"/>
  <c r="F469" i="21" s="1"/>
  <c r="F470" i="21" s="1"/>
  <c r="F471" i="21" s="1"/>
  <c r="F472" i="21" s="1"/>
  <c r="F473" i="21" s="1"/>
  <c r="F474" i="21" s="1"/>
  <c r="F475" i="21" s="1"/>
  <c r="F476" i="21" s="1"/>
  <c r="F477" i="21" s="1"/>
  <c r="F478" i="21" s="1"/>
  <c r="F479" i="21" s="1"/>
  <c r="F480" i="21" s="1"/>
  <c r="F481" i="21" s="1"/>
  <c r="F482" i="21" s="1"/>
  <c r="F483" i="21" s="1"/>
  <c r="F484" i="21" s="1"/>
  <c r="F485" i="21" s="1"/>
  <c r="F486" i="21" s="1"/>
  <c r="F487" i="21" s="1"/>
  <c r="F488" i="21" s="1"/>
  <c r="F489" i="21" s="1"/>
  <c r="F490" i="21" s="1"/>
  <c r="F491" i="21" s="1"/>
  <c r="F492" i="21" s="1"/>
  <c r="F493" i="21" s="1"/>
  <c r="F494" i="21" s="1"/>
  <c r="F495" i="21" s="1"/>
  <c r="F496" i="21" s="1"/>
  <c r="F497" i="21" s="1"/>
  <c r="F498" i="21" s="1"/>
  <c r="F499" i="21" s="1"/>
  <c r="F500" i="21" s="1"/>
  <c r="F501" i="21" s="1"/>
  <c r="F502" i="21" s="1"/>
  <c r="F503" i="21" s="1"/>
  <c r="F504" i="21" s="1"/>
  <c r="F505" i="21" s="1"/>
  <c r="F506" i="21" s="1"/>
  <c r="F507" i="21" s="1"/>
  <c r="F508" i="21" s="1"/>
  <c r="F509" i="21" s="1"/>
  <c r="F510" i="21" s="1"/>
  <c r="F511" i="21" s="1"/>
  <c r="F512" i="21" s="1"/>
  <c r="F513" i="21" s="1"/>
  <c r="F514" i="21" s="1"/>
  <c r="F515" i="21" s="1"/>
  <c r="F516" i="21" s="1"/>
  <c r="F517" i="21" s="1"/>
  <c r="F518" i="21" s="1"/>
  <c r="F519" i="21" s="1"/>
  <c r="F520" i="21" s="1"/>
  <c r="F521" i="21" s="1"/>
  <c r="F522" i="21" s="1"/>
  <c r="F523" i="21" s="1"/>
  <c r="F524" i="21" s="1"/>
  <c r="F525" i="21" s="1"/>
  <c r="F526" i="21" s="1"/>
  <c r="F527" i="21" s="1"/>
  <c r="F528" i="21" s="1"/>
  <c r="F529" i="21" s="1"/>
  <c r="F530" i="21" s="1"/>
  <c r="F531" i="21" s="1"/>
  <c r="F532" i="21" s="1"/>
  <c r="F533" i="21" s="1"/>
  <c r="F534" i="21" s="1"/>
  <c r="F535" i="21" s="1"/>
  <c r="F536" i="21" s="1"/>
  <c r="F537" i="21" s="1"/>
  <c r="F538" i="21" s="1"/>
  <c r="F539" i="21" s="1"/>
  <c r="F540" i="21" s="1"/>
  <c r="F541" i="21" s="1"/>
  <c r="F542" i="21" s="1"/>
  <c r="F543" i="21" s="1"/>
  <c r="F544" i="21" s="1"/>
  <c r="F545" i="21" s="1"/>
  <c r="F546" i="21" s="1"/>
  <c r="F547" i="21" s="1"/>
  <c r="F548" i="21" s="1"/>
  <c r="F549" i="21" s="1"/>
  <c r="F550" i="21" s="1"/>
  <c r="F551" i="21" s="1"/>
  <c r="F552" i="21" s="1"/>
  <c r="F553" i="21" s="1"/>
  <c r="F554" i="21" s="1"/>
  <c r="F555" i="21" s="1"/>
  <c r="F556" i="21" s="1"/>
  <c r="F557" i="21" s="1"/>
  <c r="F558" i="21" s="1"/>
  <c r="F559" i="21" s="1"/>
  <c r="F560" i="21" s="1"/>
  <c r="F561" i="21" s="1"/>
</calcChain>
</file>

<file path=xl/sharedStrings.xml><?xml version="1.0" encoding="utf-8"?>
<sst xmlns="http://schemas.openxmlformats.org/spreadsheetml/2006/main" count="2711" uniqueCount="1205">
  <si>
    <t>Codice Azienda -------&gt;</t>
  </si>
  <si>
    <t>inserire Anno solo nella prima cella</t>
  </si>
  <si>
    <t>inserire mese per esteso solo nella prima cella</t>
  </si>
  <si>
    <t>Fattore di ordinamento</t>
  </si>
  <si>
    <t>Cons</t>
  </si>
  <si>
    <t>CODICE</t>
  </si>
  <si>
    <t>VOCE NUOVO MODELLO CE (1)</t>
  </si>
  <si>
    <t>AA0010</t>
  </si>
  <si>
    <t>A.1)  Contributi in c/esercizio</t>
  </si>
  <si>
    <t>AA0020</t>
  </si>
  <si>
    <t>A.1.A)  Contributi da Regione o Prov. Aut. per quota F.S. regionale</t>
  </si>
  <si>
    <t>AA0030</t>
  </si>
  <si>
    <t>A.1.A.1)  da Regione o Prov. Aut. per quota F.S. regionale indistinto</t>
  </si>
  <si>
    <t>AA0040</t>
  </si>
  <si>
    <t>A.1.A.2)  da Regione o Prov. Aut. per quota F.S. regionale vincolato</t>
  </si>
  <si>
    <t>AA0050</t>
  </si>
  <si>
    <t>A.1.B)  Contributi c/esercizio (extra fondo)</t>
  </si>
  <si>
    <t>AA0060</t>
  </si>
  <si>
    <t xml:space="preserve">A.1.B.1)  da Regione o Prov. Aut. (extra fondo) </t>
  </si>
  <si>
    <t>AA0070</t>
  </si>
  <si>
    <t>A.1.B.1.1)  Contributi da Regione o Prov. Aut. (extra fondo) vincolati</t>
  </si>
  <si>
    <t>AA0080</t>
  </si>
  <si>
    <t>A.1.B.1.2)  Contributi da Regione o Prov. Aut. (extra fondo) - Risorse aggiuntive da bilancio regionale a titolo di copertura LEA</t>
  </si>
  <si>
    <t>AA0090</t>
  </si>
  <si>
    <t>A.1.B.1.3)  Contributi da Regione o Prov. Aut. (extra fondo) - Risorse aggiuntive da bilancio regionale a titolo di copertura extra LEA</t>
  </si>
  <si>
    <t>AA0100</t>
  </si>
  <si>
    <t>A.1.B.1.4)  Contributi da Regione o Prov. Aut. (extra fondo) - Altro</t>
  </si>
  <si>
    <t>AA0110</t>
  </si>
  <si>
    <t xml:space="preserve">A.1.B.2)  Contributi da Aziende sanitarie pubbliche della Regione o Prov. Aut. (extra fondo) </t>
  </si>
  <si>
    <t>R</t>
  </si>
  <si>
    <t>AA0120</t>
  </si>
  <si>
    <t>A.1.B.2.1)  Contributi da Aziende sanitarie pubbliche della Regione o Prov. Aut. (extra fondo) vincolati</t>
  </si>
  <si>
    <t>AA0130</t>
  </si>
  <si>
    <t>A.1.B.2.2)  Contributi da Aziende sanitarie pubbliche della Regione o Prov. Aut. (extra fondo) altro</t>
  </si>
  <si>
    <t>AA0140</t>
  </si>
  <si>
    <t>AA0150</t>
  </si>
  <si>
    <t>AA0160</t>
  </si>
  <si>
    <t>AA0170</t>
  </si>
  <si>
    <t>AA0180</t>
  </si>
  <si>
    <t>A.1.C)  Contributi c/esercizio per ricerca</t>
  </si>
  <si>
    <t>AA0190</t>
  </si>
  <si>
    <t>A.1.C.1)  Contributi da Ministero della Salute per ricerca corrente</t>
  </si>
  <si>
    <t>AA0200</t>
  </si>
  <si>
    <t>A.1.C.2)  Contributi da Ministero della Salute per ricerca finalizzata</t>
  </si>
  <si>
    <t>AA0210</t>
  </si>
  <si>
    <t>A.1.C.3)  Contributi da Regione ed altri soggetti pubblici per ricerca</t>
  </si>
  <si>
    <t>AA0220</t>
  </si>
  <si>
    <t>A.1.C.4)  Contributi da privati per ricerca</t>
  </si>
  <si>
    <t>AA0230</t>
  </si>
  <si>
    <t>A.1.D)  Contributi c/esercizio da privati</t>
  </si>
  <si>
    <t>AA0240</t>
  </si>
  <si>
    <t>A.2)  Rettifica contributi c/esercizio per destinazione ad investimenti</t>
  </si>
  <si>
    <t>AA0250</t>
  </si>
  <si>
    <t>A.2.A)  Rettifica contributi in c/esercizio per destinazione ad investimenti - da Regione o Prov. Aut. per quota F.S. regionale</t>
  </si>
  <si>
    <t>AA0260</t>
  </si>
  <si>
    <t>A.2.B)  Rettifica contributi in c/esercizio per destinazione ad investimenti - altri contributi</t>
  </si>
  <si>
    <t>AA0270</t>
  </si>
  <si>
    <t>AA0280</t>
  </si>
  <si>
    <t>AA0290</t>
  </si>
  <si>
    <t>AA0300</t>
  </si>
  <si>
    <t>AA0310</t>
  </si>
  <si>
    <t>AA0320</t>
  </si>
  <si>
    <t>A.4)  Ricavi per prestazioni sanitarie e sociosanitarie a rilevanza sanitaria</t>
  </si>
  <si>
    <t>AA0330</t>
  </si>
  <si>
    <t xml:space="preserve">A.4.A)  Ricavi per prestazioni sanitarie e sociosanitarie a rilevanza sanitaria erogate a soggetti pubblici </t>
  </si>
  <si>
    <t>AA0340</t>
  </si>
  <si>
    <t>A.4.A.1)  Ricavi per prestaz. sanitarie  e sociosanitarie a rilevanza sanitaria erogate ad Aziende sanitarie pubbliche della Regione</t>
  </si>
  <si>
    <t>AA0350</t>
  </si>
  <si>
    <t>A.4.A.1.1) Prestazioni di ricovero</t>
  </si>
  <si>
    <t>AA0360</t>
  </si>
  <si>
    <t>A.4.A.1.2) Prestazioni di specialistica ambulatoriale</t>
  </si>
  <si>
    <t>AA0370</t>
  </si>
  <si>
    <t>AA0380</t>
  </si>
  <si>
    <t>AA0390</t>
  </si>
  <si>
    <t>AA0400</t>
  </si>
  <si>
    <t>AA0410</t>
  </si>
  <si>
    <t>AA0420</t>
  </si>
  <si>
    <t>AA0430</t>
  </si>
  <si>
    <t>AA0440</t>
  </si>
  <si>
    <t>AA0450</t>
  </si>
  <si>
    <t>S</t>
  </si>
  <si>
    <t>AA0460</t>
  </si>
  <si>
    <t>A.4.A.3.1) Prestazioni di ricovero</t>
  </si>
  <si>
    <t>AA0470</t>
  </si>
  <si>
    <t>A.4.A.3.2) Prestazioni ambulatoriali</t>
  </si>
  <si>
    <t>SS</t>
  </si>
  <si>
    <t>AA0480</t>
  </si>
  <si>
    <t>AA0490</t>
  </si>
  <si>
    <t>AA0500</t>
  </si>
  <si>
    <t>AA0510</t>
  </si>
  <si>
    <t>AA0520</t>
  </si>
  <si>
    <t>AA0530</t>
  </si>
  <si>
    <t>AA0550</t>
  </si>
  <si>
    <t>AA0560</t>
  </si>
  <si>
    <t>AA0570</t>
  </si>
  <si>
    <t>AA0580</t>
  </si>
  <si>
    <t>AA0590</t>
  </si>
  <si>
    <t>AA0600</t>
  </si>
  <si>
    <t>AA0610</t>
  </si>
  <si>
    <t>A.4.B)  Ricavi per prestazioni sanitarie e sociosanitarie a rilevanza sanitaria erogate da privati v/residenti Extraregione in compensazione (mobilità attiva)</t>
  </si>
  <si>
    <t>AA0620</t>
  </si>
  <si>
    <t>A.4.B.1)  Prestazioni di ricovero da priv. Extraregione in compensazione (mobilità attiva)</t>
  </si>
  <si>
    <t>AA0630</t>
  </si>
  <si>
    <t>A.4.B.2)  Prestazioni ambulatoriali da priv. Extraregione in compensazione  (mobilità attiva)</t>
  </si>
  <si>
    <t>AA0640</t>
  </si>
  <si>
    <t>AA0650</t>
  </si>
  <si>
    <t>AA0660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</si>
  <si>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</si>
  <si>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</si>
  <si>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</si>
  <si>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AA0680</t>
  </si>
  <si>
    <t>A.4.D.1)  Ricavi per prestazioni sanitarie intramoenia - Area ospedaliera</t>
  </si>
  <si>
    <t>AA0690</t>
  </si>
  <si>
    <t>A.4.D.2)  Ricavi per prestazioni sanitarie intramoenia - Area specialistica</t>
  </si>
  <si>
    <t>AA0700</t>
  </si>
  <si>
    <t>A.4.D.3)  Ricavi per prestazioni sanitarie intramoenia - Area sanità pubblica</t>
  </si>
  <si>
    <t>AA0710</t>
  </si>
  <si>
    <t>A.4.D.4)  Ricavi per prestazioni sanitarie intramoenia - Consulenze (ex art. 55 c.1 lett. c), d) ed ex art. 57-58)</t>
  </si>
  <si>
    <t>AA0720</t>
  </si>
  <si>
    <t>A.4.D.5)  Ricavi per prestazioni sanitarie intramoenia - Consulenze (ex art. 55 c.1 lett. c), d) ed ex art. 57-58) (Aziende sanitarie pubbliche della Regione)</t>
  </si>
  <si>
    <t>AA0730</t>
  </si>
  <si>
    <t>A.4.D.6)  Ricavi per prestazioni sanitarie intramoenia - Altro</t>
  </si>
  <si>
    <t>AA0740</t>
  </si>
  <si>
    <t>A.4.D.7)  Ricavi per prestazioni sanitarie intramoenia - Altro (Aziende sanitarie pubbliche della Regione)</t>
  </si>
  <si>
    <t>AA0750</t>
  </si>
  <si>
    <t>A.5) Concorsi, recuperi e rimborsi</t>
  </si>
  <si>
    <t>AA0760</t>
  </si>
  <si>
    <t>A.5.A) Rimborsi assicurativi</t>
  </si>
  <si>
    <t>AA0770</t>
  </si>
  <si>
    <t>A.5.B) Concorsi, recuperi e rimborsi da Regione</t>
  </si>
  <si>
    <t>AA0780</t>
  </si>
  <si>
    <t>A.5.B.1) Rimborso degli oneri stipendiali del personale dell'azienda in posizione di comando presso la Regione</t>
  </si>
  <si>
    <t>AA0790</t>
  </si>
  <si>
    <t>A.5.B.2) Altri concorsi, recuperi e rimborsi da parte della Regione</t>
  </si>
  <si>
    <t>AA0800</t>
  </si>
  <si>
    <t>A.5.C) Concorsi, recuperi e rimborsi da Aziende sanitarie pubbliche della Regione</t>
  </si>
  <si>
    <t>AA0810</t>
  </si>
  <si>
    <t>A.5.C.1) Rimborso degli oneri stipendiali del personale dipendente dell'azienda in posizione di comando presso Aziende sanitarie pubbliche della Regione</t>
  </si>
  <si>
    <t>AA0820</t>
  </si>
  <si>
    <t>A.5.C.2) Rimborsi per acquisto beni da parte di Aziende sanitarie pubbliche della Regione</t>
  </si>
  <si>
    <t>AA0830</t>
  </si>
  <si>
    <t>A.5.C.3) Altri concorsi, recuperi e rimborsi da parte di Aziende sanitarie pubbliche della Regione</t>
  </si>
  <si>
    <t>AA0840</t>
  </si>
  <si>
    <t>A.5.D) Concorsi, recuperi e rimborsi da altri soggetti pubblici</t>
  </si>
  <si>
    <t>AA0850</t>
  </si>
  <si>
    <t>A.5.D.1) Rimborso degli oneri stipendiali del personale dipendente dell'azienda in posizione di comando presso altri soggetti pubblici</t>
  </si>
  <si>
    <t>AA0860</t>
  </si>
  <si>
    <t>A.5.D.2) Rimborsi per acquisto beni da parte di altri soggetti pubblici</t>
  </si>
  <si>
    <t>AA0870</t>
  </si>
  <si>
    <t>A.5.D.3) Altri concorsi, recuperi e rimborsi da parte di altri soggetti pubblici</t>
  </si>
  <si>
    <t>AA0880</t>
  </si>
  <si>
    <t>A.5.E) Concorsi, recuperi e rimborsi da privati</t>
  </si>
  <si>
    <t>AA0890</t>
  </si>
  <si>
    <t>A.5.E.1) Rimborso da aziende farmaceutiche per Pay back</t>
  </si>
  <si>
    <t>AA0900</t>
  </si>
  <si>
    <t>A.5.E.1.1) Pay-back per il superamento del tetto della spesa farmaceutica territoriale</t>
  </si>
  <si>
    <t>AA0910</t>
  </si>
  <si>
    <t>A.5.E.1.2) Pay-back per superamento del tetto della spesa farmaceutica ospedaliera</t>
  </si>
  <si>
    <t>AA0920</t>
  </si>
  <si>
    <t>A.5.E.1.3) Ulteriore Pay-back</t>
  </si>
  <si>
    <t>AA0930</t>
  </si>
  <si>
    <t>AA0940</t>
  </si>
  <si>
    <t>A.6)  Compartecipazione alla spesa per prestazioni sanitarie (Ticket)</t>
  </si>
  <si>
    <t>AA0950</t>
  </si>
  <si>
    <t>AA0960</t>
  </si>
  <si>
    <t>A.6.B)  Compartecipazione alla spesa per prestazioni sanitarie - Ticket sul pronto soccorso</t>
  </si>
  <si>
    <t>AA0970</t>
  </si>
  <si>
    <t>A.6.C)  Compartecipazione alla spesa per prestazioni sanitarie (Ticket) - Altro</t>
  </si>
  <si>
    <t>AA0980</t>
  </si>
  <si>
    <t>A.7)  Quota contributi c/capitale imputata all'esercizio</t>
  </si>
  <si>
    <t>AA0990</t>
  </si>
  <si>
    <t>A.7.A) Quota imputata all'esercizio dei finanziamenti per investimenti dallo Stato</t>
  </si>
  <si>
    <t>AA1000</t>
  </si>
  <si>
    <t xml:space="preserve">A.7.B)  Quota imputata all'esercizio dei finanziamenti per investimenti da Regione </t>
  </si>
  <si>
    <t>AA1010</t>
  </si>
  <si>
    <t>A.7.C)  Quota imputata all'esercizio dei finanziamenti per beni di prima dotazione</t>
  </si>
  <si>
    <t>AA1020</t>
  </si>
  <si>
    <t>A.7.D) Quota imputata all'esercizio dei contributi in c/ esercizio FSR destinati ad investimenti</t>
  </si>
  <si>
    <t>AA1030</t>
  </si>
  <si>
    <t>A.7.E) Quota imputata all'esercizio degli altri contributi in c/ esercizio destinati ad investimenti</t>
  </si>
  <si>
    <t>AA1040</t>
  </si>
  <si>
    <t>A.7.F) Quota imputata all'esercizio di altre poste del patrimonio netto</t>
  </si>
  <si>
    <t>AA1050</t>
  </si>
  <si>
    <t>A.8)  Incrementi delle immobilizzazioni per lavori interni</t>
  </si>
  <si>
    <t>AA1060</t>
  </si>
  <si>
    <t>A.9) Altri ricavi e proventi</t>
  </si>
  <si>
    <t>AA1070</t>
  </si>
  <si>
    <t>A.9.A) Ricavi per prestazioni non sanitarie</t>
  </si>
  <si>
    <t>AA1080</t>
  </si>
  <si>
    <t>A.9.B) Fitti attivi ed altri proventi da attività immobiliari</t>
  </si>
  <si>
    <t>AA1090</t>
  </si>
  <si>
    <t>A.9.C) Altri proventi diversi</t>
  </si>
  <si>
    <t>AZ9999</t>
  </si>
  <si>
    <t>Totale valore della produzione (A)</t>
  </si>
  <si>
    <t>BA0010</t>
  </si>
  <si>
    <t>B.1)  Acquisti di beni</t>
  </si>
  <si>
    <t>BA0020</t>
  </si>
  <si>
    <t>B.1.A)  Acquisti di beni sanitari</t>
  </si>
  <si>
    <t>BA0030</t>
  </si>
  <si>
    <t>B.1.A.1)  Prodotti farmaceutici ed emoderivati</t>
  </si>
  <si>
    <t>BA0040</t>
  </si>
  <si>
    <t>BA0050</t>
  </si>
  <si>
    <t>B.1.A.1.2) Medicinali senza AIC</t>
  </si>
  <si>
    <t>BA0060</t>
  </si>
  <si>
    <t>BA0070</t>
  </si>
  <si>
    <t>B.1.A.2)  Sangue ed emocomponenti</t>
  </si>
  <si>
    <t>BA0080</t>
  </si>
  <si>
    <t>B.1.A.2.1) da pubblico (Aziende sanitarie pubbliche della Regione) – Mobilità intraregionale</t>
  </si>
  <si>
    <t>BA0090</t>
  </si>
  <si>
    <t>B.1.A.2.2) da pubblico (Aziende sanitarie pubbliche extra Regione) – Mobilità extraregionale</t>
  </si>
  <si>
    <t>BA0100</t>
  </si>
  <si>
    <t>B.1.A.2.3) da altri soggetti</t>
  </si>
  <si>
    <t>BA0210</t>
  </si>
  <si>
    <t>B.1.A.3) Dispositivi medici</t>
  </si>
  <si>
    <t>BA0220</t>
  </si>
  <si>
    <t xml:space="preserve">B.1.A.3.1)  Dispositivi medici </t>
  </si>
  <si>
    <t>BA0230</t>
  </si>
  <si>
    <t>B.1.A.3.2)  Dispositivi medici impiantabili attivi</t>
  </si>
  <si>
    <t>BA0240</t>
  </si>
  <si>
    <t>B.1.A.3.3)  Dispositivi medico diagnostici in vitro (IVD)</t>
  </si>
  <si>
    <t>BA0250</t>
  </si>
  <si>
    <t>B.1.A.4)  Prodotti dietetici</t>
  </si>
  <si>
    <t>BA0260</t>
  </si>
  <si>
    <t>B.1.A.5)  Materiali per la profilassi (vaccini)</t>
  </si>
  <si>
    <t>BA0270</t>
  </si>
  <si>
    <t>B.1.A.6)  Prodotti chimici</t>
  </si>
  <si>
    <t>BA0280</t>
  </si>
  <si>
    <t>B.1.A.7)  Materiali e prodotti per uso veterinario</t>
  </si>
  <si>
    <t>BA0290</t>
  </si>
  <si>
    <t>B.1.A.8)  Altri beni e prodotti sanitari</t>
  </si>
  <si>
    <t>BA0300</t>
  </si>
  <si>
    <t>B.1.A.9)  Beni e prodotti sanitari da Aziende sanitarie pubbliche della Regione</t>
  </si>
  <si>
    <t>BA0310</t>
  </si>
  <si>
    <t>B.1.B)  Acquisti di beni non sanitari</t>
  </si>
  <si>
    <t>BA0320</t>
  </si>
  <si>
    <t>B.1.B.1)  Prodotti alimentari</t>
  </si>
  <si>
    <t>BA0330</t>
  </si>
  <si>
    <t>B.1.B.2)  Materiali di guardaroba, di pulizia e di convivenza in genere</t>
  </si>
  <si>
    <t>BA0340</t>
  </si>
  <si>
    <t>B.1.B.3)  Combustibili, carburanti e lubrificanti</t>
  </si>
  <si>
    <t>BA0350</t>
  </si>
  <si>
    <t>B.1.B.4)  Supporti informatici e cancelleria</t>
  </si>
  <si>
    <t>BA0360</t>
  </si>
  <si>
    <t>B.1.B.5)  Materiale per la manutenzione</t>
  </si>
  <si>
    <t>BA0370</t>
  </si>
  <si>
    <t>B.1.B.6)  Altri beni e prodotti non sanitari</t>
  </si>
  <si>
    <t>BA0380</t>
  </si>
  <si>
    <t>B.1.B.7)  Beni e prodotti non sanitari da Aziende sanitarie pubbliche della Regione</t>
  </si>
  <si>
    <t>BA0390</t>
  </si>
  <si>
    <t>B.2)  Acquisti di servizi</t>
  </si>
  <si>
    <t>BA0400</t>
  </si>
  <si>
    <t>B.2.A)   Acquisti servizi sanitari</t>
  </si>
  <si>
    <t>BA0410</t>
  </si>
  <si>
    <t>B.2.A.1)   Acquisti servizi sanitari per medicina di base</t>
  </si>
  <si>
    <t>BA0420</t>
  </si>
  <si>
    <t>B.2.A.1.1) - da convenzione</t>
  </si>
  <si>
    <t>BA0430</t>
  </si>
  <si>
    <t>B.2.A.1.1.A) Costi per assistenza MMG</t>
  </si>
  <si>
    <t>BA0440</t>
  </si>
  <si>
    <t>B.2.A.1.1.B) Costi per assistenza PLS</t>
  </si>
  <si>
    <t>BA0450</t>
  </si>
  <si>
    <t>B.2.A.1.1.C) Costi per assistenza Continuità assistenziale</t>
  </si>
  <si>
    <t>BA0460</t>
  </si>
  <si>
    <t>B.2.A.1.1.D) Altro (medicina dei servizi, psicologi, medici 118, ecc)</t>
  </si>
  <si>
    <t>BA0470</t>
  </si>
  <si>
    <t>B.2.A.1.2) - da pubblico (Aziende sanitarie pubbliche della Regione) - Mobilità intraregionale</t>
  </si>
  <si>
    <t>BA0480</t>
  </si>
  <si>
    <t>B.2.A.1.3) - da pubblico (Aziende sanitarie pubbliche Extraregione) - Mobilità extraregionale</t>
  </si>
  <si>
    <t>BA0490</t>
  </si>
  <si>
    <t>B.2.A.2)   Acquisti servizi sanitari per farmaceutica</t>
  </si>
  <si>
    <t>BA0500</t>
  </si>
  <si>
    <t>B.2.A.2.1) - da convenzione</t>
  </si>
  <si>
    <t>BA0510</t>
  </si>
  <si>
    <t>B.2.A.2.2) - da pubblico (Aziende sanitarie pubbliche della Regione)- Mobilità intraregionale</t>
  </si>
  <si>
    <t>BA0520</t>
  </si>
  <si>
    <t>B.2.A.2.3) - da pubblico (Extraregione)</t>
  </si>
  <si>
    <t>BA0530</t>
  </si>
  <si>
    <t>B.2.A.3)   Acquisti servizi sanitari per assistenza specialistica ambulatoriale</t>
  </si>
  <si>
    <t>BA0540</t>
  </si>
  <si>
    <t>B.2.A.3.1) - da pubblico (Aziende sanitarie pubbliche della Regione)</t>
  </si>
  <si>
    <t>BA0550</t>
  </si>
  <si>
    <t>BA0560</t>
  </si>
  <si>
    <t>BA0570</t>
  </si>
  <si>
    <t>BA0580</t>
  </si>
  <si>
    <t>BA0590</t>
  </si>
  <si>
    <t>BA0600</t>
  </si>
  <si>
    <t>BA0610</t>
  </si>
  <si>
    <t>BA0620</t>
  </si>
  <si>
    <t>BA0630</t>
  </si>
  <si>
    <t>BA0640</t>
  </si>
  <si>
    <t>B.2.A.4)   Acquisti servizi sanitari per assistenza riabilitativa</t>
  </si>
  <si>
    <t>BA0650</t>
  </si>
  <si>
    <t>B.2.A.4.1) - da pubblico (Aziende sanitarie pubbliche della Regione)</t>
  </si>
  <si>
    <t>BA0660</t>
  </si>
  <si>
    <t>B.2.A.4.2) - da pubblico (altri soggetti pubbl. della Regione)</t>
  </si>
  <si>
    <t>BA0670</t>
  </si>
  <si>
    <t>B.2.A.4.3) - da pubblico (Extraregione) non soggetti a compensazione</t>
  </si>
  <si>
    <t>BA0680</t>
  </si>
  <si>
    <t>B.2.A.4.4) - da privato (intraregionale)</t>
  </si>
  <si>
    <t>BA0690</t>
  </si>
  <si>
    <t>B.2.A.4.5) - da privato (extraregionale)</t>
  </si>
  <si>
    <t>BA0700</t>
  </si>
  <si>
    <t>B.2.A.5)   Acquisti servizi sanitari per assistenza integrativa</t>
  </si>
  <si>
    <t>BA0710</t>
  </si>
  <si>
    <t>B.2.A.5.1) - da pubblico (Aziende sanitarie pubbliche della Regione)</t>
  </si>
  <si>
    <t>BA0720</t>
  </si>
  <si>
    <t>B.2.A.5.2) - da pubblico (altri soggetti pubbl. della Regione)</t>
  </si>
  <si>
    <t>BA0730</t>
  </si>
  <si>
    <t>B.2.A.5.3) - da pubblico (Extraregione)</t>
  </si>
  <si>
    <t>BA0740</t>
  </si>
  <si>
    <t>B.2.A.5.4) - da privato</t>
  </si>
  <si>
    <t>BA0750</t>
  </si>
  <si>
    <t>B.2.A.6)   Acquisti servizi sanitari per assistenza protesica</t>
  </si>
  <si>
    <t>BA0760</t>
  </si>
  <si>
    <t>B.2.A.6.1) - da pubblico (Aziende sanitarie pubbliche della Regione)</t>
  </si>
  <si>
    <t>BA0770</t>
  </si>
  <si>
    <t>B.2.A.6.2) - da pubblico (altri soggetti pubbl. della Regione)</t>
  </si>
  <si>
    <t>BA0780</t>
  </si>
  <si>
    <t>B.2.A.6.3) - da pubblico (Extraregione)</t>
  </si>
  <si>
    <t>BA0790</t>
  </si>
  <si>
    <t>B.2.A.6.4) - da privato</t>
  </si>
  <si>
    <t>BA0800</t>
  </si>
  <si>
    <t>B.2.A.7)   Acquisti servizi sanitari per assistenza ospedaliera</t>
  </si>
  <si>
    <t>BA0810</t>
  </si>
  <si>
    <t>B.2.A.7.1) - da pubblico (Aziende sanitarie pubbliche della Regione)</t>
  </si>
  <si>
    <t>BA0820</t>
  </si>
  <si>
    <t>B.2.A.7.2) - da pubblico (altri soggetti pubbl. della Regione)</t>
  </si>
  <si>
    <t>BA0830</t>
  </si>
  <si>
    <t>B.2.A.7.3) - da pubblico (Extraregione)</t>
  </si>
  <si>
    <t>BA0840</t>
  </si>
  <si>
    <t>B.2.A.7.4) - da privato</t>
  </si>
  <si>
    <t>BA0850</t>
  </si>
  <si>
    <t>B.2.A.7.4.A) Servizi sanitari per assistenza ospedaliera da IRCCS privati e Policlinici privati</t>
  </si>
  <si>
    <t>BA0860</t>
  </si>
  <si>
    <t>B.2.A.7.4.B) Servizi sanitari per assistenza ospedaliera da Ospedali Classificati privati</t>
  </si>
  <si>
    <t>BA0870</t>
  </si>
  <si>
    <t>B.2.A.7.4.C) Servizi sanitari per assistenza ospedaliera da Case di Cura private</t>
  </si>
  <si>
    <t>BA0880</t>
  </si>
  <si>
    <t>B.2.A.7.4.D) Servizi sanitari per assistenza ospedaliera da altri privati</t>
  </si>
  <si>
    <t>BA0890</t>
  </si>
  <si>
    <t>B.2.A.7.5) - da privato per cittadini non residenti - Extraregione (mobilità attiva in compensazione)</t>
  </si>
  <si>
    <t>BA0900</t>
  </si>
  <si>
    <t>B.2.A.8)   Acquisto prestazioni di psichiatria residenziale e semiresidenziale</t>
  </si>
  <si>
    <t>BA0910</t>
  </si>
  <si>
    <t>B.2.A.8.1) - da pubblico (Aziende sanitarie pubbliche della Regione)</t>
  </si>
  <si>
    <t>BA0920</t>
  </si>
  <si>
    <t>B.2.A.8.2) - da pubblico (altri soggetti pubbl. della Regione)</t>
  </si>
  <si>
    <t>BA0930</t>
  </si>
  <si>
    <t>B.2.A.8.3) - da pubblico (Extraregione) - non soggette a compensazione</t>
  </si>
  <si>
    <t>BA0940</t>
  </si>
  <si>
    <t>B.2.A.8.4) - da privato (intraregionale)</t>
  </si>
  <si>
    <t>BA0950</t>
  </si>
  <si>
    <t>B.2.A.8.5) - da privato (extraregionale)</t>
  </si>
  <si>
    <t>BA0960</t>
  </si>
  <si>
    <t>B.2.A.9)   Acquisto prestazioni di distribuzione farmaci File F</t>
  </si>
  <si>
    <t>BA0970</t>
  </si>
  <si>
    <t>B.2.A.9.1) - da pubblico (Aziende sanitarie pubbliche della Regione) - Mobilità intraregionale</t>
  </si>
  <si>
    <t>BA0980</t>
  </si>
  <si>
    <t>B.2.A.9.2) - da pubblico (altri soggetti pubbl. della Regione)</t>
  </si>
  <si>
    <t>BA0990</t>
  </si>
  <si>
    <t>B.2.A.9.3) - da pubblico (Extraregione)</t>
  </si>
  <si>
    <t>BA1000</t>
  </si>
  <si>
    <t>B.2.A.9.4) - da privato (intraregionale)</t>
  </si>
  <si>
    <t>BA1010</t>
  </si>
  <si>
    <t>B.2.A.9.5) - da privato (extraregionale)</t>
  </si>
  <si>
    <t>BA1020</t>
  </si>
  <si>
    <t>B.2.A.9.6) - da privato per cittadini non residenti - Extraregione (mobilità attiva in compensazione)</t>
  </si>
  <si>
    <t>BA1030</t>
  </si>
  <si>
    <t>B.2.A.10)   Acquisto prestazioni termali in convenzione</t>
  </si>
  <si>
    <t>BA1040</t>
  </si>
  <si>
    <t>B.2.A.10.1) - da pubblico (Aziende sanitarie pubbliche della Regione) - Mobilità intraregionale</t>
  </si>
  <si>
    <t>BA1050</t>
  </si>
  <si>
    <t>B.2.A.10.2) - da pubblico (altri soggetti pubbl. della Regione)</t>
  </si>
  <si>
    <t>BA1060</t>
  </si>
  <si>
    <t>B.2.A.10.3) - da pubblico (Extraregione)</t>
  </si>
  <si>
    <t>BA1070</t>
  </si>
  <si>
    <t>B.2.A.10.4) - da privato</t>
  </si>
  <si>
    <t>BA1080</t>
  </si>
  <si>
    <t>B.2.A.10.5) - da privato per cittadini non residenti - Extraregione (mobilità attiva in compensazione)</t>
  </si>
  <si>
    <t>BA1090</t>
  </si>
  <si>
    <t>B.2.A.11)   Acquisto prestazioni di trasporto sanitario</t>
  </si>
  <si>
    <t>BA1100</t>
  </si>
  <si>
    <t>B.2.A.11.1) - da pubblico (Aziende sanitarie pubbliche della Regione) - Mobilità intraregionale</t>
  </si>
  <si>
    <t>BA1110</t>
  </si>
  <si>
    <t>B.2.A.11.2) - da pubblico (altri soggetti pubbl. della Regione)</t>
  </si>
  <si>
    <t>BA1120</t>
  </si>
  <si>
    <t>B.2.A.11.3) - da pubblico (Extraregione)</t>
  </si>
  <si>
    <t>BA1130</t>
  </si>
  <si>
    <t>B.2.A.11.4) - da privato</t>
  </si>
  <si>
    <t>BA1140</t>
  </si>
  <si>
    <t>B.2.A.12)   Acquisto prestazioni Socio-Sanitarie a rilevanza sanitaria</t>
  </si>
  <si>
    <t>BA1150</t>
  </si>
  <si>
    <t>B.2.A.12.1) - da pubblico (Aziende sanitarie pubbliche della Regione) - Mobilità intraregionale</t>
  </si>
  <si>
    <t>BA1160</t>
  </si>
  <si>
    <t>B.2.A.12.2) - da pubblico (altri soggetti pubblici della Regione)</t>
  </si>
  <si>
    <t>BA1170</t>
  </si>
  <si>
    <t>BA1180</t>
  </si>
  <si>
    <t>BA1190</t>
  </si>
  <si>
    <t>BA1200</t>
  </si>
  <si>
    <t>B.2.A.13)  Compartecipazione al personale per att. libero-prof. (intramoenia)</t>
  </si>
  <si>
    <t>BA1210</t>
  </si>
  <si>
    <t>B.2.A.13.1)  Compartecipazione al personale per att. libero professionale intramoenia - Area ospedaliera</t>
  </si>
  <si>
    <t>BA1220</t>
  </si>
  <si>
    <t>B.2.A.13.2)  Compartecipazione al personale per att. libero professionale intramoenia- Area specialistica</t>
  </si>
  <si>
    <t>BA1230</t>
  </si>
  <si>
    <t>B.2.A.13.3)  Compartecipazione al personale per att. libero professionale intramoenia - Area sanità pubblica</t>
  </si>
  <si>
    <t>BA1240</t>
  </si>
  <si>
    <t>B.2.A.13.4)  Compartecipazione al personale per att. libero professionale intramoenia - Consulenze (ex art. 55 c.1 lett. c), d) ed ex Art. 57-58)</t>
  </si>
  <si>
    <t>BA1250</t>
  </si>
  <si>
    <t>B.2.A.13.5)  Compartecipazione al personale per att. libero professionale intramoenia - Consulenze (ex art. 55 c.1 lett. c), d) ed ex Art. 57-58) (Aziende sanitarie pubbliche della Regione)</t>
  </si>
  <si>
    <t>BA1260</t>
  </si>
  <si>
    <t>B.2.A.13.6)  Compartecipazione al personale per att. libero professionale intramoenia - Altro</t>
  </si>
  <si>
    <t>BA1270</t>
  </si>
  <si>
    <t>B.2.A.13.7)  Compartecipazione al personale per att. libero  professionale intramoenia - Altro (Aziende sanitarie pubbliche della Regione)</t>
  </si>
  <si>
    <t>BA1280</t>
  </si>
  <si>
    <t>B.2.A.14)  Rimborsi, assegni e contributi sanitari</t>
  </si>
  <si>
    <t>BA1290</t>
  </si>
  <si>
    <t>B.2.A.14.1)  Contributi ad associazioni di volontariato</t>
  </si>
  <si>
    <t>BA1300</t>
  </si>
  <si>
    <t>B.2.A.14.2)  Rimborsi per cure all'estero</t>
  </si>
  <si>
    <t>BA1310</t>
  </si>
  <si>
    <t>B.2.A.14.3)  Contributi a società partecipate e/o enti dipendenti della Regione</t>
  </si>
  <si>
    <t>BA1320</t>
  </si>
  <si>
    <t>B.2.A.14.4)  Contributo Legge 210/92</t>
  </si>
  <si>
    <t>BA1330</t>
  </si>
  <si>
    <t>B.2.A.14.5)  Altri rimborsi, assegni e contributi</t>
  </si>
  <si>
    <t>BA1340</t>
  </si>
  <si>
    <t>B.2.A.14.6)  Rimborsi, assegni e contributi v/Aziende sanitarie pubbliche della Regione</t>
  </si>
  <si>
    <t>BA1350</t>
  </si>
  <si>
    <t>B.2.A.15)  Consulenze, Collaborazioni,  Interinale e altre prestazioni di lavoro sanitarie e sociosanitarie</t>
  </si>
  <si>
    <t>BA1360</t>
  </si>
  <si>
    <t>BA1370</t>
  </si>
  <si>
    <t>BA1380</t>
  </si>
  <si>
    <t>BA1390</t>
  </si>
  <si>
    <t>B.2.A.15.3.A) Consulenze sanitarie da privato - articolo 55, comma 2, CCNL 8 giugno 2000</t>
  </si>
  <si>
    <t>BA1400</t>
  </si>
  <si>
    <t>B.2.A.15.3.B) Altre consulenze sanitarie e sociosanitarie da privato</t>
  </si>
  <si>
    <t>BA1410</t>
  </si>
  <si>
    <t>BA1420</t>
  </si>
  <si>
    <t xml:space="preserve">B.2.A.15.3.D) Indennità a personale universitario - area sanitaria </t>
  </si>
  <si>
    <t>BA1430</t>
  </si>
  <si>
    <t xml:space="preserve">B.2.A.15.3.E) Lavoro interinale - area sanitaria </t>
  </si>
  <si>
    <t>BA1440</t>
  </si>
  <si>
    <t xml:space="preserve">B.2.A.15.3.F) Altre collaborazioni e prestazioni di lavoro - area sanitaria </t>
  </si>
  <si>
    <t>BA1450</t>
  </si>
  <si>
    <t>B.2.A.15.4) Rimborso oneri stipendiali del personale sanitario in comando</t>
  </si>
  <si>
    <t>BA1460</t>
  </si>
  <si>
    <t>B.2.A.15.4.A) Rimborso oneri stipendiali personale sanitario in comando da Aziende sanitarie pubbliche della Regione</t>
  </si>
  <si>
    <t>BA1470</t>
  </si>
  <si>
    <t>B.2.A.15.4.B) Rimborso oneri stipendiali personale sanitario in comando da Regioni, soggetti pubblici e da Università</t>
  </si>
  <si>
    <t>BA1480</t>
  </si>
  <si>
    <t>B.2.A.15.4.C) Rimborso oneri stipendiali personale sanitario in comando da aziende di altre Regioni (Extraregione)</t>
  </si>
  <si>
    <t>BA1490</t>
  </si>
  <si>
    <t>B.2.A.16) Altri servizi sanitari e sociosanitari a rilevanza sanitaria</t>
  </si>
  <si>
    <t>BA1500</t>
  </si>
  <si>
    <t>B.2.A.16.1)  Altri servizi sanitari e sociosanitari a rilevanza sanitaria da pubblico - Aziende sanitarie pubbliche della Regione</t>
  </si>
  <si>
    <t>BA1510</t>
  </si>
  <si>
    <t>B.2.A.16.2)  Altri servizi sanitari e sociosanitari  a rilevanza sanitaria da pubblico - Altri soggetti pubblici della Regione</t>
  </si>
  <si>
    <t>BA1520</t>
  </si>
  <si>
    <t>B.2.A.16.3) Altri servizi sanitari e sociosanitari a rilevanza sanitaria da pubblico (Extraregione)</t>
  </si>
  <si>
    <t>BA1530</t>
  </si>
  <si>
    <t>B.2.A.16.4)  Altri servizi sanitari da privato</t>
  </si>
  <si>
    <t>BA1540</t>
  </si>
  <si>
    <t>B.2.A.16.5)  Costi per servizi sanitari - Mobilità internazionale passiva</t>
  </si>
  <si>
    <t>BA1550</t>
  </si>
  <si>
    <t>BA1560</t>
  </si>
  <si>
    <t>B.2.B) Acquisti di servizi non sanitari</t>
  </si>
  <si>
    <t>BA1570</t>
  </si>
  <si>
    <t xml:space="preserve">B.2.B.1) Servizi non sanitari </t>
  </si>
  <si>
    <t>BA1580</t>
  </si>
  <si>
    <t>B.2.B.1.1)   Lavanderia</t>
  </si>
  <si>
    <t>BA1590</t>
  </si>
  <si>
    <t>B.2.B.1.2)   Pulizia</t>
  </si>
  <si>
    <t>BA1600</t>
  </si>
  <si>
    <t>B.2.B.1.3)   Mensa</t>
  </si>
  <si>
    <t>BA1610</t>
  </si>
  <si>
    <t>B.2.B.1.4)   Riscaldamento</t>
  </si>
  <si>
    <t>BA1620</t>
  </si>
  <si>
    <t>B.2.B.1.5)   Servizi di assistenza informatica</t>
  </si>
  <si>
    <t>BA1630</t>
  </si>
  <si>
    <t>B.2.B.1.6)   Servizi trasporti (non sanitari)</t>
  </si>
  <si>
    <t>BA1640</t>
  </si>
  <si>
    <t>B.2.B.1.7)   Smaltimento rifiuti</t>
  </si>
  <si>
    <t>BA1650</t>
  </si>
  <si>
    <t>B.2.B.1.8)   Utenze telefoniche</t>
  </si>
  <si>
    <t>BA1660</t>
  </si>
  <si>
    <t>B.2.B.1.9)   Utenze elettricità</t>
  </si>
  <si>
    <t>BA1670</t>
  </si>
  <si>
    <t>B.2.B.1.10)   Altre utenze</t>
  </si>
  <si>
    <t>BA1680</t>
  </si>
  <si>
    <t>B.2.B.1.11)  Premi di assicurazione</t>
  </si>
  <si>
    <t>BA1690</t>
  </si>
  <si>
    <t xml:space="preserve">B.2.B.1.11.A)  Premi di assicurazione - R.C. Professionale </t>
  </si>
  <si>
    <t>BA1700</t>
  </si>
  <si>
    <t>B.2.B.1.11.B)  Premi di assicurazione - Altri premi assicurativi</t>
  </si>
  <si>
    <t>BA1710</t>
  </si>
  <si>
    <t>B.2.B.1.12) Altri servizi non sanitari</t>
  </si>
  <si>
    <t>BA1720</t>
  </si>
  <si>
    <t>B.2.B.1.12.A) Altri servizi non sanitari da pubblico (Aziende sanitarie pubbliche della Regione)</t>
  </si>
  <si>
    <t>BA1730</t>
  </si>
  <si>
    <t>B.2.B.1.12.B) Altri servizi non sanitari da altri soggetti pubblici</t>
  </si>
  <si>
    <t>BA1740</t>
  </si>
  <si>
    <t>B.2.B.1.12.C) Altri servizi non sanitari da privato</t>
  </si>
  <si>
    <t>BA1750</t>
  </si>
  <si>
    <t>B.2.B.2)  Consulenze, Collaborazioni, Interinale e altre prestazioni di lavoro non sanitarie</t>
  </si>
  <si>
    <t>BA1760</t>
  </si>
  <si>
    <t>B.2.B.2.1) Consulenze non sanitarie da Aziende sanitarie pubbliche della Regione</t>
  </si>
  <si>
    <t>BA1770</t>
  </si>
  <si>
    <t>B.2.B.2.2) Consulenze non sanitarie da Terzi - Altri soggetti pubblici</t>
  </si>
  <si>
    <t>BA1780</t>
  </si>
  <si>
    <t>B.2.B.2.3) Consulenze, Collaborazioni, Interinale e altre prestazioni di lavoro non sanitarie da privato</t>
  </si>
  <si>
    <t>BA1790</t>
  </si>
  <si>
    <t>B.2.B.2.3.A) Consulenze non sanitarie da privato</t>
  </si>
  <si>
    <t>BA1800</t>
  </si>
  <si>
    <t>B.2.B.2.3.B) Collaborazioni coordinate e continuative non sanitarie da privato</t>
  </si>
  <si>
    <t>BA1810</t>
  </si>
  <si>
    <t xml:space="preserve">B.2.B.2.3.C) Indennità a personale universitario - area non sanitaria </t>
  </si>
  <si>
    <t>BA1820</t>
  </si>
  <si>
    <t xml:space="preserve">B.2.B.2.3.D) Lavoro interinale - area non sanitaria </t>
  </si>
  <si>
    <t>BA1830</t>
  </si>
  <si>
    <t xml:space="preserve">B.2.B.2.3.E) Altre collaborazioni e prestazioni di lavoro - area non sanitaria </t>
  </si>
  <si>
    <t>BA1840</t>
  </si>
  <si>
    <t>B.2.B.2.4) Rimborso oneri stipendiali del personale non sanitario in comando</t>
  </si>
  <si>
    <t>BA1850</t>
  </si>
  <si>
    <t>B.2.B.2.4.A) Rimborso oneri stipendiali personale non sanitario in comando da Aziende sanitarie pubbliche della Regione</t>
  </si>
  <si>
    <t>BA1860</t>
  </si>
  <si>
    <t>B.2.B.2.4.B) Rimborso oneri stipendiali personale non sanitario in comando da Regione, soggetti pubblici e da Università</t>
  </si>
  <si>
    <t>BA1870</t>
  </si>
  <si>
    <t>B.2.B.2.4.C) Rimborso oneri stipendiali personale non sanitario in comando da aziende di altre Regioni (Extraregione)</t>
  </si>
  <si>
    <t>BA1880</t>
  </si>
  <si>
    <t>B.2.B.3) Formazione (esternalizzata e non)</t>
  </si>
  <si>
    <t>BA1890</t>
  </si>
  <si>
    <t>B.2.B.3.1) Formazione (esternalizzata e non) da pubblico</t>
  </si>
  <si>
    <t>BA1900</t>
  </si>
  <si>
    <t>B.2.B.3.2) Formazione (esternalizzata e non) da privato</t>
  </si>
  <si>
    <t>BA1910</t>
  </si>
  <si>
    <t>B.3)  Manutenzione e riparazione (ordinaria esternalizzata)</t>
  </si>
  <si>
    <t>BA1920</t>
  </si>
  <si>
    <t>B.3.A)  Manutenzione e riparazione ai fabbricati e loro pertinenze</t>
  </si>
  <si>
    <t>BA1930</t>
  </si>
  <si>
    <t>B.3.B)  Manutenzione e riparazione agli impianti e macchinari</t>
  </si>
  <si>
    <t>BA1940</t>
  </si>
  <si>
    <t>B.3.C)  Manutenzione e riparazione alle attrezzature sanitarie e scientifiche</t>
  </si>
  <si>
    <t>BA1950</t>
  </si>
  <si>
    <t>B.3.D)  Manutenzione e riparazione ai mobili e arredi</t>
  </si>
  <si>
    <t>BA1960</t>
  </si>
  <si>
    <t>B.3.E)  Manutenzione e riparazione agli automezzi</t>
  </si>
  <si>
    <t>BA1970</t>
  </si>
  <si>
    <t>B.3.F)  Altre manutenzioni e riparazioni</t>
  </si>
  <si>
    <t>BA1980</t>
  </si>
  <si>
    <t>B.3.G)  Manutenzioni e riparazioni da Aziende sanitarie pubbliche della Regione</t>
  </si>
  <si>
    <t>BA1990</t>
  </si>
  <si>
    <t>B.4)   Godimento di beni di terzi</t>
  </si>
  <si>
    <t>BA2000</t>
  </si>
  <si>
    <t>B.4.A)  Fitti passivi</t>
  </si>
  <si>
    <t>BA2010</t>
  </si>
  <si>
    <t>B.4.B)  Canoni di noleggio</t>
  </si>
  <si>
    <t>BA2020</t>
  </si>
  <si>
    <t>B.4.B.1) Canoni di noleggio - area sanitaria</t>
  </si>
  <si>
    <t>BA2030</t>
  </si>
  <si>
    <t>B.4.B.2) Canoni di noleggio - area non sanitaria</t>
  </si>
  <si>
    <t>BA2040</t>
  </si>
  <si>
    <t>B.4.C)  Canoni di leasing</t>
  </si>
  <si>
    <t>BA2050</t>
  </si>
  <si>
    <t>B.4.C.1) Canoni di leasing - area sanitaria</t>
  </si>
  <si>
    <t>BA2060</t>
  </si>
  <si>
    <t>B.4.C.2) Canoni di leasing - area non sanitaria</t>
  </si>
  <si>
    <t>BA2070</t>
  </si>
  <si>
    <t>BA2080</t>
  </si>
  <si>
    <t>Totale Costo del personale</t>
  </si>
  <si>
    <t>BA2090</t>
  </si>
  <si>
    <t>B.5)   Personale del ruolo sanitario</t>
  </si>
  <si>
    <t>BA2100</t>
  </si>
  <si>
    <t>B.5.A) Costo del personale dirigente ruolo sanitario</t>
  </si>
  <si>
    <t>BA2110</t>
  </si>
  <si>
    <t>B.5.A.1) Costo del personale dirigente medico</t>
  </si>
  <si>
    <t>BA2120</t>
  </si>
  <si>
    <t>B.5.A.1.1) Costo del personale dirigente medico - tempo indeterminato</t>
  </si>
  <si>
    <t>BA2130</t>
  </si>
  <si>
    <t>B.5.A.1.2) Costo del personale dirigente medico - tempo determinato</t>
  </si>
  <si>
    <t>BA2140</t>
  </si>
  <si>
    <t>B.5.A.1.3) Costo del personale dirigente medico - altro</t>
  </si>
  <si>
    <t>BA2150</t>
  </si>
  <si>
    <t>B.5.A.2) Costo del personale dirigente non medico</t>
  </si>
  <si>
    <t>BA2160</t>
  </si>
  <si>
    <t>B.5.A.2.1) Costo del personale dirigente non medico - tempo indeterminato</t>
  </si>
  <si>
    <t>BA2170</t>
  </si>
  <si>
    <t>B.5.A.2.2) Costo del personale dirigente non medico - tempo determinato</t>
  </si>
  <si>
    <t>BA2180</t>
  </si>
  <si>
    <t>B.5.A.2.3) Costo del personale dirigente non medico - altro</t>
  </si>
  <si>
    <t>BA2190</t>
  </si>
  <si>
    <t>B.5.B) Costo del personale comparto ruolo sanitario</t>
  </si>
  <si>
    <t>BA2200</t>
  </si>
  <si>
    <t>B.5.B.1) Costo del personale comparto ruolo sanitario - tempo indeterminato</t>
  </si>
  <si>
    <t>BA2210</t>
  </si>
  <si>
    <t>B.5.B.2) Costo del personale comparto ruolo sanitario - tempo determinato</t>
  </si>
  <si>
    <t>BA2220</t>
  </si>
  <si>
    <t>B.5.B.3) Costo del personale comparto ruolo sanitario - altro</t>
  </si>
  <si>
    <t>BA2230</t>
  </si>
  <si>
    <t>B.6)   Personale del ruolo professionale</t>
  </si>
  <si>
    <t>BA2240</t>
  </si>
  <si>
    <t>B.6.A) Costo del personale dirigente ruolo professionale</t>
  </si>
  <si>
    <t>BA2250</t>
  </si>
  <si>
    <t>B.6.A.1) Costo del personale dirigente ruolo professionale - tempo indeterminato</t>
  </si>
  <si>
    <t>BA2260</t>
  </si>
  <si>
    <t>B.6.A.2) Costo del personale dirigente ruolo professionale - tempo determinato</t>
  </si>
  <si>
    <t>BA2270</t>
  </si>
  <si>
    <t>B.6.A.3) Costo del personale dirigente ruolo professionale - altro</t>
  </si>
  <si>
    <t>BA2280</t>
  </si>
  <si>
    <t>B.6.B) Costo del personale comparto ruolo professionale</t>
  </si>
  <si>
    <t>BA2290</t>
  </si>
  <si>
    <t>B.6.B.1) Costo del personale comparto ruolo professionale - tempo indeterminato</t>
  </si>
  <si>
    <t>BA2300</t>
  </si>
  <si>
    <t>B.6.B.2) Costo del personale comparto ruolo professionale - tempo determinato</t>
  </si>
  <si>
    <t>BA2310</t>
  </si>
  <si>
    <t>B.6.B.3) Costo del personale comparto ruolo professionale - altro</t>
  </si>
  <si>
    <t>BA2320</t>
  </si>
  <si>
    <t>B.7)   Personale del ruolo tecnico</t>
  </si>
  <si>
    <t>BA2330</t>
  </si>
  <si>
    <t>B.7.A) Costo del personale dirigente ruolo tecnico</t>
  </si>
  <si>
    <t>BA2340</t>
  </si>
  <si>
    <t>B.7.A.1) Costo del personale dirigente ruolo tecnico - tempo indeterminato</t>
  </si>
  <si>
    <t>BA2350</t>
  </si>
  <si>
    <t>B.7.A.2) Costo del personale dirigente ruolo tecnico - tempo determinato</t>
  </si>
  <si>
    <t>BA2360</t>
  </si>
  <si>
    <t>B.7.A.3) Costo del personale dirigente ruolo tecnico - altro</t>
  </si>
  <si>
    <t>BA2370</t>
  </si>
  <si>
    <t>B.7.B) Costo del personale comparto ruolo tecnico</t>
  </si>
  <si>
    <t>BA2380</t>
  </si>
  <si>
    <t>B.7.B.1) Costo del personale comparto ruolo tecnico - tempo indeterminato</t>
  </si>
  <si>
    <t>BA2390</t>
  </si>
  <si>
    <t>B.7.B.2) Costo del personale comparto ruolo tecnico - tempo determinato</t>
  </si>
  <si>
    <t>BA2400</t>
  </si>
  <si>
    <t>B.7.B.3) Costo del personale comparto ruolo tecnico - altro</t>
  </si>
  <si>
    <t>BA2410</t>
  </si>
  <si>
    <t>B.8)   Personale del ruolo amministrativo</t>
  </si>
  <si>
    <t>BA2420</t>
  </si>
  <si>
    <t>B.8.A) Costo del personale dirigente ruolo amministrativo</t>
  </si>
  <si>
    <t>BA2430</t>
  </si>
  <si>
    <t>B.8.A.1) Costo del personale dirigente ruolo amministrativo - tempo indeterminato</t>
  </si>
  <si>
    <t>BA2440</t>
  </si>
  <si>
    <t>B.8.A.2) Costo del personale dirigente ruolo amministrativo - tempo determinato</t>
  </si>
  <si>
    <t>BA2450</t>
  </si>
  <si>
    <t>B.8.A.3) Costo del personale dirigente ruolo amministrativo - altro</t>
  </si>
  <si>
    <t>BA2460</t>
  </si>
  <si>
    <t>B.8.B) Costo del personale comparto ruolo amministrativo</t>
  </si>
  <si>
    <t>BA2470</t>
  </si>
  <si>
    <t>B.8.B.1) Costo del personale comparto ruolo amministrativo - tempo indeterminato</t>
  </si>
  <si>
    <t>BA2480</t>
  </si>
  <si>
    <t>B.8.B.2) Costo del personale comparto ruolo amministrativo - tempo determinato</t>
  </si>
  <si>
    <t>BA2490</t>
  </si>
  <si>
    <t>B.8.B.3) Costo del personale comparto ruolo amministrativo - altro</t>
  </si>
  <si>
    <t>BA2500</t>
  </si>
  <si>
    <t>B.9)   Oneri diversi di gestione</t>
  </si>
  <si>
    <t>BA2510</t>
  </si>
  <si>
    <t>B.9.A)  Imposte e tasse (escluso IRAP e IRES)</t>
  </si>
  <si>
    <t>BA2520</t>
  </si>
  <si>
    <t>B.9.B)  Perdite su crediti</t>
  </si>
  <si>
    <t>BA2530</t>
  </si>
  <si>
    <t>B.9.C) Altri oneri diversi di gestione</t>
  </si>
  <si>
    <t>BA2540</t>
  </si>
  <si>
    <t>B.9.C.1)  Indennità, rimborso spese e oneri sociali per gli Organi Direttivi e Collegio Sindacale</t>
  </si>
  <si>
    <t>BA2550</t>
  </si>
  <si>
    <t>B.9.C.2)  Altri oneri diversi di gestione</t>
  </si>
  <si>
    <t>BA2560</t>
  </si>
  <si>
    <t>Totale Ammortamenti</t>
  </si>
  <si>
    <t>BA2570</t>
  </si>
  <si>
    <t>B.10) Ammortamenti delle immobilizzazioni immateriali</t>
  </si>
  <si>
    <t>BA2580</t>
  </si>
  <si>
    <t>B.11) Ammortamenti delle immobilizzazioni materiali</t>
  </si>
  <si>
    <t>BA2590</t>
  </si>
  <si>
    <t>BA2600</t>
  </si>
  <si>
    <t>BA2610</t>
  </si>
  <si>
    <t>BA2620</t>
  </si>
  <si>
    <t>BA2630</t>
  </si>
  <si>
    <t>BA2640</t>
  </si>
  <si>
    <t>BA2650</t>
  </si>
  <si>
    <t>BA2660</t>
  </si>
  <si>
    <t>BA2670</t>
  </si>
  <si>
    <t>BA2680</t>
  </si>
  <si>
    <t>BA2690</t>
  </si>
  <si>
    <t>BA2700</t>
  </si>
  <si>
    <t>BA2710</t>
  </si>
  <si>
    <t>BA2720</t>
  </si>
  <si>
    <t>BA2730</t>
  </si>
  <si>
    <t>BA2740</t>
  </si>
  <si>
    <t>BA2750</t>
  </si>
  <si>
    <t>BA2760</t>
  </si>
  <si>
    <t>BA2770</t>
  </si>
  <si>
    <t>BA2780</t>
  </si>
  <si>
    <t>BA2790</t>
  </si>
  <si>
    <t>BA2800</t>
  </si>
  <si>
    <t>BA2810</t>
  </si>
  <si>
    <t>BA2820</t>
  </si>
  <si>
    <t>BA2840</t>
  </si>
  <si>
    <t>BA2850</t>
  </si>
  <si>
    <t>BA2860</t>
  </si>
  <si>
    <t>BA2870</t>
  </si>
  <si>
    <t>BA2880</t>
  </si>
  <si>
    <t>BA2890</t>
  </si>
  <si>
    <t>BZ9999</t>
  </si>
  <si>
    <t>Totale costi della produzione (B)</t>
  </si>
  <si>
    <t>CA0010</t>
  </si>
  <si>
    <t>C.1) Interessi attivi</t>
  </si>
  <si>
    <t>CA0020</t>
  </si>
  <si>
    <t>C.1.A) Interessi attivi su c/tesoreria unica</t>
  </si>
  <si>
    <t>CA0030</t>
  </si>
  <si>
    <t>C.1.B) Interessi attivi su c/c postali e bancari</t>
  </si>
  <si>
    <t>CA0040</t>
  </si>
  <si>
    <t>C.1.C) Altri interessi attivi</t>
  </si>
  <si>
    <t>CA0050</t>
  </si>
  <si>
    <t>C.2) Altri proventi</t>
  </si>
  <si>
    <t>CA0060</t>
  </si>
  <si>
    <t>C.2.A) Proventi da partecipazioni</t>
  </si>
  <si>
    <t>CA0070</t>
  </si>
  <si>
    <t>C.2.B) Proventi finanziari da crediti iscritti nelle immobilizzazioni</t>
  </si>
  <si>
    <t>CA0080</t>
  </si>
  <si>
    <t>C.2.C) Proventi finanziari da titoli iscritti nelle immobilizzazioni</t>
  </si>
  <si>
    <t>CA0090</t>
  </si>
  <si>
    <t>C.2.D) Altri proventi finanziari diversi dai precedenti</t>
  </si>
  <si>
    <t>CA0100</t>
  </si>
  <si>
    <t>C.2.E) Utili su cambi</t>
  </si>
  <si>
    <t>CA0110</t>
  </si>
  <si>
    <t>C.3)  Interessi passivi</t>
  </si>
  <si>
    <t>CA0120</t>
  </si>
  <si>
    <t>C.3.A) Interessi passivi su anticipazioni di cassa</t>
  </si>
  <si>
    <t>CA0130</t>
  </si>
  <si>
    <t>C.3.B) Interessi passivi su mutui</t>
  </si>
  <si>
    <t>CA0140</t>
  </si>
  <si>
    <t>C.3.C) Altri interessi passivi</t>
  </si>
  <si>
    <t>CA0150</t>
  </si>
  <si>
    <t>C.4) Altri oneri</t>
  </si>
  <si>
    <t>CA0160</t>
  </si>
  <si>
    <t>C.4.A) Altri oneri finanziari</t>
  </si>
  <si>
    <t>CA0170</t>
  </si>
  <si>
    <t>C.4.B) Perdite su cambi</t>
  </si>
  <si>
    <t>CZ9999</t>
  </si>
  <si>
    <t>Totale proventi e oneri finanziari (C)</t>
  </si>
  <si>
    <t>DA0010</t>
  </si>
  <si>
    <t>D.1)  Rivalutazioni</t>
  </si>
  <si>
    <t>DA0020</t>
  </si>
  <si>
    <t>D.2)  Svalutazioni</t>
  </si>
  <si>
    <t>DZ9999</t>
  </si>
  <si>
    <t>Totale rettifiche di valore di attività finanziarie (D)</t>
  </si>
  <si>
    <t>EA0010</t>
  </si>
  <si>
    <t>E.1) Proventi straordinari</t>
  </si>
  <si>
    <t>EA0020</t>
  </si>
  <si>
    <t>E.1.A) Plusvalenze</t>
  </si>
  <si>
    <t>EA0030</t>
  </si>
  <si>
    <t>E.1.B) Altri proventi straordinari</t>
  </si>
  <si>
    <t>EA0040</t>
  </si>
  <si>
    <t>E.1.B.1) Proventi da donazioni e liberalità diverse</t>
  </si>
  <si>
    <t>EA0050</t>
  </si>
  <si>
    <t>E.1.B.2) Sopravvenienze attive</t>
  </si>
  <si>
    <t>EA0060</t>
  </si>
  <si>
    <t>EA0070</t>
  </si>
  <si>
    <t>EA0080</t>
  </si>
  <si>
    <t>EA0090</t>
  </si>
  <si>
    <t>EA0100</t>
  </si>
  <si>
    <t>EA0110</t>
  </si>
  <si>
    <t>EA0120</t>
  </si>
  <si>
    <t>EA0130</t>
  </si>
  <si>
    <t>EA0140</t>
  </si>
  <si>
    <t>EA0150</t>
  </si>
  <si>
    <t xml:space="preserve">E.1.B.3) Insussistenze attive </t>
  </si>
  <si>
    <t>EA0160</t>
  </si>
  <si>
    <t>E.1.B.3.1) Insussistenze attive v/Aziende sanitarie pubbliche della Regione</t>
  </si>
  <si>
    <t>EA0170</t>
  </si>
  <si>
    <t>E.1.B.3.2) Insussistenze attive v/terzi</t>
  </si>
  <si>
    <t>EA0180</t>
  </si>
  <si>
    <t>E.1.B.3.2.A) Insussistenze attive v/terzi relative alla mobilità extraregionale</t>
  </si>
  <si>
    <t>EA0190</t>
  </si>
  <si>
    <t>E.1.B.3.2.B) Insussistenze attive v/terzi relative al personale</t>
  </si>
  <si>
    <t>EA0200</t>
  </si>
  <si>
    <t>E.1.B.3.2.C) Insussistenze attive v/terzi relative alle convenzioni con medici di base</t>
  </si>
  <si>
    <t>EA0210</t>
  </si>
  <si>
    <t>E.1.B.3.2.D) Insussistenze attive v/terzi relative alle convenzioni per la specialistica</t>
  </si>
  <si>
    <t>EA0220</t>
  </si>
  <si>
    <t>E.1.B.3.2.E) Insussistenze attive v/terzi relative all'acquisto prestaz. sanitarie da operatori accreditati</t>
  </si>
  <si>
    <t>EA0230</t>
  </si>
  <si>
    <t>E.1.B.3.2.F) Insussistenze attive v/terzi relative all'acquisto di beni e servizi</t>
  </si>
  <si>
    <t>EA0240</t>
  </si>
  <si>
    <t>E.1.B.3.2.G) Altre insussistenze attive v/terzi</t>
  </si>
  <si>
    <t>EA0250</t>
  </si>
  <si>
    <t>E.1.B.4) Altri proventi straordinari</t>
  </si>
  <si>
    <t>EA0260</t>
  </si>
  <si>
    <t>E.2) Oneri straordinari</t>
  </si>
  <si>
    <t>EA0270</t>
  </si>
  <si>
    <t>E.2.A) Minusvalenze</t>
  </si>
  <si>
    <t>EA0280</t>
  </si>
  <si>
    <t>E.2.B) Altri oneri straordinari</t>
  </si>
  <si>
    <t>EA0290</t>
  </si>
  <si>
    <t>E.2.B.1) Oneri tributari da esercizi precedenti</t>
  </si>
  <si>
    <t>EA0300</t>
  </si>
  <si>
    <t>E.2.B.2) Oneri da cause civili ed oneri processuali</t>
  </si>
  <si>
    <t>EA0310</t>
  </si>
  <si>
    <t>E.2.B.3) Sopravvenienze passive</t>
  </si>
  <si>
    <t>EA0320</t>
  </si>
  <si>
    <t>E.2.B.3.1) Sopravvenienze passive v/Aziende sanitarie pubbliche della Regione</t>
  </si>
  <si>
    <t>EA0330</t>
  </si>
  <si>
    <t>E.2.B.3.1.A) Sopravvenienze passive v/Aziende sanitarie pubbliche relative alla mobilità intraregionale</t>
  </si>
  <si>
    <t>EA0340</t>
  </si>
  <si>
    <t>E.2.B.3.1.B) Altre sopravvenienze passive v/Aziende sanitarie pubbliche della Regione</t>
  </si>
  <si>
    <t>EA0350</t>
  </si>
  <si>
    <t>E.2.B.3.2) Sopravvenienze passive v/terzi</t>
  </si>
  <si>
    <t>EA0360</t>
  </si>
  <si>
    <t>E.2.B.3.2.A) Sopravvenienze passive v/terzi relative alla mobilità extraregionale</t>
  </si>
  <si>
    <t>EA0370</t>
  </si>
  <si>
    <t>E.2.B.3.2.B) Sopravvenienze passive v/terzi relative al personale</t>
  </si>
  <si>
    <t>EA0380</t>
  </si>
  <si>
    <t>E.2.B.3.2.B.1) Soprav. passive v/terzi relative al personale - dirigenza medica</t>
  </si>
  <si>
    <t>EA0390</t>
  </si>
  <si>
    <t>E.2.B.3.2.B.2) Soprav. passive v/terzi relative al personale - dirigenza non medica</t>
  </si>
  <si>
    <t>EA0400</t>
  </si>
  <si>
    <t>E.2.B.3.2.B.3) Soprav. passive v/terzi relative al personale - comparto</t>
  </si>
  <si>
    <t>EA0410</t>
  </si>
  <si>
    <t>E.2.B.3.2.C) Sopravvenienze passive v/terzi relative alle convenzioni con medici di base</t>
  </si>
  <si>
    <t>EA0420</t>
  </si>
  <si>
    <t>E.2.B.3.2.D) Sopravvenienze passive v/terzi relative alle convenzioni per la specialistica</t>
  </si>
  <si>
    <t>EA0430</t>
  </si>
  <si>
    <t>E.2.B.3.2.E) Sopravvenienze passive v/terzi relative all'acquisto prestaz. sanitarie da operatori accreditati</t>
  </si>
  <si>
    <t>EA0440</t>
  </si>
  <si>
    <t>E.2.B.3.2.F) Sopravvenienze passive v/terzi relative all'acquisto di beni e servizi</t>
  </si>
  <si>
    <t>EA0450</t>
  </si>
  <si>
    <t>E.2.B.3.2.G) Altre sopravvenienze passive v/terzi</t>
  </si>
  <si>
    <t>EA0460</t>
  </si>
  <si>
    <t>E.2.B.4) Insussistenze passive</t>
  </si>
  <si>
    <t>EA0470</t>
  </si>
  <si>
    <t>EA0480</t>
  </si>
  <si>
    <t>EA0490</t>
  </si>
  <si>
    <t>EA0500</t>
  </si>
  <si>
    <t>EA0510</t>
  </si>
  <si>
    <t>EA0520</t>
  </si>
  <si>
    <t>EA0530</t>
  </si>
  <si>
    <t>EA0540</t>
  </si>
  <si>
    <t>EA0550</t>
  </si>
  <si>
    <t>EA0560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</si>
  <si>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</si>
  <si>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</si>
  <si>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</si>
  <si>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</si>
  <si>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</si>
  <si>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>YA0010</t>
  </si>
  <si>
    <t>Y.1) IRAP</t>
  </si>
  <si>
    <t>YA0020</t>
  </si>
  <si>
    <t>Y.1.A) IRAP relativa a personale dipendente</t>
  </si>
  <si>
    <t>YA0030</t>
  </si>
  <si>
    <t>Y.1.B) IRAP relativa a collaboratori e personale assimilato a lavoro dipendente</t>
  </si>
  <si>
    <t>YA0040</t>
  </si>
  <si>
    <t>Y.1.C) IRAP relativa ad attività di libera professione (intramoenia)</t>
  </si>
  <si>
    <t>YA0050</t>
  </si>
  <si>
    <t>Y.1.D) IRAP relativa ad attività commerciale</t>
  </si>
  <si>
    <t>YA0060</t>
  </si>
  <si>
    <t>Y.2) IRES</t>
  </si>
  <si>
    <t>YA0070</t>
  </si>
  <si>
    <t>Y.2.A) IRES su attività istituzionale</t>
  </si>
  <si>
    <t>YA0080</t>
  </si>
  <si>
    <t>Y.2.B) IRES su attività commerciale</t>
  </si>
  <si>
    <t>YA0090</t>
  </si>
  <si>
    <t>Y.3) Accantonamento a F.do Imposte (Accertamenti, condoni, ecc.)</t>
  </si>
  <si>
    <t>YZ9999</t>
  </si>
  <si>
    <t>ZZ9999</t>
  </si>
  <si>
    <t>RISULTATO DI ESERCIZIO</t>
  </si>
  <si>
    <t>AA0031</t>
  </si>
  <si>
    <t>A.1.A.1.1) Finanziamento indistinto</t>
  </si>
  <si>
    <t>AA0032</t>
  </si>
  <si>
    <t>A.1.A.1.2) Finanziamento indistinto finalizzato da Regione</t>
  </si>
  <si>
    <t>AA0033</t>
  </si>
  <si>
    <t>A.1.A.1.3) Funzioni</t>
  </si>
  <si>
    <t>AA0034</t>
  </si>
  <si>
    <t>A.1.A.1.3.A) Funzioni - Pronto Soccorso</t>
  </si>
  <si>
    <t>AA0035</t>
  </si>
  <si>
    <t>A.1.A.1.3.B) Funzioni - Altro</t>
  </si>
  <si>
    <t>AA0036</t>
  </si>
  <si>
    <t>A.1.A.1.4) Quota finalizzata per il Piano aziendale di cui all'art. 1, comma 528, L. 208/2015</t>
  </si>
  <si>
    <t xml:space="preserve">A.1.B.3)  Contributi da Ministero della Salute e da altri soggetti pubblici (extra fondo) </t>
  </si>
  <si>
    <t>AA0141</t>
  </si>
  <si>
    <t>A.1.B.3.1)  Contributi da Ministero della Salute (extra fondo)</t>
  </si>
  <si>
    <t>A.1.B.3.2)  Contributi da altri soggetti pubblici (extra fondo) vincolati</t>
  </si>
  <si>
    <t>A.1.B.3.3)  Contributi da altri soggetti pubblici (extra fondo) L. 210/92</t>
  </si>
  <si>
    <t>A.1.B.3.4)  Contributi da altri soggetti pubblici (extra fondo) altro</t>
  </si>
  <si>
    <t>AA0171</t>
  </si>
  <si>
    <t>A.1.B.3.5) Contibuti da altri soggetti pubblici (extra fondo) - in attuazione dell’art.79, comma 1 sexies lettera c), del D.L. 112/2008, convertito con legge 133/2008 e della legge 23 dicembre 2009 n. 191.</t>
  </si>
  <si>
    <t>A.3) Utilizzo fondi per quote inutilizzate contributi finalizzati e vincolati di esercizi precedenti</t>
  </si>
  <si>
    <t>AA0271</t>
  </si>
  <si>
    <t>A.3.A)  Utilizzo fondi per quote inutilizzate contributi di esercizi precedenti da Regione o Prov. Aut. per quota F.S. regionale indistinto finalizzato</t>
  </si>
  <si>
    <t>A.3.B)  Utilizzo fondi per quote inutilizzate contributi di esercizi precedenti da Regione o Prov. Aut. per quota F.S. regionale vincolato</t>
  </si>
  <si>
    <t>A.3.C) Utilizzo fondi per quote inutilizzate contributi di esercizi precedenti da soggetti pubblici (extra fondo) vincolati</t>
  </si>
  <si>
    <t>A.3.D)  Utilizzo fondi per quote inutilizzate contributi di esercizi precedenti per ricerca</t>
  </si>
  <si>
    <t>A.3.E) Utilizzo fondi per quote inutilizzate contributi vincolati di esercizi precedenti da privati</t>
  </si>
  <si>
    <t>AA0361</t>
  </si>
  <si>
    <t>A.4.A.1.3) Prestazioni di pronto soccorso non seguite da ricovero</t>
  </si>
  <si>
    <t>A.4.A.1.4) Prestazioni di psichiatria residenziale e semiresidenziale</t>
  </si>
  <si>
    <t>A.4.A.1.5) Prestazioni di File F</t>
  </si>
  <si>
    <t>A.4.A.1.6) Prestazioni servizi MMG, PLS, Contin. assistenziale</t>
  </si>
  <si>
    <t>A.4.A.1.7) Prestazioni servizi farmaceutica convenzionata</t>
  </si>
  <si>
    <t>A.4.A.1.8) Prestazioni termali</t>
  </si>
  <si>
    <t>A.4.A.1.9) Prestazioni trasporto ambulanze ed elisoccorso</t>
  </si>
  <si>
    <t>AA0421</t>
  </si>
  <si>
    <t>A.4.A.1.10) Prestazioni assistenza integrativa</t>
  </si>
  <si>
    <t>AA0422</t>
  </si>
  <si>
    <t>A.4.A.1.11) Prestazioni assistenza protesica</t>
  </si>
  <si>
    <t>AA0423</t>
  </si>
  <si>
    <t>A.4.A.1.12) Prestazioni assistenza riabilitativa extraospedaliera</t>
  </si>
  <si>
    <t>AA0424</t>
  </si>
  <si>
    <t>A.4.A.1.13) Ricavi per cessione di emocomponenti e cellule staminali</t>
  </si>
  <si>
    <t>AA0425</t>
  </si>
  <si>
    <t>A.4.A.1.14) Prestazioni assistenza domiciliare integrata (ADI)</t>
  </si>
  <si>
    <t xml:space="preserve">A.4.A.1.15) Altre prestazioni sanitarie e socio-sanitarie a rilevanza sanitaria </t>
  </si>
  <si>
    <t xml:space="preserve">A.4.A.2) Ricavi per prestaz. sanitarie e sociosanitarie a rilevanza sanitaria erogate ad altri soggetti pubblici </t>
  </si>
  <si>
    <t>A.4.A.3) Ricavi per prestaz. sanitarie e sociosanitarie a rilevanza sanitaria erogate a soggetti pubblici Extraregione</t>
  </si>
  <si>
    <t>AA0471</t>
  </si>
  <si>
    <t>A.4.A.3.3) Prestazioni pronto soccorso non seguite da ricovero</t>
  </si>
  <si>
    <t>A.4.A.3.4) Prestazioni di psichiatria non soggetta a compensazione (resid. e semiresid.)</t>
  </si>
  <si>
    <t>A.4.A.3.5) Prestazioni di File F</t>
  </si>
  <si>
    <t>A.4.A.3.6) Prestazioni servizi MMG, PLS, Contin. assistenziale Extraregione</t>
  </si>
  <si>
    <t>A.4.A.3.7) Prestazioni servizi farmaceutica convenzionata Extraregione</t>
  </si>
  <si>
    <t>A.4.A.3.8) Prestazioni termali Extraregione</t>
  </si>
  <si>
    <t>A.4.A.3.9) Prestazioni trasporto ambulanze ed elisoccorso Extraregione</t>
  </si>
  <si>
    <t>AA0541</t>
  </si>
  <si>
    <t>A.4.A.3.10) Prestazioni assistenza integrativa da pubblico (extraregione)</t>
  </si>
  <si>
    <t>AA0542</t>
  </si>
  <si>
    <t>A.4.A.3.11) Prestazioni assistenza protesica da pubblico (extraregione)</t>
  </si>
  <si>
    <t>A.4.A.3.12) Ricavi per cessione di emocomponenti e cellule staminali Extraregione</t>
  </si>
  <si>
    <t>A.4.A.3.13) Ricavi GSA per differenziale saldo mobilità interregionale</t>
  </si>
  <si>
    <t>AA0561</t>
  </si>
  <si>
    <t>A.4.A.3.14) Altre prestazioni sanitarie e sociosanitarie a rilevanza sanitaria erogate a soggetti pubblici Extraregione</t>
  </si>
  <si>
    <t>A.4.A.3.15) Altre prestazioni sanitarie e sociosanitarie a rilevanza sanitaria non soggette a compensazione Extraregione</t>
  </si>
  <si>
    <t>A.4.A.3.15.A) Prestazioni di assistenza riabilitativa non soggette a compensazione Extraregione</t>
  </si>
  <si>
    <t>A.4.A.3.15.B) Altre prestazioni sanitarie e socio-sanitarie a rilevanza sanitaria non soggette a compensazione Extraregione</t>
  </si>
  <si>
    <t>A.4.A.3.16) Altre prestazioni sanitarie a rilevanza sanitaria - Mobilità attiva Internazionale</t>
  </si>
  <si>
    <t>AA0601</t>
  </si>
  <si>
    <t>A.4.A.3.17) Altre prestazioni sanitarie a rilevanza sanitaria - Mobilità attiva Internazionale rilevata dalle AO, AOU, IRCCS.</t>
  </si>
  <si>
    <t>AA0602</t>
  </si>
  <si>
    <t>A.4.A.3.18) Altre prestazioni sanitarie e sociosanitarie a rilevanza sanitaria ad Aziende sanitarie e casse mutua estera - (fatturate direttamente)</t>
  </si>
  <si>
    <t>AA0631</t>
  </si>
  <si>
    <t>A.4.B.3)  Prestazioni  di pronto soccorso non seguite da ricovero da priv. Extraregione in compensazione  (mobilità attiva)</t>
  </si>
  <si>
    <t>A.4.B.4)  Prestazioni di File F da priv. Extraregione in compensazione (mobilità attiva)</t>
  </si>
  <si>
    <t>A.4.B.5)  Altre prestazioni sanitarie e sociosanitarie a rilevanza sanitaria erogate da privati v/residenti Extraregione in compensazione (mobilità attiva)</t>
  </si>
  <si>
    <t>AA0831</t>
  </si>
  <si>
    <t>A.5.C.4) Altri concorsi, recuperi e rimborsi da parte della Regione - GSA</t>
  </si>
  <si>
    <t>AA0921</t>
  </si>
  <si>
    <t>A.5.E.2) Rimborso per Pay back sui dispositivi medici</t>
  </si>
  <si>
    <t>A.5.E.3) Altri concorsi, recuperi e rimborsi da privati</t>
  </si>
  <si>
    <t>A.6.A)  Compartecipazione alla spesa per prestazioni sanitarie - Ticket sulle prestazioni di specialistica ambulatoriale e APA-PAC</t>
  </si>
  <si>
    <t>B.1.A.1.1) Medicinali con AIC, ad eccezione di vaccini, emoderivati di produzione regionale, ossigeno e altri gas medicali</t>
  </si>
  <si>
    <t>BA0051</t>
  </si>
  <si>
    <t>B.1.A.1.3) Ossigeno e altri gas medicali</t>
  </si>
  <si>
    <t>B.1.A.1.4) Emoderivati di produzione regionale</t>
  </si>
  <si>
    <t>BA0061</t>
  </si>
  <si>
    <t>B.1.A.1.4.1) Emoderivati di produzione regionale da pubblico (Aziende sanitarie pubbliche della Regione) - Mobilità intraregionale</t>
  </si>
  <si>
    <t>BA0062</t>
  </si>
  <si>
    <t>B.1.A.1.4.2) Emoderivati di produzione regionale da pubblico (Aziende sanitarie pubbliche della Regione) - Mobilità extraregionale</t>
  </si>
  <si>
    <t>BA0063</t>
  </si>
  <si>
    <t>B.1.A.1.4.3) Emoderivati di produzione regionale da altri soggetti</t>
  </si>
  <si>
    <t>BA0301</t>
  </si>
  <si>
    <t>B.1.A.9.1)  Prodotti farmaceutici ed emoderivati</t>
  </si>
  <si>
    <t>BA0303</t>
  </si>
  <si>
    <t>B.1.A.9.3) Dispositivi medici</t>
  </si>
  <si>
    <t>BA0304</t>
  </si>
  <si>
    <t>B.1.A.9.4)  Prodotti dietetici</t>
  </si>
  <si>
    <t>BA0305</t>
  </si>
  <si>
    <t>B.1.A.9.5)  Materiali per la profilassi (vaccini)</t>
  </si>
  <si>
    <t>BA0306</t>
  </si>
  <si>
    <t>B.1.A.9.6)  Prodotti chimici</t>
  </si>
  <si>
    <t>BA0307</t>
  </si>
  <si>
    <t>B.1.A.9.7)  Materiali e prodotti per uso veterinario</t>
  </si>
  <si>
    <t>BA0308</t>
  </si>
  <si>
    <t>B.1.A.9.8)  Altri beni e prodotti sanitari</t>
  </si>
  <si>
    <t>BA0541</t>
  </si>
  <si>
    <t>B.2.A.3.2) prestazioni di pronto soccorso  non seguite da ricovero - da pubblico (Aziende sanitarie pubbliche della Regione)</t>
  </si>
  <si>
    <t>B.2.A.3.3) - da pubblico (altri soggetti pubbl. della Regione)</t>
  </si>
  <si>
    <t>BA0551</t>
  </si>
  <si>
    <t>B.2.A.3.4) prestazioni di pronto soccorso  non seguite da ricovero - da pubblico (altri soggetti pubbl. della Regione)</t>
  </si>
  <si>
    <t>B.2.A.3.5) - da pubblico (Extraregione)</t>
  </si>
  <si>
    <t>BA0561</t>
  </si>
  <si>
    <t>B.2.A.3.6) prestazioni di pronto soccorso  non seguite da ricovero - da pubblico (Extraregione)</t>
  </si>
  <si>
    <t>B.2.A.3.7) - da privato - Medici SUMAI</t>
  </si>
  <si>
    <t>B.2.A.3.8) - da privato</t>
  </si>
  <si>
    <t>B.2.A.3.8.A) Servizi sanitari per assistenza specialistica da IRCCS privati e Policlinici privati</t>
  </si>
  <si>
    <t>BA0591</t>
  </si>
  <si>
    <t>B.2.A.3.8.B) Servizi sanitari per prestazioni di pronto soccorso non seguite da ricovero - da IRCCS privati e Policlinici privati</t>
  </si>
  <si>
    <t>B.2.A.3.8.C) Servizi sanitari per assistenza specialistica da Ospedali Classificati privati</t>
  </si>
  <si>
    <t>BA0601</t>
  </si>
  <si>
    <t>B.2.A.3.8.D) Servizi sanitari per prestazioni di pronto soccorso non seguite da ricovero - da Ospedali Classificati privati</t>
  </si>
  <si>
    <t>B.2.A.3.8.E) Servizi sanitari per assistenza specialistica da Case di Cura private</t>
  </si>
  <si>
    <t>BA0611</t>
  </si>
  <si>
    <t>B.2.A.3.8.F) Servizi sanitari per prestazioni di pronto soccorso non seguite da ricovero - da Case di Cura private</t>
  </si>
  <si>
    <t>B.2.A.3.8.G) Servizi sanitari per assistenza specialistica da altri privati</t>
  </si>
  <si>
    <t>BA0621</t>
  </si>
  <si>
    <t>B.2.A.3.8.H) Servizi sanitari per prestazioni di pronto soccorso non seguite da ricovero - da altri privati</t>
  </si>
  <si>
    <t>B.2.A.3.9) - da privato per cittadini non residenti - Extraregione (mobilità attiva in compensazione)</t>
  </si>
  <si>
    <t>BA0631</t>
  </si>
  <si>
    <t>B.2.A.3.10) Servizi sanitari per prestazioni di pronto soccorso non seguite da ricovero - da privato per cittadini non residenti - Extraregione (mobilità attiva in compensazione)</t>
  </si>
  <si>
    <t>BA1151</t>
  </si>
  <si>
    <t>B.2.A.12.1.A) Assistenza domiciliare integrata (ADI)</t>
  </si>
  <si>
    <t>BA1152</t>
  </si>
  <si>
    <t>B.2.A.12.1.B) Altre prestazioni socio-sanitarie a rilevanza sanitaria</t>
  </si>
  <si>
    <t>BA1161</t>
  </si>
  <si>
    <t>B.2.A.12.3) - da pubblico  (Extraregione) - Acquisto di Altre prestazioni sociosanitarie a rilevanza sanitaria erogate a soggetti pubblici Extraregione</t>
  </si>
  <si>
    <t>B.2.A.12.4) - da pubblico (Extraregione) non soggette a compensazione</t>
  </si>
  <si>
    <t>B.2.A.12.5) - da privato (intraregionale)</t>
  </si>
  <si>
    <t>B.2.A.12.6) - da privato (extraregionale)</t>
  </si>
  <si>
    <t>BA1341</t>
  </si>
  <si>
    <t>B.2.A.14.7)  Rimborsi, assegni e contributi v/Regione - GSA</t>
  </si>
  <si>
    <t>B.2.A.15.1) Consulenze sanitarie e sociosanitarieda Aziende sanitarie pubbliche della Regione</t>
  </si>
  <si>
    <t>B.2.A.15.2) Consulenze sanitarie e sociosanitarieda terzi - Altri soggetti pubblici</t>
  </si>
  <si>
    <t>B.2.A.15.3) Consulenze, Collaborazioni,  Interinale e altre prestazioni di lavoro sanitarie e sociosanitarie da privato</t>
  </si>
  <si>
    <t>B.2.A.15.3.C) Collaborazioni coordinate e continuative sanitarie e sociosanitarie da privato</t>
  </si>
  <si>
    <t>BA1541</t>
  </si>
  <si>
    <t>B.2.A.16.6)  Costi per servizi sanitari - Mobilità internazionale passiva rilevata dalle ASL</t>
  </si>
  <si>
    <t>BA1542</t>
  </si>
  <si>
    <t>B.2.A.16.7) Costi per prestazioni sanitarie erogate da aziende sanitarie estere (fatturate direttamente)</t>
  </si>
  <si>
    <t>B.2.A.17) Costi GSA per differenziale saldo mobilità interregionale</t>
  </si>
  <si>
    <t>BA1601</t>
  </si>
  <si>
    <t>B.2.B.1.3.A)   Mensa dipendenti</t>
  </si>
  <si>
    <t>BA1602</t>
  </si>
  <si>
    <t>B.2.B.1.3.B)   Mensa degenti</t>
  </si>
  <si>
    <t>BA1831</t>
  </si>
  <si>
    <t>B.2.B.2.3.F) Altre Consulenze non sanitarie da privato -  in attuazione dell’art.79, comma 1 sexies lettera c), del D.L. 112/2008, convertito con legge 133/2008 e della legge 23 dicembre 2009 n. 191</t>
  </si>
  <si>
    <t>BA2061</t>
  </si>
  <si>
    <t>B.4.D)  Canoni di project financing</t>
  </si>
  <si>
    <t>B.4.E)  Locazioni e noleggi da Aziende sanitarie pubbliche della Regione</t>
  </si>
  <si>
    <t>BA2551</t>
  </si>
  <si>
    <t>B.9.C.3)  Altri oneri diversi di gestione da Aziende sanitarie pubbliche della Regione</t>
  </si>
  <si>
    <t>BA2552</t>
  </si>
  <si>
    <t>B.9.C.4)  Altri oneri diversi di gestione - per Autoassicurazione</t>
  </si>
  <si>
    <t>B.11.A) Ammortamento dei fabbricati</t>
  </si>
  <si>
    <t>B.11.A.1) Ammortamenti fabbricati non strumentali (disponibili)</t>
  </si>
  <si>
    <t>B.11.A.2) Ammortamenti fabbricati strumentali (indisponibili)</t>
  </si>
  <si>
    <t>B.11.B) Ammortamenti delle altre immobilizzazioni materiali</t>
  </si>
  <si>
    <t>B.12) Svalutazione delle immobilizzazioni e dei crediti</t>
  </si>
  <si>
    <t>B.12.A) Svalutazione delle immobilizzazioni immateriali e materiali</t>
  </si>
  <si>
    <t>B.12.B) Svalutazione dei crediti</t>
  </si>
  <si>
    <t>B.13) Variazione delle rimanenze</t>
  </si>
  <si>
    <t>B.13.A) Variazione rimanenze sanitarie</t>
  </si>
  <si>
    <t>BA2671</t>
  </si>
  <si>
    <t>B.13.A.1) Prodotti farmaceutici ed emoderivati</t>
  </si>
  <si>
    <t>BA2672</t>
  </si>
  <si>
    <t>B.13.A.2) Sangue ed emocomponenti</t>
  </si>
  <si>
    <t>BA2673</t>
  </si>
  <si>
    <t>B.13.A.3) Dispositivi medici</t>
  </si>
  <si>
    <t>BA2674</t>
  </si>
  <si>
    <t>B.13.A.4) Prodotti dietetici</t>
  </si>
  <si>
    <t>BA2675</t>
  </si>
  <si>
    <t>B.13.A.5) Materiali per la profilassi (vaccini)</t>
  </si>
  <si>
    <t>BA2676</t>
  </si>
  <si>
    <t>B.13.A.6) Prodotti chimici</t>
  </si>
  <si>
    <t>BA2677</t>
  </si>
  <si>
    <t>B.13.A.7)  Materiali e prodotti per uso veterinario</t>
  </si>
  <si>
    <t>BA2678</t>
  </si>
  <si>
    <t>B.13.A.8)  Altri beni e prodotti sanitari</t>
  </si>
  <si>
    <t>B.13.B) Variazione rimanenze non sanitarie</t>
  </si>
  <si>
    <t>BA2681</t>
  </si>
  <si>
    <t>B.13.B.1) Prodotti alimentari</t>
  </si>
  <si>
    <t>BA2682</t>
  </si>
  <si>
    <t>B.13.B.2) Materiali di guardaroba, di pulizia, e di convivenza in genere</t>
  </si>
  <si>
    <t>BA2683</t>
  </si>
  <si>
    <t>B.13.B.3) Combustibili, carburanti e lubrificanti</t>
  </si>
  <si>
    <t>BA2684</t>
  </si>
  <si>
    <t>B.13.B.4) Supporti informatici e cancelleria</t>
  </si>
  <si>
    <t>BA2685</t>
  </si>
  <si>
    <t>B.13.B.5) Materiale per la manutenzione</t>
  </si>
  <si>
    <t>BA2686</t>
  </si>
  <si>
    <t>B.13.B.6) Altri beni e prodotti non sanitari</t>
  </si>
  <si>
    <t>B.14) Accantonamenti dell’esercizio</t>
  </si>
  <si>
    <t>B.14.A) Accantonamenti per rischi</t>
  </si>
  <si>
    <t>B.14.A.1)  Accantonamenti per cause civili ed oneri processuali</t>
  </si>
  <si>
    <t>B.14.A.2)  Accantonamenti per contenzioso personale dipendente</t>
  </si>
  <si>
    <t>B.14.A.3)  Accantonamenti per rischi connessi all'acquisto di prestazioni sanitarie da privato</t>
  </si>
  <si>
    <t>B.14.A.4)  Accantonamenti per copertura diretta dei rischi (autoassicurazione)</t>
  </si>
  <si>
    <t>BA2741</t>
  </si>
  <si>
    <t>B.14.A.5) Accantonamenti per franchigia assicurativa</t>
  </si>
  <si>
    <t>B.14.A.6)  Altri accantonamenti per rischi</t>
  </si>
  <si>
    <t>BA2751</t>
  </si>
  <si>
    <t>B.14.A.7)  Accantonamenti per interessi di mora</t>
  </si>
  <si>
    <t>B.14.B) Accantonamenti per premio di operosità (SUMAI)</t>
  </si>
  <si>
    <t>B.14.C) Accantonamenti per quote inutilizzate di contributi finalizzati e vincolati</t>
  </si>
  <si>
    <t>BA2771</t>
  </si>
  <si>
    <t>B.14.C.1)  Accantonamenti per quote inutilizzate contributi da Regione e Prov. Aut. per quota F.S. indistinto finalizzato</t>
  </si>
  <si>
    <t>B.14.C.2)  Accantonamenti per quote inutilizzate contributi da Regione e Prov. Aut. per quota F.S. vincolato</t>
  </si>
  <si>
    <t>B.14.C.3)  Accantonamenti per quote inutilizzate contributi da soggetti pubblici (extra fondo) vincolati</t>
  </si>
  <si>
    <t>B.14.C.4)  Accantonamenti per quote inutilizzate contributi da soggetti pubblici per ricerca</t>
  </si>
  <si>
    <t>B.14.C.5)  Accantonamenti per quote inutilizzate contributi vincolati da privati</t>
  </si>
  <si>
    <t>BA2811</t>
  </si>
  <si>
    <t>B.14.C.6)  Accantonamenti per quote inutilizzate contributi da soggetti privati per ricerca</t>
  </si>
  <si>
    <t>B.14.D) Altri accantonamenti</t>
  </si>
  <si>
    <t>B.14.D.1)  Acc. Rinnovi convenzioni MMG/PLS/MCA</t>
  </si>
  <si>
    <t>B.14.D.2)  Acc. Rinnovi convenzioni Medici Sumai</t>
  </si>
  <si>
    <t>B.14.D.3)  Acc. Rinnovi contratt.: dirigenza medica</t>
  </si>
  <si>
    <t>B.14.D.4)  Acc. Rinnovi contratt.: dirigenza non medica</t>
  </si>
  <si>
    <t>B.14.D.5)  Acc. Rinnovi contratt.: comparto</t>
  </si>
  <si>
    <t>BA2881</t>
  </si>
  <si>
    <t>B.14.D.6)  Acc. per Trattamento di fine rapporto dipendenti</t>
  </si>
  <si>
    <t>BA2882</t>
  </si>
  <si>
    <t>B.14.D.7)  Acc. per Trattamenti di quiescenza e simili</t>
  </si>
  <si>
    <t>BA2883</t>
  </si>
  <si>
    <t>B.14.D.8)  Acc. per Fondi integrativi pensione</t>
  </si>
  <si>
    <t>BA2884</t>
  </si>
  <si>
    <t>B.14.D.9)  Acc. Incentivi funzioni tecniche art. 113 D.lgs 50/2016</t>
  </si>
  <si>
    <t>B.14.D.10) Altri accantonamenti</t>
  </si>
  <si>
    <t>EA0051</t>
  </si>
  <si>
    <t>E.1.B.2.1) Sopravvenienze attive per quote F.S. vincolato</t>
  </si>
  <si>
    <t xml:space="preserve">E.1.B.2.2) Sopravvenienze attive v/Aziende sanitarie pubbliche della Regione </t>
  </si>
  <si>
    <t>E.1.B.2.3) Sopravvenienze attive v/terzi</t>
  </si>
  <si>
    <t>E.1.B.2.3.A) Sopravvenienze attive v/terzi relative alla mobilità extraregionale</t>
  </si>
  <si>
    <t>E.1.B.2.3.B) Sopravvenienze attive v/terzi relative al personale</t>
  </si>
  <si>
    <t>E.1.B.2.3.C) Sopravvenienze attive v/terzi relative alle convenzioni con medici di base</t>
  </si>
  <si>
    <t>E.1.B.2.3.D) Sopravvenienze attive v/terzi relative alle convenzioni per la specialistica</t>
  </si>
  <si>
    <t>E.1.B.2.3.E) Sopravvenienze attive v/terzi relative all'acquisto prestaz. sanitarie da operatori accreditati</t>
  </si>
  <si>
    <t>E.1.B.2.3.F) Sopravvenienze attive v/terzi relative all'acquisto di beni e servizi</t>
  </si>
  <si>
    <t>E.1.B.2.3.G) Altre sopravvenienze attive v/terzi</t>
  </si>
  <si>
    <t>EA0461</t>
  </si>
  <si>
    <t>E.2.B.4.1) Insussistenze passive per quote F.S. vincolato</t>
  </si>
  <si>
    <t>E.2.B.4.2) Insussistenze passive v/Aziende sanitarie pubbliche della Regione</t>
  </si>
  <si>
    <t>E.2.B.4.3) Insussistenze passive v/terzi</t>
  </si>
  <si>
    <t>E.2.B.4.3.A) Insussistenze passive v/terzi relative alla mobilità extraregionale</t>
  </si>
  <si>
    <t>E.2.B.4.3.B) Insussistenze passive v/terzi relative al personale</t>
  </si>
  <si>
    <t>E.2.B.4.3.C) Insussistenze passive v/terzi relative alle convenzioni con medici di base</t>
  </si>
  <si>
    <t>E.2.B.4.3.D) Insussistenze passive v/terzi relative alle convenzioni per la specialistica</t>
  </si>
  <si>
    <t>E.2.B.4.3.E) Insussistenze passive v/terzi relative all'acquisto prestaz. sanitarie da operatori accreditati</t>
  </si>
  <si>
    <t>E.2.B.4.3.F) Insussistenze passive v/terzi relative all'acquisto di beni e servizi</t>
  </si>
  <si>
    <t>E.2.B.4.3.G) Altre insussistenze passive v/terzi</t>
  </si>
  <si>
    <t>Totale imposte e tasse (Y)</t>
  </si>
  <si>
    <t>AREA D'INTERVENTO</t>
  </si>
  <si>
    <t>Presidio Ospedaliero</t>
  </si>
  <si>
    <t>Territorio</t>
  </si>
  <si>
    <t>Colonna nella quale inserire i dati in €/unità</t>
  </si>
  <si>
    <t>PREV</t>
  </si>
  <si>
    <t>AZIENDA</t>
  </si>
  <si>
    <t>CLASSE DI PRIORITA'</t>
  </si>
  <si>
    <t>CRONOLOGIA DI REALIZZAZIONE DELL'INTERVENTO (ANNI)</t>
  </si>
  <si>
    <t>TIPOLOGIA</t>
  </si>
  <si>
    <t>TIPOLOGIA INTERVENTO</t>
  </si>
  <si>
    <t>AVVIATO</t>
  </si>
  <si>
    <t>ANNO DI AVVIO</t>
  </si>
  <si>
    <t>COPERTURA FINANZIARIA</t>
  </si>
  <si>
    <t>201 ASP Agrigento</t>
  </si>
  <si>
    <t>Adeguamento strutturale fabbricati presidi (incluse nuove realizzazioni)</t>
  </si>
  <si>
    <t>Si</t>
  </si>
  <si>
    <t>Contributi in c/esercizio</t>
  </si>
  <si>
    <t>Risorse GSA</t>
  </si>
  <si>
    <t>Indifferibile</t>
  </si>
  <si>
    <t>Meno di 1 anno</t>
  </si>
  <si>
    <t>202 ASP Caltanissetta</t>
  </si>
  <si>
    <t>Adeguamento anti-incendio</t>
  </si>
  <si>
    <t>No</t>
  </si>
  <si>
    <t>Contributi accantonati in esercizi precedenti</t>
  </si>
  <si>
    <t>PSN</t>
  </si>
  <si>
    <t>Urgente</t>
  </si>
  <si>
    <t>1 anno</t>
  </si>
  <si>
    <t>203 ASP Catania</t>
  </si>
  <si>
    <t>Adeguamento sismico</t>
  </si>
  <si>
    <t>Finanziamenti vincolati (specificare)</t>
  </si>
  <si>
    <t>Altro (specificare)</t>
  </si>
  <si>
    <t>Differibile</t>
  </si>
  <si>
    <t>2 anni</t>
  </si>
  <si>
    <t>204 ASP Enna</t>
  </si>
  <si>
    <t>Attrezzature sanitarie - alta tecnologia</t>
  </si>
  <si>
    <t>Da finanziare</t>
  </si>
  <si>
    <t>3 anni</t>
  </si>
  <si>
    <t>205 ASP Messina</t>
  </si>
  <si>
    <t>Attrezzature sanitarie - altre</t>
  </si>
  <si>
    <t>4 anni</t>
  </si>
  <si>
    <t>206 ASP Palermo</t>
  </si>
  <si>
    <t>Impiantistica</t>
  </si>
  <si>
    <t>5 anni</t>
  </si>
  <si>
    <t>207 ASP Ragusa</t>
  </si>
  <si>
    <t>Mobili e arredi</t>
  </si>
  <si>
    <t>Oltre 5 anni</t>
  </si>
  <si>
    <t>208 ASP Siracusa</t>
  </si>
  <si>
    <t>209 ASP Trapani</t>
  </si>
  <si>
    <t>921 AO Cannizzaro</t>
  </si>
  <si>
    <t>922 ARNAS Garibaldi</t>
  </si>
  <si>
    <t>923 AOUP Catania</t>
  </si>
  <si>
    <t>924 AO Papardo</t>
  </si>
  <si>
    <t>925 AOUP Messina</t>
  </si>
  <si>
    <t>926 AO Villa Sofia - Cervello</t>
  </si>
  <si>
    <t xml:space="preserve">927 ARNAS Civico </t>
  </si>
  <si>
    <t>928 AOUP Palermo</t>
  </si>
  <si>
    <t>960 IRCCS Bonino-Pulejo</t>
  </si>
  <si>
    <t>BA0302</t>
  </si>
  <si>
    <t>B.1.A.9.2)  Sangue ed emocomponenti</t>
  </si>
  <si>
    <t>B</t>
  </si>
  <si>
    <t>A</t>
  </si>
  <si>
    <t>C</t>
  </si>
  <si>
    <t>D</t>
  </si>
  <si>
    <t>E = C- D</t>
  </si>
  <si>
    <t>F = C - B</t>
  </si>
  <si>
    <t xml:space="preserve"> Anno </t>
  </si>
  <si>
    <t xml:space="preserve"> mese</t>
  </si>
  <si>
    <t xml:space="preserve">Colonna nella quale inserire i dati </t>
  </si>
  <si>
    <t>STIMA A FINIRE 2019 su CE  3 TRIMESTRE 2019</t>
  </si>
  <si>
    <t>CNS 2018</t>
  </si>
  <si>
    <t xml:space="preserve">CE  4 TRIMESTRE 2019
</t>
  </si>
  <si>
    <t>2020 vs differenza CE  4 2019</t>
  </si>
  <si>
    <t>Negoziato  2019</t>
  </si>
  <si>
    <t>Integrazioni/Rettifiche 2020</t>
  </si>
  <si>
    <t xml:space="preserve"> Previsionale   2020</t>
  </si>
  <si>
    <t>(P²)
PROGRAMMATICO 2020
(con effetto misure/azioni)</t>
  </si>
  <si>
    <r>
      <rPr>
        <b/>
        <sz val="9"/>
        <rFont val="Calibri"/>
        <family val="2"/>
      </rPr>
      <t>∆</t>
    </r>
    <r>
      <rPr>
        <b/>
        <sz val="8.1"/>
        <rFont val="Garamond"/>
        <family val="1"/>
      </rPr>
      <t xml:space="preserve">
 Previsionale   2020
 vs 
programmatico</t>
    </r>
  </si>
  <si>
    <t>∆
Previsionale 2020 
vs
IV Ce 2019</t>
  </si>
  <si>
    <t>c</t>
  </si>
  <si>
    <r>
      <t>B.1.A.1.1) Medicinali con AIC, a</t>
    </r>
    <r>
      <rPr>
        <b/>
        <sz val="8.5"/>
        <rFont val="Garamond"/>
        <family val="1"/>
      </rPr>
      <t>d eccezione</t>
    </r>
    <r>
      <rPr>
        <sz val="8.5"/>
        <rFont val="Garamond"/>
        <family val="1"/>
      </rPr>
      <t xml:space="preserve"> </t>
    </r>
    <r>
      <rPr>
        <u/>
        <sz val="8.5"/>
        <rFont val="Garamond"/>
        <family val="1"/>
      </rPr>
      <t>di vaccini, emoderivati di produzione regionale, ossigeno e altri gas medicali</t>
    </r>
  </si>
  <si>
    <t xml:space="preserve">VOCE NUOVO MODELLO 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</si>
</sst>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_);_(* \(#,##0\);_(* &quot;-&quot;_);_(@_)"/>
    <numFmt numFmtId="165" formatCode="_(&quot;$&quot;* #,##0_);_(&quot;$&quot;* \(#,##0\);_(&quot;$&quot;* &quot;-&quot;_);_(@_)"/>
    <numFmt numFmtId="166" formatCode="_-* #,##0_-;\-* #,##0_-;_-* &quot;-&quot;??_-;_-@_-"/>
    <numFmt numFmtId="167" formatCode="_-* #,##0.00_-;\-* #,##0.00_-;_-* \-??_-;_-@_-"/>
    <numFmt numFmtId="168" formatCode="#,##0_);\(#,##0\)"/>
    <numFmt numFmtId="169" formatCode="0.0%"/>
    <numFmt numFmtId="170" formatCode="#,##0.000"/>
    <numFmt numFmtId="171" formatCode="#,##0_ ;\-#,##0\ "/>
    <numFmt numFmtId="172" formatCode="#,##0.0_);\(#,##0.0\)"/>
    <numFmt numFmtId="173" formatCode="_ &quot;L.&quot;\ * #,##0_ ;_ &quot;L.&quot;\ * \-#,##0_ ;_ &quot;L.&quot;\ * &quot;-&quot;_ ;_ @_ "/>
    <numFmt numFmtId="174" formatCode="_-&quot;€ &quot;* #,##0.00_-;&quot;-€ &quot;* #,##0.00_-;_-&quot;€ &quot;* \-??_-;_-@_-"/>
    <numFmt numFmtId="175" formatCode="_ &quot;L.&quot;\ * #,##0.00_ ;_ &quot;L.&quot;\ * \-#,##0.00_ ;_ &quot;L.&quot;\ * &quot;-&quot;??_ ;_ @_ "/>
    <numFmt numFmtId="176" formatCode="_-[$€-2]\ * #,##0.00_-;\-[$€-2]\ * #,##0.00_-;_-[$€-2]\ * &quot;-&quot;??_-"/>
    <numFmt numFmtId="177" formatCode="_-[$€-2]\ * #,##0.00_-;\-[$€-2]\ * #,##0.00_-;_-[$€-2]\ * \-??_-"/>
    <numFmt numFmtId="178" formatCode="&quot;€&quot;\ #,##0.00"/>
    <numFmt numFmtId="179" formatCode="_([$€]\ * #,##0.00_);_([$€]\ * \(#,##0.00\);_([$€]\ * &quot;-&quot;??_);_(@_)"/>
    <numFmt numFmtId="180" formatCode="#,##0;\(#,##0\)"/>
    <numFmt numFmtId="181" formatCode="\+#,##0;\-#,##0"/>
    <numFmt numFmtId="182" formatCode="_(* #,##0.00_);_(* \(#,##0.00\);_(* &quot;-&quot;??_);_(@_)"/>
    <numFmt numFmtId="183" formatCode="#,##0.00\ ;\-#,##0.00\ ;&quot; -&quot;00\ ;@\ "/>
    <numFmt numFmtId="184" formatCode="_(* #,##0.00_);_(* \(#,##0.00\);_(* \-??_);_(@_)"/>
    <numFmt numFmtId="185" formatCode="_-* #,##0.00\ _€_-;\-* #,##0.00\ _€_-;_-* &quot;-&quot;??\ _€_-;_-@_-"/>
    <numFmt numFmtId="186" formatCode="* #,##0.00\ ;\-* #,##0.00\ ;* \-#\ ;@\ "/>
    <numFmt numFmtId="187" formatCode="_([$€]\ * #,##0.000_);_([$€]\ * \(#,##0.000\);_([$€]\ * &quot;-&quot;??_);_(@_)"/>
    <numFmt numFmtId="188" formatCode="#,##0;\-\ #,##0;_-\ &quot;- &quot;"/>
    <numFmt numFmtId="189" formatCode="0.0000000%"/>
    <numFmt numFmtId="190" formatCode="0.0&quot;x&quot;;@_)"/>
    <numFmt numFmtId="191" formatCode="[$€-410]\ #,##0.00;[Red]\-[$€-410]\ #,##0.00"/>
    <numFmt numFmtId="192" formatCode="#,##0;[Red]\-#,##0;_ * &quot;-&quot;_-"/>
    <numFmt numFmtId="193" formatCode="_-* #,##0\ _€_-;\-* #,##0\ _€_-;_-* &quot;-&quot;\ _€_-;_-@_-"/>
  </numFmts>
  <fonts count="102">
    <font>
      <sz val="11"/>
      <color theme="1"/>
      <name val="Calibri"/>
      <family val="2"/>
      <scheme val="minor"/>
    </font>
    <font>
      <sz val="11"/>
      <color theme="1"/>
      <name val="Garamond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MS Sans Serif"/>
      <family val="2"/>
    </font>
    <font>
      <b/>
      <i/>
      <sz val="10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1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  <charset val="1"/>
    </font>
    <font>
      <sz val="11"/>
      <color indexed="8"/>
      <name val="Arial1"/>
      <charset val="1"/>
    </font>
    <font>
      <sz val="11"/>
      <color indexed="55"/>
      <name val="Calibri"/>
      <family val="2"/>
    </font>
    <font>
      <b/>
      <sz val="10"/>
      <name val="Arial"/>
      <family val="2"/>
      <charset val="1"/>
    </font>
    <font>
      <b/>
      <sz val="11"/>
      <color indexed="39"/>
      <name val="Calibri"/>
      <family val="2"/>
    </font>
    <font>
      <sz val="11"/>
      <color indexed="39"/>
      <name val="Calibri"/>
      <family val="2"/>
    </font>
    <font>
      <sz val="11"/>
      <color rgb="FFFA7D00"/>
      <name val="Calibri"/>
      <family val="2"/>
      <scheme val="minor"/>
    </font>
    <font>
      <sz val="9"/>
      <color indexed="20"/>
      <name val="Arial"/>
      <family val="2"/>
      <charset val="1"/>
    </font>
    <font>
      <sz val="10"/>
      <name val="Times New Roman"/>
      <family val="1"/>
    </font>
    <font>
      <sz val="10"/>
      <name val="Mangal"/>
      <family val="2"/>
      <charset val="1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sz val="11"/>
      <color indexed="63"/>
      <name val="Arial"/>
      <family val="2"/>
    </font>
    <font>
      <sz val="11"/>
      <color rgb="FF333333"/>
      <name val="Calibri"/>
      <family val="2"/>
    </font>
    <font>
      <sz val="10"/>
      <color indexed="8"/>
      <name val="Calibri"/>
      <family val="2"/>
      <charset val="1"/>
    </font>
    <font>
      <sz val="10"/>
      <name val="Book Antiqua"/>
      <family val="1"/>
      <charset val="1"/>
    </font>
    <font>
      <sz val="11"/>
      <color indexed="10"/>
      <name val="Calibri"/>
      <family val="2"/>
      <charset val="1"/>
    </font>
    <font>
      <sz val="11"/>
      <color indexed="63"/>
      <name val="Calibri"/>
      <family val="2"/>
      <charset val="1"/>
    </font>
    <font>
      <b/>
      <i/>
      <sz val="16"/>
      <color indexed="8"/>
      <name val="Arial"/>
      <family val="2"/>
      <charset val="1"/>
    </font>
    <font>
      <u/>
      <sz val="9"/>
      <color indexed="12"/>
      <name val="Arial"/>
      <family val="2"/>
      <charset val="1"/>
    </font>
    <font>
      <sz val="11"/>
      <color indexed="62"/>
      <name val="Calibri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9"/>
      <name val="Univers 45 Light"/>
      <family val="2"/>
    </font>
    <font>
      <sz val="10"/>
      <name val="Mangal"/>
      <family val="2"/>
    </font>
    <font>
      <sz val="11"/>
      <color indexed="55"/>
      <name val="Arial1"/>
      <charset val="1"/>
    </font>
    <font>
      <sz val="10"/>
      <color indexed="72"/>
      <name val="MS Sans Serif"/>
      <family val="2"/>
    </font>
    <font>
      <sz val="10"/>
      <name val="MS Sans Serif"/>
      <family val="2"/>
      <charset val="1"/>
    </font>
    <font>
      <sz val="10"/>
      <color indexed="55"/>
      <name val="Arial"/>
      <family val="2"/>
    </font>
    <font>
      <sz val="10"/>
      <color indexed="8"/>
      <name val="Arial"/>
      <family val="2"/>
      <charset val="1"/>
    </font>
    <font>
      <sz val="8"/>
      <color indexed="55"/>
      <name val="Arial"/>
      <family val="2"/>
    </font>
    <font>
      <b/>
      <i/>
      <u/>
      <sz val="9"/>
      <color indexed="8"/>
      <name val="Arial"/>
      <family val="2"/>
      <charset val="1"/>
    </font>
    <font>
      <b/>
      <sz val="10"/>
      <color indexed="11"/>
      <name val="Arial"/>
      <family val="2"/>
    </font>
    <font>
      <u/>
      <sz val="10"/>
      <name val="Arial"/>
      <family val="2"/>
    </font>
    <font>
      <i/>
      <sz val="10"/>
      <color indexed="11"/>
      <name val="Arial"/>
      <family val="2"/>
    </font>
    <font>
      <u/>
      <sz val="10"/>
      <name val="Arial"/>
      <family val="2"/>
      <charset val="1"/>
    </font>
    <font>
      <sz val="12"/>
      <color indexed="55"/>
      <name val="Times New Roman"/>
      <family val="1"/>
      <charset val="1"/>
    </font>
    <font>
      <sz val="10"/>
      <name val="Calibri"/>
      <family val="2"/>
    </font>
    <font>
      <sz val="10"/>
      <color indexed="8"/>
      <name val="MS Sans Serif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0"/>
      <name val="Garamond"/>
      <family val="1"/>
    </font>
    <font>
      <sz val="10"/>
      <color theme="0"/>
      <name val="Garamond"/>
      <family val="1"/>
    </font>
    <font>
      <b/>
      <sz val="10"/>
      <name val="Garamond"/>
      <family val="1"/>
    </font>
    <font>
      <b/>
      <i/>
      <sz val="10"/>
      <name val="Garamond"/>
      <family val="1"/>
    </font>
    <font>
      <sz val="8"/>
      <name val="Garamond"/>
      <family val="1"/>
    </font>
    <font>
      <sz val="8"/>
      <color theme="0"/>
      <name val="Garamond"/>
      <family val="1"/>
    </font>
    <font>
      <sz val="8.5"/>
      <name val="Garamond"/>
      <family val="1"/>
    </font>
    <font>
      <b/>
      <sz val="8.5"/>
      <name val="Garamond"/>
      <family val="1"/>
    </font>
    <font>
      <sz val="8.5"/>
      <color theme="0"/>
      <name val="Garamond"/>
      <family val="1"/>
    </font>
    <font>
      <b/>
      <sz val="9"/>
      <name val="Garamond"/>
      <family val="1"/>
    </font>
    <font>
      <b/>
      <sz val="9"/>
      <name val="Calibri"/>
      <family val="2"/>
    </font>
    <font>
      <b/>
      <sz val="8.1"/>
      <name val="Garamond"/>
      <family val="1"/>
    </font>
    <font>
      <b/>
      <sz val="12"/>
      <name val="Garamond"/>
      <family val="1"/>
    </font>
    <font>
      <b/>
      <sz val="10"/>
      <color theme="1"/>
      <name val="Garamond"/>
      <family val="1"/>
    </font>
    <font>
      <sz val="10"/>
      <color indexed="8"/>
      <name val="Garamond"/>
      <family val="1"/>
    </font>
    <font>
      <b/>
      <sz val="8.5"/>
      <color theme="0"/>
      <name val="Garamond"/>
      <family val="1"/>
    </font>
    <font>
      <b/>
      <sz val="10"/>
      <color indexed="8"/>
      <name val="Garamond"/>
      <family val="1"/>
    </font>
    <font>
      <sz val="10"/>
      <color rgb="FFC00000"/>
      <name val="Garamond"/>
      <family val="1"/>
    </font>
    <font>
      <b/>
      <sz val="10"/>
      <color rgb="FFC00000"/>
      <name val="Garamond"/>
      <family val="1"/>
    </font>
    <font>
      <sz val="11"/>
      <color rgb="FFC00000"/>
      <name val="Arial1"/>
      <charset val="1"/>
    </font>
    <font>
      <sz val="11"/>
      <color rgb="FFFF0000"/>
      <name val="Arial1"/>
      <charset val="1"/>
    </font>
    <font>
      <sz val="11"/>
      <name val="Arial1"/>
      <charset val="1"/>
    </font>
    <font>
      <b/>
      <sz val="10"/>
      <color rgb="FFFF0000"/>
      <name val="Garamond"/>
      <family val="1"/>
    </font>
    <font>
      <sz val="12"/>
      <name val="Garamond"/>
      <family val="1"/>
    </font>
    <font>
      <u/>
      <sz val="8.5"/>
      <name val="Garamond"/>
      <family val="1"/>
    </font>
    <font>
      <b/>
      <sz val="11"/>
      <name val="Garamond"/>
      <family val="1"/>
    </font>
    <font>
      <b/>
      <sz val="9"/>
      <color theme="1"/>
      <name val="Garamond"/>
      <family val="1"/>
    </font>
  </fonts>
  <fills count="5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8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5"/>
        <bgColor indexed="29"/>
      </patternFill>
    </fill>
    <fill>
      <patternFill patternType="solid">
        <fgColor indexed="18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  <bgColor indexed="22"/>
      </patternFill>
    </fill>
    <fill>
      <patternFill patternType="lightGray">
        <fgColor indexed="22"/>
        <bgColor indexed="9"/>
      </patternFill>
    </fill>
    <fill>
      <patternFill patternType="solid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solid">
        <fgColor indexed="24"/>
        <bgColor indexed="9"/>
      </patternFill>
    </fill>
    <fill>
      <patternFill patternType="mediumGray">
        <fgColor indexed="9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9"/>
      </patternFill>
    </fill>
    <fill>
      <patternFill patternType="darkGray">
        <fgColor indexed="9"/>
        <bgColor indexed="29"/>
      </patternFill>
    </fill>
    <fill>
      <patternFill patternType="solid">
        <fgColor indexed="4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9"/>
        <bgColor indexed="26"/>
      </patternFill>
    </fill>
    <fill>
      <patternFill patternType="mediumGray">
        <fgColor indexed="9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rgb="FFB3FFFF"/>
        <bgColor indexed="64"/>
      </patternFill>
    </fill>
    <fill>
      <patternFill patternType="solid">
        <fgColor rgb="FFB3FFFF"/>
        <bgColor indexed="18"/>
      </patternFill>
    </fill>
    <fill>
      <patternFill patternType="solid">
        <fgColor rgb="FF66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1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089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3" borderId="3" applyNumberFormat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7" fillId="6" borderId="4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3" borderId="0" applyNumberFormat="0" applyBorder="0" applyAlignment="0" applyProtection="0"/>
    <xf numFmtId="0" fontId="20" fillId="5" borderId="0" applyNumberFormat="0" applyBorder="0" applyAlignment="0" applyProtection="0"/>
    <xf numFmtId="165" fontId="8" fillId="0" borderId="0" applyFont="0" applyFill="0" applyBorder="0" applyAlignment="0" applyProtection="0"/>
    <xf numFmtId="0" fontId="29" fillId="0" borderId="0"/>
    <xf numFmtId="43" fontId="2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0" fillId="0" borderId="0" applyBorder="0" applyProtection="0"/>
    <xf numFmtId="0" fontId="31" fillId="0" borderId="0"/>
    <xf numFmtId="167" fontId="31" fillId="0" borderId="0" applyBorder="0" applyProtection="0"/>
    <xf numFmtId="168" fontId="32" fillId="0" borderId="0"/>
    <xf numFmtId="168" fontId="32" fillId="0" borderId="0"/>
    <xf numFmtId="169" fontId="32" fillId="0" borderId="0"/>
    <xf numFmtId="169" fontId="32" fillId="0" borderId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" fillId="12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1" fontId="33" fillId="0" borderId="13">
      <alignment horizontal="center"/>
    </xf>
    <xf numFmtId="1" fontId="33" fillId="0" borderId="13">
      <alignment horizontal="center"/>
    </xf>
    <xf numFmtId="168" fontId="32" fillId="0" borderId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169" fontId="32" fillId="0" borderId="0"/>
    <xf numFmtId="3" fontId="32" fillId="0" borderId="0"/>
    <xf numFmtId="169" fontId="32" fillId="0" borderId="0"/>
    <xf numFmtId="0" fontId="32" fillId="0" borderId="0" applyNumberFormat="0" applyAlignment="0" applyProtection="0"/>
    <xf numFmtId="0" fontId="4" fillId="9" borderId="1" applyNumberFormat="0" applyAlignment="0" applyProtection="0"/>
    <xf numFmtId="0" fontId="4" fillId="9" borderId="1" applyNumberFormat="0" applyAlignment="0" applyProtection="0"/>
    <xf numFmtId="0" fontId="4" fillId="9" borderId="1" applyNumberFormat="0" applyAlignment="0" applyProtection="0"/>
    <xf numFmtId="0" fontId="4" fillId="9" borderId="1" applyNumberFormat="0" applyAlignment="0" applyProtection="0"/>
    <xf numFmtId="0" fontId="4" fillId="9" borderId="1" applyNumberFormat="0" applyAlignment="0" applyProtection="0"/>
    <xf numFmtId="0" fontId="4" fillId="9" borderId="1" applyNumberFormat="0" applyAlignment="0" applyProtection="0"/>
    <xf numFmtId="0" fontId="4" fillId="9" borderId="1" applyNumberFormat="0" applyAlignment="0" applyProtection="0"/>
    <xf numFmtId="0" fontId="4" fillId="9" borderId="1" applyNumberFormat="0" applyAlignment="0" applyProtection="0"/>
    <xf numFmtId="0" fontId="4" fillId="9" borderId="1" applyNumberFormat="0" applyAlignment="0" applyProtection="0"/>
    <xf numFmtId="0" fontId="4" fillId="9" borderId="1" applyNumberFormat="0" applyAlignment="0" applyProtection="0"/>
    <xf numFmtId="0" fontId="4" fillId="9" borderId="1" applyNumberFormat="0" applyAlignment="0" applyProtection="0"/>
    <xf numFmtId="0" fontId="4" fillId="9" borderId="1" applyNumberFormat="0" applyAlignment="0" applyProtection="0"/>
    <xf numFmtId="0" fontId="4" fillId="9" borderId="1" applyNumberFormat="0" applyAlignment="0" applyProtection="0"/>
    <xf numFmtId="0" fontId="4" fillId="9" borderId="1" applyNumberFormat="0" applyAlignment="0" applyProtection="0"/>
    <xf numFmtId="0" fontId="4" fillId="9" borderId="1" applyNumberFormat="0" applyAlignment="0" applyProtection="0"/>
    <xf numFmtId="0" fontId="4" fillId="9" borderId="1" applyNumberFormat="0" applyAlignment="0" applyProtection="0"/>
    <xf numFmtId="0" fontId="4" fillId="9" borderId="1" applyNumberFormat="0" applyAlignment="0" applyProtection="0"/>
    <xf numFmtId="0" fontId="4" fillId="9" borderId="1" applyNumberFormat="0" applyAlignment="0" applyProtection="0"/>
    <xf numFmtId="0" fontId="4" fillId="9" borderId="1" applyNumberFormat="0" applyAlignment="0" applyProtection="0"/>
    <xf numFmtId="0" fontId="4" fillId="9" borderId="1" applyNumberFormat="0" applyAlignment="0" applyProtection="0"/>
    <xf numFmtId="0" fontId="4" fillId="9" borderId="1" applyNumberFormat="0" applyAlignment="0" applyProtection="0"/>
    <xf numFmtId="0" fontId="4" fillId="9" borderId="1" applyNumberFormat="0" applyAlignment="0" applyProtection="0"/>
    <xf numFmtId="170" fontId="32" fillId="0" borderId="0"/>
    <xf numFmtId="41" fontId="7" fillId="0" borderId="14" applyNumberFormat="0" applyFont="0" applyAlignment="0">
      <alignment horizontal="center"/>
    </xf>
    <xf numFmtId="41" fontId="7" fillId="0" borderId="14" applyNumberFormat="0" applyFont="0" applyAlignment="0">
      <alignment horizontal="center"/>
    </xf>
    <xf numFmtId="41" fontId="7" fillId="0" borderId="14" applyNumberFormat="0" applyFont="0" applyAlignment="0">
      <alignment horizontal="center"/>
    </xf>
    <xf numFmtId="41" fontId="7" fillId="0" borderId="14" applyNumberFormat="0" applyFont="0" applyAlignment="0">
      <alignment horizontal="center"/>
    </xf>
    <xf numFmtId="41" fontId="7" fillId="0" borderId="14" applyNumberFormat="0" applyFont="0" applyAlignment="0">
      <alignment horizontal="center"/>
    </xf>
    <xf numFmtId="41" fontId="7" fillId="0" borderId="14" applyNumberFormat="0" applyFont="0" applyAlignment="0">
      <alignment horizontal="center"/>
    </xf>
    <xf numFmtId="41" fontId="7" fillId="0" borderId="14" applyNumberFormat="0" applyFont="0" applyAlignment="0">
      <alignment horizontal="center"/>
    </xf>
    <xf numFmtId="41" fontId="7" fillId="0" borderId="14" applyNumberFormat="0" applyFont="0" applyAlignment="0">
      <alignment horizontal="center"/>
    </xf>
    <xf numFmtId="41" fontId="7" fillId="0" borderId="14" applyNumberFormat="0" applyFont="0" applyAlignment="0">
      <alignment horizontal="center"/>
    </xf>
    <xf numFmtId="41" fontId="7" fillId="0" borderId="14" applyNumberFormat="0" applyFont="0" applyAlignment="0">
      <alignment horizontal="center"/>
    </xf>
    <xf numFmtId="41" fontId="7" fillId="0" borderId="14" applyNumberFormat="0" applyFont="0" applyAlignment="0">
      <alignment horizontal="center"/>
    </xf>
    <xf numFmtId="41" fontId="7" fillId="0" borderId="14" applyNumberFormat="0" applyFont="0" applyAlignment="0">
      <alignment horizontal="center"/>
    </xf>
    <xf numFmtId="41" fontId="7" fillId="0" borderId="14" applyNumberFormat="0" applyFont="0" applyAlignment="0">
      <alignment horizontal="center"/>
    </xf>
    <xf numFmtId="41" fontId="7" fillId="0" borderId="14" applyNumberFormat="0" applyFont="0" applyAlignment="0">
      <alignment horizontal="center"/>
    </xf>
    <xf numFmtId="41" fontId="7" fillId="0" borderId="14" applyNumberFormat="0" applyFont="0" applyAlignment="0">
      <alignment horizontal="center"/>
    </xf>
    <xf numFmtId="41" fontId="7" fillId="0" borderId="14" applyNumberFormat="0" applyFont="0" applyAlignment="0">
      <alignment horizontal="center"/>
    </xf>
    <xf numFmtId="41" fontId="7" fillId="0" borderId="14" applyNumberFormat="0" applyFont="0" applyAlignment="0">
      <alignment horizontal="center"/>
    </xf>
    <xf numFmtId="41" fontId="7" fillId="0" borderId="14" applyNumberFormat="0" applyFont="0" applyAlignment="0">
      <alignment horizontal="center"/>
    </xf>
    <xf numFmtId="41" fontId="7" fillId="0" borderId="14" applyNumberFormat="0" applyFont="0" applyAlignment="0">
      <alignment horizontal="center"/>
    </xf>
    <xf numFmtId="41" fontId="7" fillId="0" borderId="14" applyNumberFormat="0" applyFont="0" applyAlignment="0">
      <alignment horizontal="center"/>
    </xf>
    <xf numFmtId="41" fontId="7" fillId="0" borderId="14" applyNumberFormat="0" applyFont="0" applyAlignment="0">
      <alignment horizontal="center"/>
    </xf>
    <xf numFmtId="41" fontId="7" fillId="0" borderId="14" applyNumberFormat="0" applyFont="0" applyAlignment="0">
      <alignment horizontal="center"/>
    </xf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1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36" fillId="0" borderId="1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41" fontId="32" fillId="0" borderId="0" applyProtection="0">
      <alignment horizontal="left"/>
    </xf>
    <xf numFmtId="0" fontId="37" fillId="25" borderId="0" applyNumberFormat="0" applyBorder="0" applyProtection="0"/>
    <xf numFmtId="0" fontId="32" fillId="0" borderId="0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6" fillId="13" borderId="3" applyNumberForma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41" fontId="10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39" fillId="0" borderId="0" applyFill="0" applyBorder="0" applyProtection="0"/>
    <xf numFmtId="43" fontId="10" fillId="0" borderId="0" applyFont="0" applyFill="0" applyBorder="0" applyAlignment="0" applyProtection="0"/>
    <xf numFmtId="167" fontId="39" fillId="0" borderId="0" applyFill="0" applyBorder="0" applyProtection="0"/>
    <xf numFmtId="167" fontId="40" fillId="0" borderId="0" applyFill="0" applyBorder="0" applyProtection="0"/>
    <xf numFmtId="167" fontId="41" fillId="0" borderId="0" applyFill="0" applyBorder="0" applyProtection="0"/>
    <xf numFmtId="167" fontId="41" fillId="0" borderId="0" applyFill="0" applyBorder="0" applyProtection="0"/>
    <xf numFmtId="167" fontId="39" fillId="0" borderId="0" applyFill="0" applyBorder="0" applyProtection="0"/>
    <xf numFmtId="167" fontId="39" fillId="0" borderId="0" applyFill="0" applyBorder="0" applyProtection="0"/>
    <xf numFmtId="167" fontId="39" fillId="0" borderId="0" applyFill="0" applyBorder="0" applyProtection="0"/>
    <xf numFmtId="167" fontId="39" fillId="0" borderId="0" applyFill="0" applyBorder="0" applyProtection="0"/>
    <xf numFmtId="167" fontId="39" fillId="0" borderId="0" applyFill="0" applyBorder="0" applyProtection="0"/>
    <xf numFmtId="167" fontId="39" fillId="0" borderId="0" applyFill="0" applyBorder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9" fillId="0" borderId="0" applyFill="0" applyBorder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32" fillId="0" borderId="0"/>
    <xf numFmtId="4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74" fontId="39" fillId="0" borderId="0" applyFill="0" applyBorder="0" applyProtection="0"/>
    <xf numFmtId="175" fontId="42" fillId="0" borderId="0" applyFont="0" applyFill="0" applyBorder="0" applyAlignment="0" applyProtection="0"/>
    <xf numFmtId="14" fontId="10" fillId="0" borderId="0" applyFont="0" applyFill="0" applyBorder="0" applyAlignment="0" applyProtection="0"/>
    <xf numFmtId="15" fontId="32" fillId="0" borderId="0">
      <alignment horizontal="center"/>
    </xf>
    <xf numFmtId="43" fontId="7" fillId="0" borderId="0" applyFont="0" applyFill="0" applyBorder="0" applyAlignment="0" applyProtection="0"/>
    <xf numFmtId="176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4" fontId="41" fillId="0" borderId="0" applyFill="0" applyBorder="0" applyProtection="0"/>
    <xf numFmtId="0" fontId="39" fillId="0" borderId="0" applyFill="0" applyBorder="0" applyProtection="0"/>
    <xf numFmtId="174" fontId="41" fillId="0" borderId="0" applyFill="0" applyBorder="0" applyProtection="0"/>
    <xf numFmtId="174" fontId="39" fillId="0" borderId="0" applyFill="0" applyBorder="0" applyProtection="0"/>
    <xf numFmtId="176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6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6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7" fontId="7" fillId="0" borderId="0" applyFill="0" applyBorder="0" applyAlignment="0" applyProtection="0"/>
    <xf numFmtId="177" fontId="7" fillId="0" borderId="0" applyFill="0" applyBorder="0" applyAlignment="0" applyProtection="0"/>
    <xf numFmtId="178" fontId="43" fillId="0" borderId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44" fillId="0" borderId="0" applyNumberFormat="0" applyBorder="0" applyProtection="0"/>
    <xf numFmtId="0" fontId="45" fillId="0" borderId="0" applyNumberFormat="0" applyBorder="0" applyProtection="0"/>
    <xf numFmtId="180" fontId="46" fillId="0" borderId="0"/>
    <xf numFmtId="0" fontId="47" fillId="0" borderId="0" applyBorder="0" applyProtection="0"/>
    <xf numFmtId="0" fontId="40" fillId="0" borderId="0"/>
    <xf numFmtId="0" fontId="48" fillId="0" borderId="0" applyNumberFormat="0" applyBorder="0" applyProtection="0"/>
    <xf numFmtId="0" fontId="45" fillId="0" borderId="0" applyNumberFormat="0" applyBorder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9" fillId="0" borderId="0" applyNumberFormat="0" applyFill="0" applyBorder="0" applyProtection="0"/>
    <xf numFmtId="172" fontId="10" fillId="0" borderId="0" applyFont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9" fillId="0" borderId="0" applyNumberFormat="0" applyBorder="0" applyProtection="0">
      <alignment horizontal="center" textRotation="90"/>
    </xf>
    <xf numFmtId="168" fontId="3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41" fillId="0" borderId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7" fillId="0" borderId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23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32" fillId="0" borderId="0"/>
    <xf numFmtId="38" fontId="52" fillId="0" borderId="0"/>
    <xf numFmtId="38" fontId="53" fillId="0" borderId="0"/>
    <xf numFmtId="38" fontId="54" fillId="0" borderId="0"/>
    <xf numFmtId="38" fontId="55" fillId="0" borderId="0"/>
    <xf numFmtId="0" fontId="56" fillId="0" borderId="0"/>
    <xf numFmtId="0" fontId="56" fillId="0" borderId="0"/>
    <xf numFmtId="0" fontId="32" fillId="0" borderId="0" applyNumberFormat="0" applyFill="0" applyAlignment="0" applyProtection="0"/>
    <xf numFmtId="0" fontId="5" fillId="0" borderId="2" applyNumberFormat="0" applyFill="0" applyAlignment="0" applyProtection="0"/>
    <xf numFmtId="15" fontId="32" fillId="0" borderId="0"/>
    <xf numFmtId="39" fontId="32" fillId="0" borderId="0"/>
    <xf numFmtId="181" fontId="32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1" fillId="0" borderId="0" applyBorder="0" applyProtection="0"/>
    <xf numFmtId="167" fontId="41" fillId="0" borderId="0" applyBorder="0" applyProtection="0"/>
    <xf numFmtId="43" fontId="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32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8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41" fillId="0" borderId="0" applyFill="0" applyBorder="0" applyProtection="0"/>
    <xf numFmtId="167" fontId="39" fillId="0" borderId="0" applyFill="0" applyBorder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2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58" fillId="0" borderId="0" applyFill="0" applyBorder="0" applyAlignment="0" applyProtection="0"/>
    <xf numFmtId="167" fontId="31" fillId="0" borderId="0" applyBorder="0" applyProtection="0"/>
    <xf numFmtId="43" fontId="7" fillId="0" borderId="0" applyFill="0" applyBorder="0" applyAlignment="0" applyProtection="0"/>
    <xf numFmtId="43" fontId="7" fillId="0" borderId="0" applyFill="0" applyBorder="0" applyAlignment="0" applyProtection="0"/>
    <xf numFmtId="43" fontId="7" fillId="0" borderId="0" applyFill="0" applyBorder="0" applyAlignment="0" applyProtection="0"/>
    <xf numFmtId="43" fontId="7" fillId="0" borderId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3" fontId="25" fillId="0" borderId="0" applyBorder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1" fillId="0" borderId="0" applyBorder="0" applyProtection="0"/>
    <xf numFmtId="167" fontId="31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1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1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1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4" fontId="39" fillId="0" borderId="0" applyFill="0" applyBorder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67" fontId="31" fillId="0" borderId="0" applyBorder="0" applyProtection="0"/>
    <xf numFmtId="18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1" fillId="0" borderId="0" applyBorder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186" fontId="7" fillId="0" borderId="0" applyFill="0" applyBorder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9" fillId="0" borderId="0" applyBorder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2" fillId="0" borderId="0"/>
    <xf numFmtId="0" fontId="9" fillId="0" borderId="0"/>
    <xf numFmtId="0" fontId="60" fillId="0" borderId="0"/>
    <xf numFmtId="0" fontId="9" fillId="0" borderId="0"/>
    <xf numFmtId="0" fontId="9" fillId="0" borderId="0"/>
    <xf numFmtId="0" fontId="7" fillId="0" borderId="0"/>
    <xf numFmtId="0" fontId="41" fillId="0" borderId="0"/>
    <xf numFmtId="0" fontId="41" fillId="0" borderId="0"/>
    <xf numFmtId="0" fontId="61" fillId="0" borderId="0"/>
    <xf numFmtId="0" fontId="40" fillId="0" borderId="0"/>
    <xf numFmtId="0" fontId="6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1" fillId="0" borderId="0"/>
    <xf numFmtId="0" fontId="32" fillId="0" borderId="0"/>
    <xf numFmtId="0" fontId="41" fillId="0" borderId="0"/>
    <xf numFmtId="0" fontId="32" fillId="0" borderId="0"/>
    <xf numFmtId="0" fontId="32" fillId="0" borderId="0"/>
    <xf numFmtId="0" fontId="41" fillId="0" borderId="0"/>
    <xf numFmtId="0" fontId="7" fillId="0" borderId="0"/>
    <xf numFmtId="0" fontId="32" fillId="0" borderId="0"/>
    <xf numFmtId="0" fontId="4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1" fillId="0" borderId="0"/>
    <xf numFmtId="0" fontId="32" fillId="0" borderId="0"/>
    <xf numFmtId="0" fontId="41" fillId="0" borderId="0"/>
    <xf numFmtId="0" fontId="32" fillId="0" borderId="0"/>
    <xf numFmtId="0" fontId="41" fillId="0" borderId="0"/>
    <xf numFmtId="0" fontId="40" fillId="0" borderId="0"/>
    <xf numFmtId="0" fontId="32" fillId="0" borderId="0"/>
    <xf numFmtId="0" fontId="62" fillId="0" borderId="0"/>
    <xf numFmtId="0" fontId="40" fillId="0" borderId="0"/>
    <xf numFmtId="0" fontId="32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179" fontId="32" fillId="0" borderId="0"/>
    <xf numFmtId="0" fontId="32" fillId="0" borderId="0"/>
    <xf numFmtId="0" fontId="7" fillId="0" borderId="0"/>
    <xf numFmtId="0" fontId="38" fillId="0" borderId="0"/>
    <xf numFmtId="0" fontId="9" fillId="0" borderId="0"/>
    <xf numFmtId="0" fontId="32" fillId="0" borderId="0"/>
    <xf numFmtId="0" fontId="32" fillId="0" borderId="0"/>
    <xf numFmtId="0" fontId="41" fillId="0" borderId="0"/>
    <xf numFmtId="179" fontId="7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1" fillId="0" borderId="0"/>
    <xf numFmtId="0" fontId="32" fillId="0" borderId="0"/>
    <xf numFmtId="0" fontId="41" fillId="0" borderId="0"/>
    <xf numFmtId="0" fontId="32" fillId="0" borderId="0"/>
    <xf numFmtId="0" fontId="32" fillId="0" borderId="0"/>
    <xf numFmtId="0" fontId="41" fillId="0" borderId="0"/>
    <xf numFmtId="0" fontId="32" fillId="0" borderId="0"/>
    <xf numFmtId="0" fontId="41" fillId="0" borderId="0"/>
    <xf numFmtId="0" fontId="32" fillId="0" borderId="0"/>
    <xf numFmtId="0" fontId="32" fillId="0" borderId="0"/>
    <xf numFmtId="0" fontId="32" fillId="0" borderId="0"/>
    <xf numFmtId="0" fontId="41" fillId="0" borderId="0"/>
    <xf numFmtId="0" fontId="32" fillId="0" borderId="0"/>
    <xf numFmtId="0" fontId="41" fillId="0" borderId="0"/>
    <xf numFmtId="0" fontId="32" fillId="0" borderId="0"/>
    <xf numFmtId="0" fontId="32" fillId="0" borderId="0"/>
    <xf numFmtId="0" fontId="4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41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1" fillId="0" borderId="0"/>
    <xf numFmtId="0" fontId="32" fillId="0" borderId="0"/>
    <xf numFmtId="0" fontId="41" fillId="0" borderId="0"/>
    <xf numFmtId="0" fontId="7" fillId="0" borderId="0"/>
    <xf numFmtId="0" fontId="32" fillId="0" borderId="0"/>
    <xf numFmtId="0" fontId="41" fillId="0" borderId="0"/>
    <xf numFmtId="0" fontId="32" fillId="0" borderId="0"/>
    <xf numFmtId="0" fontId="41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41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79" fontId="32" fillId="0" borderId="0"/>
    <xf numFmtId="0" fontId="32" fillId="0" borderId="0"/>
    <xf numFmtId="0" fontId="38" fillId="0" borderId="0"/>
    <xf numFmtId="0" fontId="32" fillId="0" borderId="0"/>
    <xf numFmtId="0" fontId="7" fillId="0" borderId="0"/>
    <xf numFmtId="179" fontId="7" fillId="0" borderId="0"/>
    <xf numFmtId="0" fontId="32" fillId="0" borderId="0"/>
    <xf numFmtId="0" fontId="7" fillId="0" borderId="0"/>
    <xf numFmtId="0" fontId="32" fillId="0" borderId="0"/>
    <xf numFmtId="0" fontId="7" fillId="0" borderId="0"/>
    <xf numFmtId="0" fontId="7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1" fillId="0" borderId="0"/>
    <xf numFmtId="0" fontId="32" fillId="0" borderId="0"/>
    <xf numFmtId="0" fontId="4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0" fontId="41" fillId="0" borderId="0"/>
    <xf numFmtId="0" fontId="4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79" fontId="6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41" fillId="0" borderId="0"/>
    <xf numFmtId="0" fontId="32" fillId="0" borderId="0"/>
    <xf numFmtId="0" fontId="41" fillId="0" borderId="0"/>
    <xf numFmtId="0" fontId="32" fillId="0" borderId="0"/>
    <xf numFmtId="0" fontId="32" fillId="0" borderId="0"/>
    <xf numFmtId="0" fontId="41" fillId="0" borderId="0"/>
    <xf numFmtId="0" fontId="32" fillId="0" borderId="0"/>
    <xf numFmtId="0" fontId="41" fillId="0" borderId="0"/>
    <xf numFmtId="0" fontId="42" fillId="0" borderId="0"/>
    <xf numFmtId="0" fontId="9" fillId="0" borderId="0"/>
    <xf numFmtId="0" fontId="7" fillId="0" borderId="0"/>
    <xf numFmtId="187" fontId="7" fillId="0" borderId="0"/>
    <xf numFmtId="0" fontId="57" fillId="0" borderId="0"/>
    <xf numFmtId="0" fontId="8" fillId="0" borderId="0"/>
    <xf numFmtId="0" fontId="40" fillId="0" borderId="0"/>
    <xf numFmtId="0" fontId="31" fillId="0" borderId="0"/>
    <xf numFmtId="0" fontId="41" fillId="0" borderId="0"/>
    <xf numFmtId="0" fontId="40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41" fillId="0" borderId="0"/>
    <xf numFmtId="0" fontId="32" fillId="0" borderId="0"/>
    <xf numFmtId="0" fontId="32" fillId="0" borderId="0"/>
    <xf numFmtId="0" fontId="32" fillId="0" borderId="0"/>
    <xf numFmtId="0" fontId="41" fillId="0" borderId="0"/>
    <xf numFmtId="0" fontId="41" fillId="0" borderId="0"/>
    <xf numFmtId="0" fontId="41" fillId="0" borderId="0"/>
    <xf numFmtId="0" fontId="32" fillId="0" borderId="0"/>
    <xf numFmtId="0" fontId="7" fillId="0" borderId="0"/>
    <xf numFmtId="0" fontId="32" fillId="0" borderId="0"/>
    <xf numFmtId="0" fontId="4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32" fillId="0" borderId="0"/>
    <xf numFmtId="0" fontId="62" fillId="0" borderId="0"/>
    <xf numFmtId="0" fontId="32" fillId="0" borderId="0"/>
    <xf numFmtId="0" fontId="7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1" fillId="0" borderId="0"/>
    <xf numFmtId="0" fontId="32" fillId="0" borderId="0"/>
    <xf numFmtId="0" fontId="32" fillId="0" borderId="0"/>
    <xf numFmtId="0" fontId="41" fillId="0" borderId="0"/>
    <xf numFmtId="0" fontId="32" fillId="0" borderId="0"/>
    <xf numFmtId="0" fontId="32" fillId="0" borderId="0"/>
    <xf numFmtId="0" fontId="41" fillId="0" borderId="0"/>
    <xf numFmtId="0" fontId="32" fillId="0" borderId="0"/>
    <xf numFmtId="0" fontId="9" fillId="0" borderId="0"/>
    <xf numFmtId="0" fontId="41" fillId="0" borderId="0"/>
    <xf numFmtId="0" fontId="32" fillId="0" borderId="0"/>
    <xf numFmtId="0" fontId="32" fillId="0" borderId="0"/>
    <xf numFmtId="0" fontId="32" fillId="0" borderId="0"/>
    <xf numFmtId="0" fontId="8" fillId="0" borderId="0"/>
    <xf numFmtId="0" fontId="7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1" fillId="0" borderId="0"/>
    <xf numFmtId="0" fontId="32" fillId="0" borderId="0"/>
    <xf numFmtId="0" fontId="41" fillId="0" borderId="0"/>
    <xf numFmtId="0" fontId="32" fillId="0" borderId="0"/>
    <xf numFmtId="0" fontId="32" fillId="0" borderId="0"/>
    <xf numFmtId="0" fontId="41" fillId="0" borderId="0"/>
    <xf numFmtId="0" fontId="32" fillId="0" borderId="0"/>
    <xf numFmtId="0" fontId="4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79" fontId="9" fillId="0" borderId="0"/>
    <xf numFmtId="2" fontId="7" fillId="0" borderId="0"/>
    <xf numFmtId="0" fontId="40" fillId="0" borderId="0"/>
    <xf numFmtId="2" fontId="7" fillId="0" borderId="0"/>
    <xf numFmtId="0" fontId="40" fillId="0" borderId="0"/>
    <xf numFmtId="0" fontId="7" fillId="0" borderId="0"/>
    <xf numFmtId="179" fontId="57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41" fillId="0" borderId="0"/>
    <xf numFmtId="0" fontId="32" fillId="0" borderId="0"/>
    <xf numFmtId="0" fontId="41" fillId="0" borderId="0"/>
    <xf numFmtId="0" fontId="32" fillId="0" borderId="0"/>
    <xf numFmtId="0" fontId="32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25" fillId="0" borderId="0"/>
    <xf numFmtId="0" fontId="7" fillId="0" borderId="0"/>
    <xf numFmtId="0" fontId="27" fillId="0" borderId="0"/>
    <xf numFmtId="0" fontId="27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7" fillId="0" borderId="0"/>
    <xf numFmtId="0" fontId="32" fillId="0" borderId="0"/>
    <xf numFmtId="0" fontId="7" fillId="0" borderId="0"/>
    <xf numFmtId="0" fontId="27" fillId="0" borderId="0"/>
    <xf numFmtId="0" fontId="32" fillId="0" borderId="0"/>
    <xf numFmtId="0" fontId="2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7" fillId="0" borderId="0"/>
    <xf numFmtId="0" fontId="2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7" fillId="0" borderId="0"/>
    <xf numFmtId="0" fontId="27" fillId="0" borderId="0"/>
    <xf numFmtId="0" fontId="10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41" fillId="0" borderId="0"/>
    <xf numFmtId="0" fontId="32" fillId="0" borderId="0"/>
    <xf numFmtId="0" fontId="41" fillId="0" borderId="0"/>
    <xf numFmtId="0" fontId="32" fillId="0" borderId="0"/>
    <xf numFmtId="0" fontId="32" fillId="0" borderId="0"/>
    <xf numFmtId="0" fontId="41" fillId="0" borderId="0"/>
    <xf numFmtId="0" fontId="9" fillId="0" borderId="0"/>
    <xf numFmtId="0" fontId="2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1" fillId="0" borderId="0"/>
    <xf numFmtId="0" fontId="32" fillId="0" borderId="0"/>
    <xf numFmtId="0" fontId="41" fillId="0" borderId="0"/>
    <xf numFmtId="0" fontId="32" fillId="0" borderId="0"/>
    <xf numFmtId="0" fontId="32" fillId="0" borderId="0"/>
    <xf numFmtId="0" fontId="41" fillId="0" borderId="0"/>
    <xf numFmtId="0" fontId="32" fillId="0" borderId="0"/>
    <xf numFmtId="0" fontId="41" fillId="0" borderId="0"/>
    <xf numFmtId="0" fontId="32" fillId="0" borderId="0"/>
    <xf numFmtId="0" fontId="32" fillId="0" borderId="0"/>
    <xf numFmtId="0" fontId="32" fillId="0" borderId="0"/>
    <xf numFmtId="0" fontId="41" fillId="0" borderId="0"/>
    <xf numFmtId="0" fontId="32" fillId="0" borderId="0"/>
    <xf numFmtId="0" fontId="41" fillId="0" borderId="0"/>
    <xf numFmtId="0" fontId="32" fillId="0" borderId="0"/>
    <xf numFmtId="0" fontId="32" fillId="0" borderId="0"/>
    <xf numFmtId="0" fontId="41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59" fillId="0" borderId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57" fillId="23" borderId="4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7" fillId="6" borderId="15" applyNumberFormat="0" applyFont="0" applyAlignment="0" applyProtection="0"/>
    <xf numFmtId="0" fontId="10" fillId="0" borderId="0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32" fillId="26" borderId="16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7" fillId="6" borderId="4" applyNumberFormat="0" applyFont="0" applyAlignment="0" applyProtection="0"/>
    <xf numFmtId="0" fontId="10" fillId="6" borderId="4" applyNumberFormat="0" applyFont="0" applyAlignment="0" applyProtection="0"/>
    <xf numFmtId="0" fontId="10" fillId="6" borderId="4" applyNumberFormat="0" applyFont="0" applyAlignment="0" applyProtection="0"/>
    <xf numFmtId="0" fontId="10" fillId="6" borderId="4" applyNumberFormat="0" applyFont="0" applyAlignment="0" applyProtection="0"/>
    <xf numFmtId="0" fontId="10" fillId="6" borderId="4" applyNumberFormat="0" applyFont="0" applyAlignment="0" applyProtection="0"/>
    <xf numFmtId="0" fontId="10" fillId="6" borderId="4" applyNumberFormat="0" applyFont="0" applyAlignment="0" applyProtection="0"/>
    <xf numFmtId="0" fontId="10" fillId="6" borderId="4" applyNumberFormat="0" applyFont="0" applyAlignment="0" applyProtection="0"/>
    <xf numFmtId="0" fontId="10" fillId="6" borderId="4" applyNumberFormat="0" applyFont="0" applyAlignment="0" applyProtection="0"/>
    <xf numFmtId="0" fontId="10" fillId="6" borderId="4" applyNumberFormat="0" applyFont="0" applyAlignment="0" applyProtection="0"/>
    <xf numFmtId="0" fontId="10" fillId="6" borderId="4" applyNumberFormat="0" applyFont="0" applyAlignment="0" applyProtection="0"/>
    <xf numFmtId="0" fontId="10" fillId="6" borderId="4" applyNumberFormat="0" applyFont="0" applyAlignment="0" applyProtection="0"/>
    <xf numFmtId="0" fontId="10" fillId="6" borderId="4" applyNumberFormat="0" applyFont="0" applyAlignment="0" applyProtection="0"/>
    <xf numFmtId="0" fontId="10" fillId="6" borderId="4" applyNumberFormat="0" applyFont="0" applyAlignment="0" applyProtection="0"/>
    <xf numFmtId="0" fontId="10" fillId="6" borderId="4" applyNumberFormat="0" applyFont="0" applyAlignment="0" applyProtection="0"/>
    <xf numFmtId="0" fontId="10" fillId="6" borderId="4" applyNumberFormat="0" applyFont="0" applyAlignment="0" applyProtection="0"/>
    <xf numFmtId="0" fontId="10" fillId="6" borderId="4" applyNumberFormat="0" applyFont="0" applyAlignment="0" applyProtection="0"/>
    <xf numFmtId="0" fontId="10" fillId="6" borderId="4" applyNumberFormat="0" applyFont="0" applyAlignment="0" applyProtection="0"/>
    <xf numFmtId="0" fontId="10" fillId="6" borderId="4" applyNumberFormat="0" applyFont="0" applyAlignment="0" applyProtection="0"/>
    <xf numFmtId="0" fontId="10" fillId="6" borderId="4" applyNumberFormat="0" applyFont="0" applyAlignment="0" applyProtection="0"/>
    <xf numFmtId="0" fontId="10" fillId="6" borderId="4" applyNumberFormat="0" applyFont="0" applyAlignment="0" applyProtection="0"/>
    <xf numFmtId="0" fontId="10" fillId="6" borderId="4" applyNumberFormat="0" applyFont="0" applyAlignment="0" applyProtection="0"/>
    <xf numFmtId="0" fontId="10" fillId="6" borderId="4" applyNumberFormat="0" applyFont="0" applyAlignment="0" applyProtection="0"/>
    <xf numFmtId="0" fontId="10" fillId="6" borderId="4" applyNumberFormat="0" applyFont="0" applyAlignment="0" applyProtection="0"/>
    <xf numFmtId="0" fontId="10" fillId="6" borderId="4" applyNumberFormat="0" applyFont="0" applyAlignment="0" applyProtection="0"/>
    <xf numFmtId="0" fontId="10" fillId="6" borderId="4" applyNumberFormat="0" applyFont="0" applyAlignment="0" applyProtection="0"/>
    <xf numFmtId="0" fontId="10" fillId="6" borderId="4" applyNumberFormat="0" applyFont="0" applyAlignment="0" applyProtection="0"/>
    <xf numFmtId="0" fontId="10" fillId="6" borderId="4" applyNumberFormat="0" applyFont="0" applyAlignment="0" applyProtection="0"/>
    <xf numFmtId="0" fontId="10" fillId="6" borderId="4" applyNumberFormat="0" applyFont="0" applyAlignment="0" applyProtection="0"/>
    <xf numFmtId="0" fontId="10" fillId="6" borderId="4" applyNumberFormat="0" applyFont="0" applyAlignment="0" applyProtection="0"/>
    <xf numFmtId="0" fontId="10" fillId="6" borderId="4" applyNumberFormat="0" applyFont="0" applyAlignment="0" applyProtection="0"/>
    <xf numFmtId="0" fontId="10" fillId="6" borderId="4" applyNumberFormat="0" applyFont="0" applyAlignment="0" applyProtection="0"/>
    <xf numFmtId="0" fontId="10" fillId="6" borderId="4" applyNumberFormat="0" applyFont="0" applyAlignment="0" applyProtection="0"/>
    <xf numFmtId="0" fontId="10" fillId="6" borderId="4" applyNumberFormat="0" applyFont="0" applyAlignment="0" applyProtection="0"/>
    <xf numFmtId="0" fontId="10" fillId="6" borderId="4" applyNumberFormat="0" applyFont="0" applyAlignment="0" applyProtection="0"/>
    <xf numFmtId="0" fontId="10" fillId="6" borderId="4" applyNumberFormat="0" applyFont="0" applyAlignment="0" applyProtection="0"/>
    <xf numFmtId="0" fontId="10" fillId="6" borderId="4" applyNumberFormat="0" applyFont="0" applyAlignment="0" applyProtection="0"/>
    <xf numFmtId="0" fontId="10" fillId="6" borderId="4" applyNumberFormat="0" applyFont="0" applyAlignment="0" applyProtection="0"/>
    <xf numFmtId="0" fontId="10" fillId="6" borderId="4" applyNumberFormat="0" applyFont="0" applyAlignment="0" applyProtection="0"/>
    <xf numFmtId="0" fontId="10" fillId="6" borderId="4" applyNumberFormat="0" applyFont="0" applyAlignment="0" applyProtection="0"/>
    <xf numFmtId="0" fontId="10" fillId="6" borderId="4" applyNumberFormat="0" applyFont="0" applyAlignment="0" applyProtection="0"/>
    <xf numFmtId="188" fontId="10" fillId="0" borderId="0" applyFont="0" applyFill="0" applyBorder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9" borderId="17" applyNumberFormat="0" applyAlignment="0" applyProtection="0"/>
    <xf numFmtId="0" fontId="18" fillId="9" borderId="17" applyNumberFormat="0" applyAlignment="0" applyProtection="0"/>
    <xf numFmtId="0" fontId="18" fillId="9" borderId="17" applyNumberFormat="0" applyAlignment="0" applyProtection="0"/>
    <xf numFmtId="0" fontId="18" fillId="9" borderId="17" applyNumberFormat="0" applyAlignment="0" applyProtection="0"/>
    <xf numFmtId="0" fontId="18" fillId="9" borderId="17" applyNumberFormat="0" applyAlignment="0" applyProtection="0"/>
    <xf numFmtId="0" fontId="18" fillId="9" borderId="17" applyNumberFormat="0" applyAlignment="0" applyProtection="0"/>
    <xf numFmtId="0" fontId="18" fillId="9" borderId="17" applyNumberFormat="0" applyAlignment="0" applyProtection="0"/>
    <xf numFmtId="0" fontId="18" fillId="9" borderId="17" applyNumberFormat="0" applyAlignment="0" applyProtection="0"/>
    <xf numFmtId="0" fontId="18" fillId="9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9" borderId="17" applyNumberFormat="0" applyAlignment="0" applyProtection="0"/>
    <xf numFmtId="0" fontId="18" fillId="9" borderId="17" applyNumberFormat="0" applyAlignment="0" applyProtection="0"/>
    <xf numFmtId="0" fontId="18" fillId="9" borderId="17" applyNumberFormat="0" applyAlignment="0" applyProtection="0"/>
    <xf numFmtId="0" fontId="18" fillId="9" borderId="17" applyNumberFormat="0" applyAlignment="0" applyProtection="0"/>
    <xf numFmtId="0" fontId="18" fillId="9" borderId="17" applyNumberFormat="0" applyAlignment="0" applyProtection="0"/>
    <xf numFmtId="0" fontId="18" fillId="9" borderId="17" applyNumberFormat="0" applyAlignment="0" applyProtection="0"/>
    <xf numFmtId="0" fontId="18" fillId="9" borderId="17" applyNumberFormat="0" applyAlignment="0" applyProtection="0"/>
    <xf numFmtId="0" fontId="18" fillId="9" borderId="17" applyNumberFormat="0" applyAlignment="0" applyProtection="0"/>
    <xf numFmtId="0" fontId="18" fillId="9" borderId="17" applyNumberFormat="0" applyAlignment="0" applyProtection="0"/>
    <xf numFmtId="0" fontId="18" fillId="9" borderId="17" applyNumberFormat="0" applyAlignment="0" applyProtection="0"/>
    <xf numFmtId="0" fontId="18" fillId="9" borderId="17" applyNumberFormat="0" applyAlignment="0" applyProtection="0"/>
    <xf numFmtId="0" fontId="18" fillId="9" borderId="17" applyNumberFormat="0" applyAlignment="0" applyProtection="0"/>
    <xf numFmtId="0" fontId="18" fillId="9" borderId="17" applyNumberFormat="0" applyAlignment="0" applyProtection="0"/>
    <xf numFmtId="0" fontId="18" fillId="9" borderId="17" applyNumberFormat="0" applyAlignment="0" applyProtection="0"/>
    <xf numFmtId="0" fontId="18" fillId="9" borderId="17" applyNumberFormat="0" applyAlignment="0" applyProtection="0"/>
    <xf numFmtId="0" fontId="18" fillId="9" borderId="17" applyNumberFormat="0" applyAlignment="0" applyProtection="0"/>
    <xf numFmtId="0" fontId="18" fillId="9" borderId="17" applyNumberFormat="0" applyAlignment="0" applyProtection="0"/>
    <xf numFmtId="0" fontId="18" fillId="9" borderId="17" applyNumberFormat="0" applyAlignment="0" applyProtection="0"/>
    <xf numFmtId="0" fontId="18" fillId="9" borderId="17" applyNumberFormat="0" applyAlignment="0" applyProtection="0"/>
    <xf numFmtId="0" fontId="18" fillId="9" borderId="17" applyNumberFormat="0" applyAlignment="0" applyProtection="0"/>
    <xf numFmtId="0" fontId="18" fillId="9" borderId="17" applyNumberFormat="0" applyAlignment="0" applyProtection="0"/>
    <xf numFmtId="0" fontId="18" fillId="9" borderId="17" applyNumberFormat="0" applyAlignment="0" applyProtection="0"/>
    <xf numFmtId="0" fontId="18" fillId="9" borderId="17" applyNumberFormat="0" applyAlignment="0" applyProtection="0"/>
    <xf numFmtId="0" fontId="18" fillId="9" borderId="17" applyNumberFormat="0" applyAlignment="0" applyProtection="0"/>
    <xf numFmtId="0" fontId="18" fillId="9" borderId="17" applyNumberFormat="0" applyAlignment="0" applyProtection="0"/>
    <xf numFmtId="0" fontId="18" fillId="9" borderId="17" applyNumberFormat="0" applyAlignment="0" applyProtection="0"/>
    <xf numFmtId="0" fontId="18" fillId="9" borderId="17" applyNumberFormat="0" applyAlignment="0" applyProtection="0"/>
    <xf numFmtId="0" fontId="18" fillId="9" borderId="17" applyNumberFormat="0" applyAlignment="0" applyProtection="0"/>
    <xf numFmtId="0" fontId="18" fillId="9" borderId="17" applyNumberFormat="0" applyAlignment="0" applyProtection="0"/>
    <xf numFmtId="0" fontId="18" fillId="9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0" fontId="18" fillId="2" borderId="17" applyNumberFormat="0" applyAlignment="0" applyProtection="0"/>
    <xf numFmtId="10" fontId="32" fillId="0" borderId="0"/>
    <xf numFmtId="10" fontId="32" fillId="0" borderId="0"/>
    <xf numFmtId="189" fontId="32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9" fillId="0" borderId="0" applyFill="0" applyBorder="0" applyProtection="0"/>
    <xf numFmtId="9" fontId="39" fillId="0" borderId="0" applyFill="0" applyBorder="0" applyProtection="0"/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90" fontId="10" fillId="0" borderId="0" applyFont="0" applyFill="0" applyBorder="0" applyAlignment="0" applyProtection="0">
      <alignment horizontal="right"/>
    </xf>
    <xf numFmtId="0" fontId="65" fillId="0" borderId="0" applyNumberFormat="0" applyBorder="0" applyProtection="0"/>
    <xf numFmtId="191" fontId="65" fillId="0" borderId="0" applyBorder="0" applyProtection="0"/>
    <xf numFmtId="0" fontId="32" fillId="0" borderId="0">
      <alignment horizontal="right" vertical="center"/>
    </xf>
    <xf numFmtId="0" fontId="32" fillId="0" borderId="0">
      <alignment horizontal="left" vertical="center"/>
    </xf>
    <xf numFmtId="0" fontId="32" fillId="0" borderId="0">
      <alignment horizontal="left" vertical="center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16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27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0" fontId="7" fillId="28" borderId="18" applyNumberFormat="0" applyProtection="0">
      <alignment horizontal="left" vertical="center" indent="1"/>
    </xf>
    <xf numFmtId="40" fontId="32" fillId="29" borderId="9"/>
    <xf numFmtId="40" fontId="32" fillId="29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32" fillId="29" borderId="9"/>
    <xf numFmtId="40" fontId="32" fillId="29" borderId="9"/>
    <xf numFmtId="40" fontId="32" fillId="29" borderId="9"/>
    <xf numFmtId="40" fontId="32" fillId="29" borderId="9"/>
    <xf numFmtId="40" fontId="32" fillId="29" borderId="9"/>
    <xf numFmtId="40" fontId="32" fillId="29" borderId="9"/>
    <xf numFmtId="40" fontId="32" fillId="29" borderId="9"/>
    <xf numFmtId="40" fontId="32" fillId="29" borderId="9"/>
    <xf numFmtId="40" fontId="32" fillId="29" borderId="9"/>
    <xf numFmtId="40" fontId="32" fillId="29" borderId="9"/>
    <xf numFmtId="40" fontId="7" fillId="30" borderId="9"/>
    <xf numFmtId="40" fontId="32" fillId="31" borderId="9"/>
    <xf numFmtId="40" fontId="32" fillId="31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32" fillId="31" borderId="9"/>
    <xf numFmtId="40" fontId="32" fillId="31" borderId="9"/>
    <xf numFmtId="40" fontId="32" fillId="31" borderId="9"/>
    <xf numFmtId="40" fontId="32" fillId="31" borderId="9"/>
    <xf numFmtId="40" fontId="32" fillId="31" borderId="9"/>
    <xf numFmtId="40" fontId="32" fillId="31" borderId="9"/>
    <xf numFmtId="40" fontId="32" fillId="31" borderId="9"/>
    <xf numFmtId="40" fontId="32" fillId="31" borderId="9"/>
    <xf numFmtId="40" fontId="32" fillId="31" borderId="9"/>
    <xf numFmtId="40" fontId="32" fillId="31" borderId="9"/>
    <xf numFmtId="40" fontId="7" fillId="32" borderId="9"/>
    <xf numFmtId="49" fontId="66" fillId="33" borderId="19">
      <alignment horizontal="center"/>
    </xf>
    <xf numFmtId="49" fontId="66" fillId="33" borderId="19">
      <alignment horizontal="center"/>
    </xf>
    <xf numFmtId="49" fontId="66" fillId="33" borderId="19">
      <alignment horizontal="center"/>
    </xf>
    <xf numFmtId="49" fontId="66" fillId="33" borderId="19">
      <alignment horizontal="center"/>
    </xf>
    <xf numFmtId="49" fontId="66" fillId="33" borderId="19">
      <alignment horizontal="center"/>
    </xf>
    <xf numFmtId="49" fontId="67" fillId="34" borderId="20">
      <alignment horizontal="center"/>
    </xf>
    <xf numFmtId="49" fontId="67" fillId="34" borderId="20">
      <alignment horizontal="center"/>
    </xf>
    <xf numFmtId="49" fontId="67" fillId="34" borderId="20">
      <alignment horizontal="center"/>
    </xf>
    <xf numFmtId="49" fontId="67" fillId="34" borderId="20">
      <alignment horizontal="center"/>
    </xf>
    <xf numFmtId="49" fontId="67" fillId="34" borderId="20">
      <alignment horizontal="center"/>
    </xf>
    <xf numFmtId="49" fontId="67" fillId="34" borderId="20">
      <alignment horizontal="center"/>
    </xf>
    <xf numFmtId="49" fontId="67" fillId="34" borderId="20">
      <alignment horizontal="center"/>
    </xf>
    <xf numFmtId="49" fontId="67" fillId="34" borderId="20">
      <alignment horizontal="center"/>
    </xf>
    <xf numFmtId="49" fontId="67" fillId="34" borderId="20">
      <alignment horizontal="center"/>
    </xf>
    <xf numFmtId="49" fontId="67" fillId="34" borderId="20">
      <alignment horizontal="center"/>
    </xf>
    <xf numFmtId="49" fontId="67" fillId="34" borderId="20">
      <alignment horizontal="center"/>
    </xf>
    <xf numFmtId="49" fontId="67" fillId="34" borderId="20">
      <alignment horizontal="center"/>
    </xf>
    <xf numFmtId="49" fontId="67" fillId="34" borderId="20">
      <alignment horizontal="center"/>
    </xf>
    <xf numFmtId="49" fontId="67" fillId="34" borderId="20">
      <alignment horizontal="center"/>
    </xf>
    <xf numFmtId="49" fontId="67" fillId="34" borderId="20">
      <alignment horizontal="center"/>
    </xf>
    <xf numFmtId="49" fontId="67" fillId="34" borderId="20">
      <alignment horizontal="center"/>
    </xf>
    <xf numFmtId="49" fontId="67" fillId="34" borderId="20">
      <alignment horizontal="center"/>
    </xf>
    <xf numFmtId="49" fontId="67" fillId="34" borderId="20">
      <alignment horizontal="center"/>
    </xf>
    <xf numFmtId="49" fontId="67" fillId="34" borderId="20">
      <alignment horizontal="center"/>
    </xf>
    <xf numFmtId="49" fontId="67" fillId="34" borderId="20">
      <alignment horizontal="center"/>
    </xf>
    <xf numFmtId="49" fontId="67" fillId="34" borderId="20">
      <alignment horizontal="center"/>
    </xf>
    <xf numFmtId="49" fontId="67" fillId="34" borderId="20">
      <alignment horizontal="center"/>
    </xf>
    <xf numFmtId="49" fontId="67" fillId="34" borderId="20">
      <alignment horizontal="center"/>
    </xf>
    <xf numFmtId="49" fontId="67" fillId="34" borderId="20">
      <alignment horizontal="center"/>
    </xf>
    <xf numFmtId="49" fontId="67" fillId="34" borderId="20">
      <alignment horizontal="center"/>
    </xf>
    <xf numFmtId="49" fontId="67" fillId="34" borderId="20">
      <alignment horizontal="center"/>
    </xf>
    <xf numFmtId="49" fontId="67" fillId="34" borderId="20">
      <alignment horizontal="center"/>
    </xf>
    <xf numFmtId="49" fontId="67" fillId="34" borderId="20">
      <alignment horizontal="center"/>
    </xf>
    <xf numFmtId="49" fontId="67" fillId="34" borderId="20">
      <alignment horizontal="center"/>
    </xf>
    <xf numFmtId="49" fontId="67" fillId="34" borderId="20">
      <alignment horizontal="center"/>
    </xf>
    <xf numFmtId="49" fontId="67" fillId="34" borderId="20">
      <alignment horizontal="center"/>
    </xf>
    <xf numFmtId="49" fontId="67" fillId="34" borderId="20">
      <alignment horizontal="center"/>
    </xf>
    <xf numFmtId="49" fontId="67" fillId="34" borderId="20">
      <alignment horizontal="center"/>
    </xf>
    <xf numFmtId="49" fontId="67" fillId="34" borderId="20">
      <alignment horizontal="center"/>
    </xf>
    <xf numFmtId="49" fontId="67" fillId="34" borderId="20">
      <alignment horizontal="center"/>
    </xf>
    <xf numFmtId="49" fontId="67" fillId="34" borderId="20">
      <alignment horizontal="center"/>
    </xf>
    <xf numFmtId="49" fontId="67" fillId="34" borderId="20">
      <alignment horizontal="center"/>
    </xf>
    <xf numFmtId="49" fontId="67" fillId="34" borderId="20">
      <alignment horizontal="center"/>
    </xf>
    <xf numFmtId="49" fontId="67" fillId="34" borderId="20">
      <alignment horizontal="center"/>
    </xf>
    <xf numFmtId="49" fontId="66" fillId="33" borderId="19">
      <alignment horizontal="center"/>
    </xf>
    <xf numFmtId="49" fontId="66" fillId="33" borderId="19">
      <alignment horizontal="center"/>
    </xf>
    <xf numFmtId="49" fontId="66" fillId="33" borderId="19">
      <alignment horizontal="center"/>
    </xf>
    <xf numFmtId="49" fontId="66" fillId="33" borderId="19">
      <alignment horizontal="center"/>
    </xf>
    <xf numFmtId="49" fontId="66" fillId="33" borderId="19">
      <alignment horizontal="center"/>
    </xf>
    <xf numFmtId="49" fontId="66" fillId="33" borderId="19">
      <alignment horizontal="center"/>
    </xf>
    <xf numFmtId="49" fontId="66" fillId="33" borderId="19">
      <alignment horizontal="center"/>
    </xf>
    <xf numFmtId="49" fontId="66" fillId="33" borderId="19">
      <alignment horizontal="center"/>
    </xf>
    <xf numFmtId="49" fontId="66" fillId="33" borderId="19">
      <alignment horizontal="center"/>
    </xf>
    <xf numFmtId="49" fontId="66" fillId="33" borderId="19">
      <alignment horizontal="center"/>
    </xf>
    <xf numFmtId="49" fontId="66" fillId="33" borderId="19">
      <alignment horizontal="center"/>
    </xf>
    <xf numFmtId="49" fontId="66" fillId="33" borderId="19">
      <alignment horizontal="center"/>
    </xf>
    <xf numFmtId="49" fontId="66" fillId="33" borderId="19">
      <alignment horizontal="center"/>
    </xf>
    <xf numFmtId="49" fontId="66" fillId="33" borderId="19">
      <alignment horizontal="center"/>
    </xf>
    <xf numFmtId="49" fontId="66" fillId="33" borderId="19">
      <alignment horizontal="center"/>
    </xf>
    <xf numFmtId="49" fontId="66" fillId="33" borderId="19">
      <alignment horizontal="center"/>
    </xf>
    <xf numFmtId="49" fontId="66" fillId="33" borderId="19">
      <alignment horizontal="center"/>
    </xf>
    <xf numFmtId="49" fontId="66" fillId="33" borderId="19">
      <alignment horizontal="center"/>
    </xf>
    <xf numFmtId="49" fontId="66" fillId="33" borderId="19">
      <alignment horizontal="center"/>
    </xf>
    <xf numFmtId="49" fontId="66" fillId="33" borderId="19">
      <alignment horizontal="center"/>
    </xf>
    <xf numFmtId="49" fontId="66" fillId="33" borderId="19">
      <alignment horizontal="center"/>
    </xf>
    <xf numFmtId="49" fontId="66" fillId="33" borderId="19">
      <alignment horizontal="center"/>
    </xf>
    <xf numFmtId="49" fontId="66" fillId="33" borderId="19">
      <alignment horizontal="center"/>
    </xf>
    <xf numFmtId="49" fontId="66" fillId="33" borderId="19">
      <alignment horizontal="center"/>
    </xf>
    <xf numFmtId="49" fontId="66" fillId="33" borderId="19">
      <alignment horizontal="center"/>
    </xf>
    <xf numFmtId="49" fontId="66" fillId="33" borderId="19">
      <alignment horizontal="center"/>
    </xf>
    <xf numFmtId="49" fontId="66" fillId="33" borderId="19">
      <alignment horizontal="center"/>
    </xf>
    <xf numFmtId="49" fontId="66" fillId="33" borderId="19">
      <alignment horizontal="center"/>
    </xf>
    <xf numFmtId="49" fontId="66" fillId="33" borderId="19">
      <alignment horizontal="center"/>
    </xf>
    <xf numFmtId="49" fontId="66" fillId="33" borderId="19">
      <alignment horizontal="center"/>
    </xf>
    <xf numFmtId="49" fontId="66" fillId="33" borderId="19">
      <alignment horizontal="center"/>
    </xf>
    <xf numFmtId="49" fontId="66" fillId="33" borderId="19">
      <alignment horizontal="center"/>
    </xf>
    <xf numFmtId="49" fontId="66" fillId="33" borderId="19">
      <alignment horizontal="center"/>
    </xf>
    <xf numFmtId="49" fontId="66" fillId="33" borderId="19">
      <alignment horizontal="center"/>
    </xf>
    <xf numFmtId="49" fontId="66" fillId="35" borderId="19">
      <alignment horizontal="center"/>
    </xf>
    <xf numFmtId="49" fontId="66" fillId="35" borderId="19">
      <alignment horizontal="center"/>
    </xf>
    <xf numFmtId="49" fontId="66" fillId="35" borderId="19">
      <alignment horizontal="center"/>
    </xf>
    <xf numFmtId="49" fontId="66" fillId="35" borderId="19">
      <alignment horizontal="center"/>
    </xf>
    <xf numFmtId="49" fontId="66" fillId="35" borderId="19">
      <alignment horizontal="center"/>
    </xf>
    <xf numFmtId="49" fontId="66" fillId="35" borderId="19">
      <alignment horizontal="center"/>
    </xf>
    <xf numFmtId="49" fontId="66" fillId="35" borderId="19">
      <alignment horizontal="center"/>
    </xf>
    <xf numFmtId="49" fontId="66" fillId="35" borderId="19">
      <alignment horizontal="center"/>
    </xf>
    <xf numFmtId="49" fontId="66" fillId="35" borderId="19">
      <alignment horizontal="center"/>
    </xf>
    <xf numFmtId="49" fontId="66" fillId="35" borderId="19">
      <alignment horizontal="center"/>
    </xf>
    <xf numFmtId="49" fontId="66" fillId="35" borderId="19">
      <alignment horizontal="center"/>
    </xf>
    <xf numFmtId="49" fontId="66" fillId="35" borderId="19">
      <alignment horizontal="center"/>
    </xf>
    <xf numFmtId="49" fontId="66" fillId="35" borderId="19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7" fillId="34" borderId="20">
      <alignment horizontal="center"/>
    </xf>
    <xf numFmtId="49" fontId="66" fillId="35" borderId="19">
      <alignment horizontal="center"/>
    </xf>
    <xf numFmtId="49" fontId="66" fillId="35" borderId="19">
      <alignment horizontal="center"/>
    </xf>
    <xf numFmtId="49" fontId="66" fillId="35" borderId="19">
      <alignment horizontal="center"/>
    </xf>
    <xf numFmtId="49" fontId="66" fillId="35" borderId="19">
      <alignment horizontal="center"/>
    </xf>
    <xf numFmtId="49" fontId="66" fillId="35" borderId="19">
      <alignment horizontal="center"/>
    </xf>
    <xf numFmtId="49" fontId="66" fillId="35" borderId="19">
      <alignment horizontal="center"/>
    </xf>
    <xf numFmtId="49" fontId="66" fillId="35" borderId="19">
      <alignment horizontal="center"/>
    </xf>
    <xf numFmtId="49" fontId="66" fillId="35" borderId="19">
      <alignment horizontal="center"/>
    </xf>
    <xf numFmtId="49" fontId="66" fillId="35" borderId="19">
      <alignment horizontal="center"/>
    </xf>
    <xf numFmtId="49" fontId="66" fillId="35" borderId="19">
      <alignment horizontal="center"/>
    </xf>
    <xf numFmtId="49" fontId="66" fillId="35" borderId="19">
      <alignment horizontal="center"/>
    </xf>
    <xf numFmtId="49" fontId="66" fillId="35" borderId="19">
      <alignment horizontal="center"/>
    </xf>
    <xf numFmtId="49" fontId="66" fillId="35" borderId="19">
      <alignment horizontal="center"/>
    </xf>
    <xf numFmtId="49" fontId="66" fillId="35" borderId="19">
      <alignment horizontal="center"/>
    </xf>
    <xf numFmtId="49" fontId="66" fillId="35" borderId="19">
      <alignment horizontal="center"/>
    </xf>
    <xf numFmtId="49" fontId="66" fillId="35" borderId="19">
      <alignment horizontal="center"/>
    </xf>
    <xf numFmtId="49" fontId="66" fillId="35" borderId="19">
      <alignment horizontal="center"/>
    </xf>
    <xf numFmtId="49" fontId="66" fillId="35" borderId="19">
      <alignment horizontal="center"/>
    </xf>
    <xf numFmtId="49" fontId="66" fillId="35" borderId="19">
      <alignment horizontal="center"/>
    </xf>
    <xf numFmtId="49" fontId="66" fillId="35" borderId="19">
      <alignment horizontal="center"/>
    </xf>
    <xf numFmtId="49" fontId="66" fillId="35" borderId="19">
      <alignment horizontal="center"/>
    </xf>
    <xf numFmtId="49" fontId="66" fillId="35" borderId="19">
      <alignment horizontal="center"/>
    </xf>
    <xf numFmtId="49" fontId="66" fillId="35" borderId="19">
      <alignment horizontal="center"/>
    </xf>
    <xf numFmtId="49" fontId="66" fillId="35" borderId="19">
      <alignment horizontal="center"/>
    </xf>
    <xf numFmtId="49" fontId="66" fillId="35" borderId="19">
      <alignment horizontal="center"/>
    </xf>
    <xf numFmtId="49" fontId="66" fillId="35" borderId="19">
      <alignment horizontal="center"/>
    </xf>
    <xf numFmtId="49" fontId="7" fillId="34" borderId="20">
      <alignment horizontal="center"/>
    </xf>
    <xf numFmtId="49" fontId="68" fillId="36" borderId="19">
      <alignment horizontal="center" vertical="center"/>
    </xf>
    <xf numFmtId="49" fontId="68" fillId="36" borderId="19">
      <alignment horizontal="center" vertical="center"/>
    </xf>
    <xf numFmtId="49" fontId="68" fillId="36" borderId="19">
      <alignment horizontal="center" vertical="center"/>
    </xf>
    <xf numFmtId="49" fontId="68" fillId="36" borderId="19">
      <alignment horizontal="center" vertical="center"/>
    </xf>
    <xf numFmtId="49" fontId="68" fillId="36" borderId="19">
      <alignment horizontal="center" vertical="center"/>
    </xf>
    <xf numFmtId="49" fontId="26" fillId="0" borderId="0"/>
    <xf numFmtId="49" fontId="68" fillId="36" borderId="19">
      <alignment horizontal="center" vertical="center"/>
    </xf>
    <xf numFmtId="49" fontId="68" fillId="36" borderId="19">
      <alignment horizontal="center" vertical="center"/>
    </xf>
    <xf numFmtId="49" fontId="68" fillId="36" borderId="19">
      <alignment horizontal="center" vertical="center"/>
    </xf>
    <xf numFmtId="49" fontId="68" fillId="36" borderId="19">
      <alignment horizontal="center" vertical="center"/>
    </xf>
    <xf numFmtId="49" fontId="68" fillId="36" borderId="19">
      <alignment horizontal="center" vertical="center"/>
    </xf>
    <xf numFmtId="49" fontId="68" fillId="36" borderId="19">
      <alignment horizontal="center" vertical="center"/>
    </xf>
    <xf numFmtId="49" fontId="68" fillId="36" borderId="19">
      <alignment horizontal="center" vertical="center"/>
    </xf>
    <xf numFmtId="49" fontId="68" fillId="36" borderId="19">
      <alignment horizontal="center" vertical="center"/>
    </xf>
    <xf numFmtId="49" fontId="68" fillId="36" borderId="19">
      <alignment horizontal="center" vertical="center"/>
    </xf>
    <xf numFmtId="49" fontId="68" fillId="36" borderId="19">
      <alignment horizontal="center" vertical="center"/>
    </xf>
    <xf numFmtId="49" fontId="68" fillId="36" borderId="19">
      <alignment horizontal="center" vertical="center"/>
    </xf>
    <xf numFmtId="49" fontId="68" fillId="36" borderId="19">
      <alignment horizontal="center" vertical="center"/>
    </xf>
    <xf numFmtId="49" fontId="68" fillId="36" borderId="19">
      <alignment horizontal="center" vertical="center"/>
    </xf>
    <xf numFmtId="49" fontId="68" fillId="36" borderId="19">
      <alignment horizontal="center" vertical="center"/>
    </xf>
    <xf numFmtId="49" fontId="68" fillId="36" borderId="19">
      <alignment horizontal="center" vertical="center"/>
    </xf>
    <xf numFmtId="49" fontId="68" fillId="36" borderId="19">
      <alignment horizontal="center" vertical="center"/>
    </xf>
    <xf numFmtId="49" fontId="68" fillId="36" borderId="19">
      <alignment horizontal="center" vertical="center"/>
    </xf>
    <xf numFmtId="49" fontId="68" fillId="36" borderId="19">
      <alignment horizontal="center" vertical="center"/>
    </xf>
    <xf numFmtId="49" fontId="68" fillId="36" borderId="19">
      <alignment horizontal="center" vertical="center"/>
    </xf>
    <xf numFmtId="49" fontId="68" fillId="36" borderId="19">
      <alignment horizontal="center" vertical="center"/>
    </xf>
    <xf numFmtId="49" fontId="68" fillId="36" borderId="19">
      <alignment horizontal="center" vertical="center"/>
    </xf>
    <xf numFmtId="49" fontId="68" fillId="36" borderId="19">
      <alignment horizontal="center" vertical="center"/>
    </xf>
    <xf numFmtId="49" fontId="68" fillId="36" borderId="19">
      <alignment horizontal="center" vertical="center"/>
    </xf>
    <xf numFmtId="49" fontId="68" fillId="36" borderId="19">
      <alignment horizontal="center" vertical="center"/>
    </xf>
    <xf numFmtId="49" fontId="68" fillId="36" borderId="19">
      <alignment horizontal="center" vertical="center"/>
    </xf>
    <xf numFmtId="49" fontId="68" fillId="36" borderId="19">
      <alignment horizontal="center" vertical="center"/>
    </xf>
    <xf numFmtId="49" fontId="68" fillId="36" borderId="19">
      <alignment horizontal="center" vertical="center"/>
    </xf>
    <xf numFmtId="49" fontId="68" fillId="36" borderId="19">
      <alignment horizontal="center" vertical="center"/>
    </xf>
    <xf numFmtId="49" fontId="68" fillId="36" borderId="19">
      <alignment horizontal="center" vertical="center"/>
    </xf>
    <xf numFmtId="49" fontId="68" fillId="36" borderId="19">
      <alignment horizontal="center" vertical="center"/>
    </xf>
    <xf numFmtId="49" fontId="68" fillId="36" borderId="19">
      <alignment horizontal="center" vertical="center"/>
    </xf>
    <xf numFmtId="49" fontId="68" fillId="36" borderId="19">
      <alignment horizontal="center" vertical="center"/>
    </xf>
    <xf numFmtId="49" fontId="68" fillId="36" borderId="19">
      <alignment horizontal="center" vertical="center"/>
    </xf>
    <xf numFmtId="49" fontId="68" fillId="36" borderId="19">
      <alignment horizontal="center" vertical="center"/>
    </xf>
    <xf numFmtId="0" fontId="32" fillId="37" borderId="9"/>
    <xf numFmtId="0" fontId="32" fillId="37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7" fillId="38" borderId="9"/>
    <xf numFmtId="0" fontId="32" fillId="37" borderId="9"/>
    <xf numFmtId="0" fontId="32" fillId="37" borderId="9"/>
    <xf numFmtId="0" fontId="32" fillId="37" borderId="9"/>
    <xf numFmtId="0" fontId="32" fillId="37" borderId="9"/>
    <xf numFmtId="0" fontId="32" fillId="37" borderId="9"/>
    <xf numFmtId="0" fontId="32" fillId="37" borderId="9"/>
    <xf numFmtId="0" fontId="32" fillId="37" borderId="9"/>
    <xf numFmtId="0" fontId="32" fillId="37" borderId="9"/>
    <xf numFmtId="0" fontId="32" fillId="37" borderId="9"/>
    <xf numFmtId="0" fontId="32" fillId="37" borderId="9"/>
    <xf numFmtId="0" fontId="7" fillId="38" borderId="9"/>
    <xf numFmtId="0" fontId="32" fillId="29" borderId="9"/>
    <xf numFmtId="0" fontId="7" fillId="29" borderId="9"/>
    <xf numFmtId="0" fontId="7" fillId="29" borderId="9"/>
    <xf numFmtId="0" fontId="7" fillId="29" borderId="9"/>
    <xf numFmtId="0" fontId="7" fillId="29" borderId="9"/>
    <xf numFmtId="0" fontId="7" fillId="29" borderId="9"/>
    <xf numFmtId="0" fontId="7" fillId="29" borderId="9"/>
    <xf numFmtId="0" fontId="7" fillId="29" borderId="9"/>
    <xf numFmtId="0" fontId="7" fillId="29" borderId="9"/>
    <xf numFmtId="0" fontId="7" fillId="29" borderId="9"/>
    <xf numFmtId="0" fontId="7" fillId="29" borderId="9"/>
    <xf numFmtId="0" fontId="7" fillId="29" borderId="9"/>
    <xf numFmtId="0" fontId="7" fillId="29" borderId="9"/>
    <xf numFmtId="0" fontId="32" fillId="29" borderId="9"/>
    <xf numFmtId="0" fontId="32" fillId="29" borderId="9"/>
    <xf numFmtId="0" fontId="32" fillId="29" borderId="9"/>
    <xf numFmtId="0" fontId="32" fillId="29" borderId="9"/>
    <xf numFmtId="0" fontId="32" fillId="29" borderId="9"/>
    <xf numFmtId="0" fontId="32" fillId="29" borderId="9"/>
    <xf numFmtId="0" fontId="32" fillId="29" borderId="9"/>
    <xf numFmtId="0" fontId="32" fillId="29" borderId="9"/>
    <xf numFmtId="0" fontId="32" fillId="29" borderId="9"/>
    <xf numFmtId="0" fontId="32" fillId="29" borderId="9"/>
    <xf numFmtId="0" fontId="32" fillId="29" borderId="9"/>
    <xf numFmtId="40" fontId="32" fillId="29" borderId="9"/>
    <xf numFmtId="40" fontId="7" fillId="39" borderId="9"/>
    <xf numFmtId="40" fontId="7" fillId="39" borderId="9"/>
    <xf numFmtId="40" fontId="7" fillId="39" borderId="9"/>
    <xf numFmtId="40" fontId="7" fillId="39" borderId="9"/>
    <xf numFmtId="40" fontId="7" fillId="39" borderId="9"/>
    <xf numFmtId="40" fontId="7" fillId="39" borderId="9"/>
    <xf numFmtId="40" fontId="7" fillId="39" borderId="9"/>
    <xf numFmtId="40" fontId="7" fillId="39" borderId="9"/>
    <xf numFmtId="40" fontId="7" fillId="39" borderId="9"/>
    <xf numFmtId="40" fontId="7" fillId="39" borderId="9"/>
    <xf numFmtId="40" fontId="7" fillId="39" borderId="9"/>
    <xf numFmtId="40" fontId="7" fillId="39" borderId="9"/>
    <xf numFmtId="40" fontId="32" fillId="29" borderId="9"/>
    <xf numFmtId="40" fontId="32" fillId="29" borderId="9"/>
    <xf numFmtId="40" fontId="32" fillId="29" borderId="9"/>
    <xf numFmtId="40" fontId="32" fillId="29" borderId="9"/>
    <xf numFmtId="40" fontId="32" fillId="29" borderId="9"/>
    <xf numFmtId="40" fontId="32" fillId="29" borderId="9"/>
    <xf numFmtId="40" fontId="32" fillId="29" borderId="9"/>
    <xf numFmtId="40" fontId="32" fillId="29" borderId="9"/>
    <xf numFmtId="40" fontId="32" fillId="29" borderId="9"/>
    <xf numFmtId="40" fontId="32" fillId="29" borderId="9"/>
    <xf numFmtId="40" fontId="32" fillId="29" borderId="9"/>
    <xf numFmtId="40" fontId="32" fillId="29" borderId="9"/>
    <xf numFmtId="40" fontId="32" fillId="29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7" fillId="30" borderId="9"/>
    <xf numFmtId="40" fontId="32" fillId="29" borderId="9"/>
    <xf numFmtId="40" fontId="32" fillId="29" borderId="9"/>
    <xf numFmtId="40" fontId="32" fillId="29" borderId="9"/>
    <xf numFmtId="40" fontId="32" fillId="29" borderId="9"/>
    <xf numFmtId="40" fontId="32" fillId="29" borderId="9"/>
    <xf numFmtId="40" fontId="32" fillId="29" borderId="9"/>
    <xf numFmtId="40" fontId="32" fillId="29" borderId="9"/>
    <xf numFmtId="40" fontId="32" fillId="29" borderId="9"/>
    <xf numFmtId="40" fontId="32" fillId="29" borderId="9"/>
    <xf numFmtId="40" fontId="32" fillId="29" borderId="9"/>
    <xf numFmtId="40" fontId="7" fillId="30" borderId="9"/>
    <xf numFmtId="192" fontId="62" fillId="31" borderId="19"/>
    <xf numFmtId="192" fontId="62" fillId="31" borderId="19"/>
    <xf numFmtId="192" fontId="62" fillId="31" borderId="19"/>
    <xf numFmtId="192" fontId="62" fillId="31" borderId="19"/>
    <xf numFmtId="192" fontId="62" fillId="31" borderId="19"/>
    <xf numFmtId="192" fontId="62" fillId="31" borderId="19"/>
    <xf numFmtId="192" fontId="62" fillId="31" borderId="19"/>
    <xf numFmtId="192" fontId="62" fillId="31" borderId="19"/>
    <xf numFmtId="192" fontId="62" fillId="31" borderId="19"/>
    <xf numFmtId="192" fontId="62" fillId="31" borderId="19"/>
    <xf numFmtId="192" fontId="62" fillId="31" borderId="19"/>
    <xf numFmtId="192" fontId="62" fillId="31" borderId="19"/>
    <xf numFmtId="192" fontId="62" fillId="31" borderId="1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40" fontId="7" fillId="32" borderId="9"/>
    <xf numFmtId="192" fontId="62" fillId="31" borderId="19"/>
    <xf numFmtId="192" fontId="62" fillId="31" borderId="19"/>
    <xf numFmtId="192" fontId="62" fillId="31" borderId="19"/>
    <xf numFmtId="192" fontId="62" fillId="31" borderId="19"/>
    <xf numFmtId="192" fontId="62" fillId="31" borderId="19"/>
    <xf numFmtId="192" fontId="62" fillId="31" borderId="19"/>
    <xf numFmtId="192" fontId="62" fillId="31" borderId="19"/>
    <xf numFmtId="192" fontId="62" fillId="31" borderId="19"/>
    <xf numFmtId="192" fontId="62" fillId="31" borderId="19"/>
    <xf numFmtId="192" fontId="62" fillId="31" borderId="19"/>
    <xf numFmtId="192" fontId="62" fillId="31" borderId="19"/>
    <xf numFmtId="192" fontId="62" fillId="31" borderId="19"/>
    <xf numFmtId="192" fontId="62" fillId="31" borderId="19"/>
    <xf numFmtId="192" fontId="62" fillId="31" borderId="19"/>
    <xf numFmtId="192" fontId="62" fillId="31" borderId="19"/>
    <xf numFmtId="192" fontId="62" fillId="31" borderId="19"/>
    <xf numFmtId="192" fontId="62" fillId="31" borderId="19"/>
    <xf numFmtId="192" fontId="62" fillId="31" borderId="19"/>
    <xf numFmtId="192" fontId="62" fillId="31" borderId="19"/>
    <xf numFmtId="192" fontId="62" fillId="31" borderId="19"/>
    <xf numFmtId="192" fontId="62" fillId="31" borderId="19"/>
    <xf numFmtId="192" fontId="62" fillId="31" borderId="19"/>
    <xf numFmtId="192" fontId="62" fillId="31" borderId="19"/>
    <xf numFmtId="192" fontId="62" fillId="31" borderId="19"/>
    <xf numFmtId="192" fontId="62" fillId="31" borderId="19"/>
    <xf numFmtId="192" fontId="62" fillId="31" borderId="19"/>
    <xf numFmtId="40" fontId="7" fillId="32" borderId="9"/>
    <xf numFmtId="49" fontId="32" fillId="0" borderId="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7" fillId="34" borderId="20">
      <alignment vertical="center"/>
    </xf>
    <xf numFmtId="49" fontId="67" fillId="34" borderId="20">
      <alignment vertical="center"/>
    </xf>
    <xf numFmtId="49" fontId="67" fillId="34" borderId="20">
      <alignment vertical="center"/>
    </xf>
    <xf numFmtId="49" fontId="67" fillId="34" borderId="20">
      <alignment vertical="center"/>
    </xf>
    <xf numFmtId="49" fontId="67" fillId="34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7" fillId="34" borderId="20">
      <alignment vertical="center"/>
    </xf>
    <xf numFmtId="49" fontId="67" fillId="34" borderId="20">
      <alignment vertical="center"/>
    </xf>
    <xf numFmtId="49" fontId="67" fillId="34" borderId="20">
      <alignment vertical="center"/>
    </xf>
    <xf numFmtId="49" fontId="67" fillId="34" borderId="20">
      <alignment vertical="center"/>
    </xf>
    <xf numFmtId="49" fontId="67" fillId="34" borderId="20">
      <alignment vertical="center"/>
    </xf>
    <xf numFmtId="49" fontId="67" fillId="34" borderId="20">
      <alignment vertical="center"/>
    </xf>
    <xf numFmtId="49" fontId="67" fillId="34" borderId="20">
      <alignment vertical="center"/>
    </xf>
    <xf numFmtId="49" fontId="67" fillId="34" borderId="20">
      <alignment vertical="center"/>
    </xf>
    <xf numFmtId="49" fontId="67" fillId="34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7" fillId="34" borderId="20">
      <alignment vertical="center"/>
    </xf>
    <xf numFmtId="49" fontId="67" fillId="34" borderId="20">
      <alignment vertical="center"/>
    </xf>
    <xf numFmtId="49" fontId="67" fillId="34" borderId="20">
      <alignment vertical="center"/>
    </xf>
    <xf numFmtId="49" fontId="67" fillId="34" borderId="20">
      <alignment vertical="center"/>
    </xf>
    <xf numFmtId="49" fontId="67" fillId="34" borderId="20">
      <alignment vertical="center"/>
    </xf>
    <xf numFmtId="49" fontId="67" fillId="34" borderId="20">
      <alignment vertical="center"/>
    </xf>
    <xf numFmtId="49" fontId="67" fillId="34" borderId="20">
      <alignment vertical="center"/>
    </xf>
    <xf numFmtId="49" fontId="67" fillId="34" borderId="20">
      <alignment vertical="center"/>
    </xf>
    <xf numFmtId="49" fontId="67" fillId="34" borderId="20">
      <alignment vertical="center"/>
    </xf>
    <xf numFmtId="49" fontId="67" fillId="34" borderId="20">
      <alignment vertical="center"/>
    </xf>
    <xf numFmtId="49" fontId="67" fillId="34" borderId="20">
      <alignment vertical="center"/>
    </xf>
    <xf numFmtId="49" fontId="67" fillId="34" borderId="20">
      <alignment vertical="center"/>
    </xf>
    <xf numFmtId="49" fontId="67" fillId="34" borderId="20">
      <alignment vertical="center"/>
    </xf>
    <xf numFmtId="49" fontId="67" fillId="34" borderId="20">
      <alignment vertical="center"/>
    </xf>
    <xf numFmtId="49" fontId="67" fillId="34" borderId="20">
      <alignment vertical="center"/>
    </xf>
    <xf numFmtId="49" fontId="67" fillId="34" borderId="20">
      <alignment vertical="center"/>
    </xf>
    <xf numFmtId="49" fontId="67" fillId="34" borderId="20">
      <alignment vertical="center"/>
    </xf>
    <xf numFmtId="49" fontId="67" fillId="34" borderId="20">
      <alignment vertical="center"/>
    </xf>
    <xf numFmtId="49" fontId="67" fillId="34" borderId="20">
      <alignment vertical="center"/>
    </xf>
    <xf numFmtId="49" fontId="67" fillId="34" borderId="20">
      <alignment vertical="center"/>
    </xf>
    <xf numFmtId="49" fontId="67" fillId="34" borderId="20">
      <alignment vertical="center"/>
    </xf>
    <xf numFmtId="49" fontId="67" fillId="34" borderId="20">
      <alignment vertical="center"/>
    </xf>
    <xf numFmtId="49" fontId="67" fillId="34" borderId="20">
      <alignment vertical="center"/>
    </xf>
    <xf numFmtId="49" fontId="67" fillId="34" borderId="20">
      <alignment vertical="center"/>
    </xf>
    <xf numFmtId="49" fontId="67" fillId="34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69" fillId="40" borderId="20">
      <alignment vertical="center"/>
    </xf>
    <xf numFmtId="49" fontId="32" fillId="0" borderId="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34" borderId="20">
      <alignment vertical="center"/>
    </xf>
    <xf numFmtId="49" fontId="7" fillId="42" borderId="20">
      <alignment vertical="center"/>
    </xf>
    <xf numFmtId="49" fontId="7" fillId="42" borderId="20">
      <alignment vertical="center"/>
    </xf>
    <xf numFmtId="49" fontId="7" fillId="42" borderId="20">
      <alignment vertical="center"/>
    </xf>
    <xf numFmtId="49" fontId="7" fillId="42" borderId="20">
      <alignment vertical="center"/>
    </xf>
    <xf numFmtId="49" fontId="7" fillId="42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7" fillId="42" borderId="20">
      <alignment vertical="center"/>
    </xf>
    <xf numFmtId="49" fontId="7" fillId="42" borderId="20">
      <alignment vertical="center"/>
    </xf>
    <xf numFmtId="49" fontId="7" fillId="42" borderId="20">
      <alignment vertical="center"/>
    </xf>
    <xf numFmtId="49" fontId="7" fillId="42" borderId="20">
      <alignment vertical="center"/>
    </xf>
    <xf numFmtId="49" fontId="7" fillId="42" borderId="20">
      <alignment vertical="center"/>
    </xf>
    <xf numFmtId="49" fontId="7" fillId="42" borderId="20">
      <alignment vertical="center"/>
    </xf>
    <xf numFmtId="49" fontId="7" fillId="42" borderId="20">
      <alignment vertical="center"/>
    </xf>
    <xf numFmtId="49" fontId="7" fillId="42" borderId="20">
      <alignment vertical="center"/>
    </xf>
    <xf numFmtId="49" fontId="7" fillId="42" borderId="20">
      <alignment vertical="center"/>
    </xf>
    <xf numFmtId="49" fontId="7" fillId="42" borderId="20">
      <alignment vertical="center"/>
    </xf>
    <xf numFmtId="49" fontId="7" fillId="42" borderId="20">
      <alignment vertical="center"/>
    </xf>
    <xf numFmtId="49" fontId="7" fillId="42" borderId="20">
      <alignment vertical="center"/>
    </xf>
    <xf numFmtId="49" fontId="7" fillId="42" borderId="20">
      <alignment vertical="center"/>
    </xf>
    <xf numFmtId="49" fontId="7" fillId="42" borderId="20">
      <alignment vertical="center"/>
    </xf>
    <xf numFmtId="49" fontId="7" fillId="42" borderId="20">
      <alignment vertical="center"/>
    </xf>
    <xf numFmtId="49" fontId="7" fillId="42" borderId="20">
      <alignment vertical="center"/>
    </xf>
    <xf numFmtId="49" fontId="7" fillId="42" borderId="20">
      <alignment vertical="center"/>
    </xf>
    <xf numFmtId="49" fontId="7" fillId="42" borderId="20">
      <alignment vertical="center"/>
    </xf>
    <xf numFmtId="49" fontId="7" fillId="42" borderId="20">
      <alignment vertical="center"/>
    </xf>
    <xf numFmtId="49" fontId="7" fillId="42" borderId="20">
      <alignment vertical="center"/>
    </xf>
    <xf numFmtId="49" fontId="7" fillId="42" borderId="20">
      <alignment vertical="center"/>
    </xf>
    <xf numFmtId="49" fontId="7" fillId="42" borderId="20">
      <alignment vertical="center"/>
    </xf>
    <xf numFmtId="49" fontId="7" fillId="42" borderId="20">
      <alignment vertical="center"/>
    </xf>
    <xf numFmtId="49" fontId="7" fillId="42" borderId="20">
      <alignment vertical="center"/>
    </xf>
    <xf numFmtId="49" fontId="7" fillId="42" borderId="20">
      <alignment vertical="center"/>
    </xf>
    <xf numFmtId="49" fontId="7" fillId="42" borderId="20">
      <alignment vertical="center"/>
    </xf>
    <xf numFmtId="49" fontId="7" fillId="42" borderId="20">
      <alignment vertical="center"/>
    </xf>
    <xf numFmtId="49" fontId="7" fillId="42" borderId="20">
      <alignment vertical="center"/>
    </xf>
    <xf numFmtId="49" fontId="7" fillId="42" borderId="20">
      <alignment vertical="center"/>
    </xf>
    <xf numFmtId="49" fontId="7" fillId="42" borderId="20">
      <alignment vertical="center"/>
    </xf>
    <xf numFmtId="49" fontId="7" fillId="42" borderId="20">
      <alignment vertical="center"/>
    </xf>
    <xf numFmtId="49" fontId="7" fillId="42" borderId="20">
      <alignment vertical="center"/>
    </xf>
    <xf numFmtId="49" fontId="7" fillId="42" borderId="20">
      <alignment vertical="center"/>
    </xf>
    <xf numFmtId="49" fontId="7" fillId="42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40" fillId="41" borderId="20">
      <alignment vertical="center"/>
    </xf>
    <xf numFmtId="49" fontId="7" fillId="34" borderId="20">
      <alignment vertical="center"/>
    </xf>
    <xf numFmtId="49" fontId="7" fillId="0" borderId="0">
      <alignment horizontal="right"/>
    </xf>
    <xf numFmtId="49" fontId="7" fillId="0" borderId="0">
      <alignment horizontal="right"/>
    </xf>
    <xf numFmtId="49" fontId="7" fillId="0" borderId="0">
      <alignment horizontal="right"/>
    </xf>
    <xf numFmtId="49" fontId="7" fillId="0" borderId="0">
      <alignment horizontal="right"/>
    </xf>
    <xf numFmtId="49" fontId="7" fillId="0" borderId="0">
      <alignment horizontal="right"/>
    </xf>
    <xf numFmtId="49" fontId="7" fillId="0" borderId="0">
      <alignment horizontal="right"/>
    </xf>
    <xf numFmtId="49" fontId="7" fillId="0" borderId="0">
      <alignment horizontal="right"/>
    </xf>
    <xf numFmtId="49" fontId="7" fillId="0" borderId="0">
      <alignment horizontal="right"/>
    </xf>
    <xf numFmtId="49" fontId="7" fillId="0" borderId="0">
      <alignment horizontal="right"/>
    </xf>
    <xf numFmtId="49" fontId="7" fillId="0" borderId="0">
      <alignment horizontal="right"/>
    </xf>
    <xf numFmtId="49" fontId="7" fillId="0" borderId="0">
      <alignment horizontal="right"/>
    </xf>
    <xf numFmtId="49" fontId="7" fillId="0" borderId="0">
      <alignment horizontal="right"/>
    </xf>
    <xf numFmtId="49" fontId="7" fillId="0" borderId="0">
      <alignment horizontal="right"/>
    </xf>
    <xf numFmtId="49" fontId="7" fillId="0" borderId="0">
      <alignment horizontal="right"/>
    </xf>
    <xf numFmtId="49" fontId="7" fillId="0" borderId="0">
      <alignment horizontal="right"/>
    </xf>
    <xf numFmtId="49" fontId="7" fillId="0" borderId="0">
      <alignment horizontal="right"/>
    </xf>
    <xf numFmtId="49" fontId="7" fillId="0" borderId="0">
      <alignment horizontal="right"/>
    </xf>
    <xf numFmtId="49" fontId="7" fillId="0" borderId="0">
      <alignment horizontal="right"/>
    </xf>
    <xf numFmtId="49" fontId="7" fillId="0" borderId="0">
      <alignment horizontal="right"/>
    </xf>
    <xf numFmtId="49" fontId="7" fillId="0" borderId="0">
      <alignment horizontal="right"/>
    </xf>
    <xf numFmtId="49" fontId="7" fillId="0" borderId="0">
      <alignment horizontal="right"/>
    </xf>
    <xf numFmtId="49" fontId="7" fillId="0" borderId="0">
      <alignment horizontal="right"/>
    </xf>
    <xf numFmtId="49" fontId="7" fillId="0" borderId="0">
      <alignment horizontal="right"/>
    </xf>
    <xf numFmtId="49" fontId="7" fillId="0" borderId="0">
      <alignment horizontal="right"/>
    </xf>
    <xf numFmtId="40" fontId="32" fillId="43" borderId="9"/>
    <xf numFmtId="40" fontId="7" fillId="43" borderId="9"/>
    <xf numFmtId="40" fontId="7" fillId="43" borderId="9"/>
    <xf numFmtId="40" fontId="7" fillId="43" borderId="9"/>
    <xf numFmtId="40" fontId="7" fillId="43" borderId="9"/>
    <xf numFmtId="40" fontId="7" fillId="43" borderId="9"/>
    <xf numFmtId="40" fontId="7" fillId="43" borderId="9"/>
    <xf numFmtId="40" fontId="7" fillId="43" borderId="9"/>
    <xf numFmtId="40" fontId="7" fillId="43" borderId="9"/>
    <xf numFmtId="40" fontId="7" fillId="43" borderId="9"/>
    <xf numFmtId="40" fontId="7" fillId="43" borderId="9"/>
    <xf numFmtId="40" fontId="7" fillId="43" borderId="9"/>
    <xf numFmtId="40" fontId="7" fillId="43" borderId="9"/>
    <xf numFmtId="40" fontId="32" fillId="43" borderId="9"/>
    <xf numFmtId="40" fontId="32" fillId="43" borderId="9"/>
    <xf numFmtId="40" fontId="32" fillId="43" borderId="9"/>
    <xf numFmtId="40" fontId="32" fillId="43" borderId="9"/>
    <xf numFmtId="40" fontId="32" fillId="43" borderId="9"/>
    <xf numFmtId="40" fontId="32" fillId="43" borderId="9"/>
    <xf numFmtId="40" fontId="32" fillId="43" borderId="9"/>
    <xf numFmtId="40" fontId="32" fillId="43" borderId="9"/>
    <xf numFmtId="40" fontId="32" fillId="43" borderId="9"/>
    <xf numFmtId="40" fontId="32" fillId="43" borderId="9"/>
    <xf numFmtId="40" fontId="32" fillId="43" borderId="9"/>
    <xf numFmtId="40" fontId="32" fillId="44" borderId="9"/>
    <xf numFmtId="40" fontId="32" fillId="44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7" fillId="45" borderId="9"/>
    <xf numFmtId="40" fontId="32" fillId="44" borderId="9"/>
    <xf numFmtId="40" fontId="32" fillId="44" borderId="9"/>
    <xf numFmtId="40" fontId="32" fillId="44" borderId="9"/>
    <xf numFmtId="40" fontId="32" fillId="44" borderId="9"/>
    <xf numFmtId="40" fontId="32" fillId="44" borderId="9"/>
    <xf numFmtId="40" fontId="32" fillId="44" borderId="9"/>
    <xf numFmtId="40" fontId="32" fillId="44" borderId="9"/>
    <xf numFmtId="40" fontId="32" fillId="44" borderId="9"/>
    <xf numFmtId="40" fontId="32" fillId="44" borderId="9"/>
    <xf numFmtId="40" fontId="32" fillId="44" borderId="9"/>
    <xf numFmtId="40" fontId="7" fillId="45" borderId="9"/>
    <xf numFmtId="0" fontId="8" fillId="0" borderId="0"/>
    <xf numFmtId="0" fontId="32" fillId="0" borderId="0"/>
    <xf numFmtId="0" fontId="70" fillId="0" borderId="0" applyBorder="0" applyProtection="0"/>
    <xf numFmtId="0" fontId="70" fillId="0" borderId="0" applyBorder="0" applyProtection="0"/>
    <xf numFmtId="0" fontId="71" fillId="0" borderId="0"/>
    <xf numFmtId="0" fontId="72" fillId="0" borderId="0" applyBorder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0" fillId="0" borderId="0" applyFont="0" applyFill="0" applyBorder="0" applyAlignment="0" applyProtection="0"/>
    <xf numFmtId="174" fontId="41" fillId="0" borderId="0" applyFill="0" applyBorder="0" applyProtection="0"/>
    <xf numFmtId="174" fontId="39" fillId="0" borderId="0" applyFill="0" applyBorder="0" applyProtection="0"/>
    <xf numFmtId="44" fontId="10" fillId="0" borderId="0" applyFont="0" applyFill="0" applyBorder="0" applyAlignment="0" applyProtection="0"/>
    <xf numFmtId="174" fontId="41" fillId="0" borderId="0" applyFill="0" applyBorder="0" applyProtection="0"/>
    <xf numFmtId="174" fontId="39" fillId="0" borderId="0" applyFill="0" applyBorder="0" applyProtection="0"/>
    <xf numFmtId="174" fontId="39" fillId="0" borderId="0" applyFill="0" applyBorder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71">
    <xf numFmtId="0" fontId="0" fillId="0" borderId="0" xfId="0"/>
    <xf numFmtId="0" fontId="9" fillId="0" borderId="0" xfId="74" applyAlignment="1">
      <alignment vertical="center"/>
    </xf>
    <xf numFmtId="0" fontId="9" fillId="20" borderId="0" xfId="74" applyFill="1" applyAlignment="1">
      <alignment vertical="center"/>
    </xf>
    <xf numFmtId="0" fontId="21" fillId="18" borderId="0" xfId="74" applyFont="1" applyFill="1" applyAlignment="1">
      <alignment horizontal="right" vertical="center"/>
    </xf>
    <xf numFmtId="49" fontId="9" fillId="19" borderId="11" xfId="74" applyNumberFormat="1" applyFont="1" applyFill="1" applyBorder="1" applyAlignment="1" applyProtection="1">
      <alignment horizontal="center" vertical="center"/>
      <protection locked="0"/>
    </xf>
    <xf numFmtId="0" fontId="22" fillId="18" borderId="0" xfId="74" applyFont="1" applyFill="1" applyAlignment="1">
      <alignment horizontal="center" vertical="center"/>
    </xf>
    <xf numFmtId="0" fontId="23" fillId="18" borderId="0" xfId="74" applyNumberFormat="1" applyFont="1" applyFill="1" applyAlignment="1">
      <alignment horizontal="center" vertical="center" wrapText="1"/>
    </xf>
    <xf numFmtId="0" fontId="23" fillId="0" borderId="0" xfId="74" quotePrefix="1" applyNumberFormat="1" applyFont="1" applyAlignment="1">
      <alignment horizontal="center" vertical="center" wrapText="1"/>
    </xf>
    <xf numFmtId="0" fontId="24" fillId="20" borderId="10" xfId="74" quotePrefix="1" applyNumberFormat="1" applyFont="1" applyFill="1" applyBorder="1" applyAlignment="1">
      <alignment horizontal="center" vertical="center"/>
    </xf>
    <xf numFmtId="0" fontId="24" fillId="19" borderId="10" xfId="74" quotePrefix="1" applyNumberFormat="1" applyFont="1" applyFill="1" applyBorder="1" applyAlignment="1">
      <alignment horizontal="center" vertical="center"/>
    </xf>
    <xf numFmtId="0" fontId="24" fillId="19" borderId="10" xfId="74" quotePrefix="1" applyNumberFormat="1" applyFont="1" applyFill="1" applyBorder="1" applyAlignment="1">
      <alignment horizontal="center" vertical="center" wrapText="1"/>
    </xf>
    <xf numFmtId="0" fontId="23" fillId="18" borderId="0" xfId="74" applyNumberFormat="1" applyFont="1" applyFill="1" applyAlignment="1">
      <alignment vertical="center"/>
    </xf>
    <xf numFmtId="0" fontId="23" fillId="0" borderId="0" xfId="74" quotePrefix="1" applyNumberFormat="1" applyFont="1" applyAlignment="1">
      <alignment vertical="center"/>
    </xf>
    <xf numFmtId="0" fontId="23" fillId="20" borderId="9" xfId="74" applyFont="1" applyFill="1" applyBorder="1" applyAlignment="1">
      <alignment vertical="center"/>
    </xf>
    <xf numFmtId="0" fontId="23" fillId="18" borderId="9" xfId="74" quotePrefix="1" applyNumberFormat="1" applyFont="1" applyFill="1" applyBorder="1" applyAlignment="1">
      <alignment vertical="center"/>
    </xf>
    <xf numFmtId="0" fontId="23" fillId="18" borderId="9" xfId="74" quotePrefix="1" applyNumberFormat="1" applyFont="1" applyFill="1" applyBorder="1" applyAlignment="1">
      <alignment vertical="center" wrapText="1"/>
    </xf>
    <xf numFmtId="0" fontId="23" fillId="18" borderId="9" xfId="74" quotePrefix="1" applyNumberFormat="1" applyFont="1" applyFill="1" applyBorder="1" applyAlignment="1" applyProtection="1">
      <alignment horizontal="center" vertical="center"/>
      <protection locked="0"/>
    </xf>
    <xf numFmtId="14" fontId="23" fillId="18" borderId="9" xfId="74" applyNumberFormat="1" applyFont="1" applyFill="1" applyBorder="1" applyAlignment="1" applyProtection="1">
      <alignment horizontal="center" vertical="center"/>
      <protection locked="0"/>
    </xf>
    <xf numFmtId="0" fontId="23" fillId="18" borderId="9" xfId="74" quotePrefix="1" applyNumberFormat="1" applyFont="1" applyFill="1" applyBorder="1" applyAlignment="1">
      <alignment horizontal="center" vertical="center"/>
    </xf>
    <xf numFmtId="0" fontId="23" fillId="20" borderId="9" xfId="74" quotePrefix="1" applyNumberFormat="1" applyFont="1" applyFill="1" applyBorder="1" applyAlignment="1">
      <alignment vertical="center"/>
    </xf>
    <xf numFmtId="0" fontId="23" fillId="20" borderId="9" xfId="74" applyNumberFormat="1" applyFont="1" applyFill="1" applyBorder="1" applyAlignment="1">
      <alignment vertical="center"/>
    </xf>
    <xf numFmtId="0" fontId="9" fillId="18" borderId="0" xfId="74" applyFont="1" applyFill="1" applyAlignment="1">
      <alignment vertical="center"/>
    </xf>
    <xf numFmtId="0" fontId="9" fillId="0" borderId="0" xfId="74" applyFont="1" applyAlignment="1">
      <alignment vertical="center"/>
    </xf>
    <xf numFmtId="0" fontId="9" fillId="18" borderId="0" xfId="74" applyFill="1" applyAlignment="1">
      <alignment vertical="center"/>
    </xf>
    <xf numFmtId="14" fontId="23" fillId="18" borderId="9" xfId="74" quotePrefix="1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1" fontId="9" fillId="18" borderId="9" xfId="41" applyNumberFormat="1" applyFont="1" applyFill="1" applyBorder="1" applyAlignment="1" applyProtection="1">
      <alignment vertical="center"/>
      <protection locked="0"/>
    </xf>
    <xf numFmtId="41" fontId="21" fillId="18" borderId="0" xfId="74" applyNumberFormat="1" applyFont="1" applyFill="1" applyAlignment="1">
      <alignment horizontal="center" vertical="center" wrapText="1"/>
    </xf>
    <xf numFmtId="41" fontId="21" fillId="18" borderId="0" xfId="97" applyNumberFormat="1" applyFont="1" applyFill="1" applyAlignment="1">
      <alignment horizontal="center" vertical="center" wrapText="1"/>
    </xf>
    <xf numFmtId="41" fontId="23" fillId="18" borderId="0" xfId="74" applyNumberFormat="1" applyFont="1" applyFill="1" applyAlignment="1">
      <alignment horizontal="center" vertical="center" wrapText="1"/>
    </xf>
    <xf numFmtId="41" fontId="23" fillId="18" borderId="0" xfId="97" applyNumberFormat="1" applyFont="1" applyFill="1" applyAlignment="1">
      <alignment horizontal="center" vertical="center" wrapText="1"/>
    </xf>
    <xf numFmtId="41" fontId="9" fillId="18" borderId="0" xfId="74" quotePrefix="1" applyNumberFormat="1" applyFill="1" applyAlignment="1">
      <alignment vertical="center"/>
    </xf>
    <xf numFmtId="41" fontId="9" fillId="18" borderId="0" xfId="97" quotePrefix="1" applyNumberFormat="1" applyFont="1" applyFill="1" applyAlignment="1">
      <alignment vertical="center"/>
    </xf>
    <xf numFmtId="41" fontId="9" fillId="21" borderId="9" xfId="41" quotePrefix="1" applyNumberFormat="1" applyFont="1" applyFill="1" applyBorder="1" applyAlignment="1" applyProtection="1">
      <alignment vertical="center"/>
      <protection locked="0"/>
    </xf>
    <xf numFmtId="41" fontId="9" fillId="21" borderId="9" xfId="97" quotePrefix="1" applyNumberFormat="1" applyFont="1" applyFill="1" applyBorder="1" applyAlignment="1" applyProtection="1">
      <alignment vertical="center"/>
      <protection locked="0"/>
    </xf>
    <xf numFmtId="41" fontId="9" fillId="18" borderId="9" xfId="97" applyNumberFormat="1" applyFont="1" applyFill="1" applyBorder="1" applyAlignment="1" applyProtection="1">
      <alignment vertical="center"/>
      <protection locked="0"/>
    </xf>
    <xf numFmtId="41" fontId="9" fillId="21" borderId="9" xfId="41" applyNumberFormat="1" applyFont="1" applyFill="1" applyBorder="1" applyAlignment="1" applyProtection="1">
      <alignment vertical="center"/>
      <protection locked="0"/>
    </xf>
    <xf numFmtId="41" fontId="9" fillId="21" borderId="9" xfId="97" applyNumberFormat="1" applyFont="1" applyFill="1" applyBorder="1" applyAlignment="1" applyProtection="1">
      <alignment vertical="center"/>
      <protection locked="0"/>
    </xf>
    <xf numFmtId="41" fontId="9" fillId="18" borderId="9" xfId="41" quotePrefix="1" applyNumberFormat="1" applyFont="1" applyFill="1" applyBorder="1" applyAlignment="1" applyProtection="1">
      <alignment vertical="center"/>
      <protection locked="0"/>
    </xf>
    <xf numFmtId="41" fontId="9" fillId="18" borderId="9" xfId="97" quotePrefix="1" applyNumberFormat="1" applyFont="1" applyFill="1" applyBorder="1" applyAlignment="1" applyProtection="1">
      <alignment vertical="center"/>
      <protection locked="0"/>
    </xf>
    <xf numFmtId="41" fontId="9" fillId="18" borderId="0" xfId="74" applyNumberFormat="1" applyFill="1" applyAlignment="1">
      <alignment vertical="center"/>
    </xf>
    <xf numFmtId="41" fontId="9" fillId="18" borderId="0" xfId="97" applyNumberFormat="1" applyFont="1" applyFill="1" applyAlignment="1">
      <alignment vertical="center"/>
    </xf>
    <xf numFmtId="41" fontId="9" fillId="0" borderId="0" xfId="74" applyNumberFormat="1" applyAlignment="1">
      <alignment vertical="center"/>
    </xf>
    <xf numFmtId="41" fontId="9" fillId="0" borderId="0" xfId="97" applyNumberFormat="1" applyFont="1" applyAlignment="1">
      <alignment vertical="center"/>
    </xf>
    <xf numFmtId="0" fontId="75" fillId="0" borderId="0" xfId="74" applyFont="1" applyAlignment="1">
      <alignment vertical="center"/>
    </xf>
    <xf numFmtId="0" fontId="75" fillId="20" borderId="0" xfId="74" applyFont="1" applyFill="1" applyAlignment="1">
      <alignment vertical="center"/>
    </xf>
    <xf numFmtId="0" fontId="76" fillId="0" borderId="0" xfId="74" applyFont="1" applyFill="1" applyAlignment="1">
      <alignment vertical="center"/>
    </xf>
    <xf numFmtId="0" fontId="75" fillId="0" borderId="22" xfId="74" applyFont="1" applyFill="1" applyBorder="1" applyAlignment="1">
      <alignment horizontal="center" vertical="center"/>
    </xf>
    <xf numFmtId="0" fontId="75" fillId="0" borderId="9" xfId="74" applyFont="1" applyBorder="1" applyAlignment="1">
      <alignment horizontal="center" vertical="center"/>
    </xf>
    <xf numFmtId="193" fontId="75" fillId="0" borderId="9" xfId="74" applyNumberFormat="1" applyFont="1" applyFill="1" applyBorder="1" applyAlignment="1">
      <alignment horizontal="center" vertical="center"/>
    </xf>
    <xf numFmtId="0" fontId="75" fillId="0" borderId="0" xfId="74" applyFont="1" applyFill="1" applyBorder="1" applyAlignment="1">
      <alignment horizontal="center" vertical="center"/>
    </xf>
    <xf numFmtId="193" fontId="75" fillId="0" borderId="9" xfId="74" applyNumberFormat="1" applyFont="1" applyBorder="1" applyAlignment="1">
      <alignment horizontal="center" vertical="center"/>
    </xf>
    <xf numFmtId="193" fontId="75" fillId="0" borderId="23" xfId="74" applyNumberFormat="1" applyFont="1" applyBorder="1" applyAlignment="1">
      <alignment horizontal="center" vertical="center"/>
    </xf>
    <xf numFmtId="0" fontId="31" fillId="0" borderId="0" xfId="100" applyFill="1"/>
    <xf numFmtId="0" fontId="75" fillId="0" borderId="24" xfId="74" applyFont="1" applyFill="1" applyBorder="1" applyAlignment="1">
      <alignment horizontal="center" vertical="center"/>
    </xf>
    <xf numFmtId="193" fontId="75" fillId="0" borderId="0" xfId="74" applyNumberFormat="1" applyFont="1" applyFill="1" applyBorder="1" applyAlignment="1">
      <alignment horizontal="center" vertical="center"/>
    </xf>
    <xf numFmtId="0" fontId="31" fillId="0" borderId="0" xfId="100" applyFill="1" applyBorder="1"/>
    <xf numFmtId="0" fontId="75" fillId="0" borderId="0" xfId="74" applyFont="1" applyFill="1" applyAlignment="1">
      <alignment vertical="center"/>
    </xf>
    <xf numFmtId="0" fontId="75" fillId="18" borderId="0" xfId="74" applyFont="1" applyFill="1" applyAlignment="1">
      <alignment vertical="center"/>
    </xf>
    <xf numFmtId="0" fontId="77" fillId="18" borderId="0" xfId="74" applyFont="1" applyFill="1" applyAlignment="1">
      <alignment horizontal="right" vertical="center"/>
    </xf>
    <xf numFmtId="49" fontId="75" fillId="0" borderId="11" xfId="74" applyNumberFormat="1" applyFont="1" applyFill="1" applyBorder="1" applyAlignment="1" applyProtection="1">
      <alignment horizontal="center" vertical="center"/>
      <protection locked="0"/>
    </xf>
    <xf numFmtId="193" fontId="75" fillId="0" borderId="0" xfId="74" applyNumberFormat="1" applyFont="1" applyFill="1" applyBorder="1" applyAlignment="1">
      <alignment vertical="center"/>
    </xf>
    <xf numFmtId="193" fontId="75" fillId="0" borderId="9" xfId="74" applyNumberFormat="1" applyFont="1" applyFill="1" applyBorder="1" applyAlignment="1">
      <alignment vertical="center"/>
    </xf>
    <xf numFmtId="193" fontId="75" fillId="0" borderId="0" xfId="74" applyNumberFormat="1" applyFont="1" applyFill="1" applyAlignment="1">
      <alignment vertical="center"/>
    </xf>
    <xf numFmtId="193" fontId="75" fillId="0" borderId="9" xfId="74" applyNumberFormat="1" applyFont="1" applyBorder="1" applyAlignment="1">
      <alignment vertical="center"/>
    </xf>
    <xf numFmtId="193" fontId="75" fillId="0" borderId="0" xfId="74" applyNumberFormat="1" applyFont="1" applyAlignment="1">
      <alignment vertical="center"/>
    </xf>
    <xf numFmtId="0" fontId="78" fillId="18" borderId="0" xfId="74" applyFont="1" applyFill="1" applyAlignment="1">
      <alignment horizontal="center" vertical="center"/>
    </xf>
    <xf numFmtId="0" fontId="79" fillId="0" borderId="0" xfId="74" applyFont="1" applyAlignment="1">
      <alignment horizontal="center" vertical="center" wrapText="1"/>
    </xf>
    <xf numFmtId="0" fontId="80" fillId="0" borderId="0" xfId="74" applyFont="1" applyFill="1" applyAlignment="1">
      <alignment horizontal="center" vertical="center" wrapText="1"/>
    </xf>
    <xf numFmtId="0" fontId="79" fillId="0" borderId="0" xfId="74" applyFont="1" applyFill="1" applyBorder="1" applyAlignment="1">
      <alignment horizontal="center" vertical="center" wrapText="1"/>
    </xf>
    <xf numFmtId="0" fontId="79" fillId="0" borderId="0" xfId="74" applyFont="1" applyFill="1" applyAlignment="1">
      <alignment horizontal="center" vertical="center" wrapText="1"/>
    </xf>
    <xf numFmtId="0" fontId="81" fillId="0" borderId="0" xfId="74" quotePrefix="1" applyNumberFormat="1" applyFont="1" applyAlignment="1">
      <alignment horizontal="center" vertical="center" wrapText="1"/>
    </xf>
    <xf numFmtId="0" fontId="82" fillId="46" borderId="10" xfId="74" quotePrefix="1" applyNumberFormat="1" applyFont="1" applyFill="1" applyBorder="1" applyAlignment="1">
      <alignment horizontal="center" vertical="center"/>
    </xf>
    <xf numFmtId="0" fontId="82" fillId="46" borderId="10" xfId="74" quotePrefix="1" applyNumberFormat="1" applyFont="1" applyFill="1" applyBorder="1" applyAlignment="1">
      <alignment horizontal="center" vertical="center" wrapText="1"/>
    </xf>
    <xf numFmtId="0" fontId="75" fillId="46" borderId="9" xfId="74" applyFont="1" applyFill="1" applyBorder="1" applyAlignment="1">
      <alignment vertical="center"/>
    </xf>
    <xf numFmtId="0" fontId="83" fillId="0" borderId="9" xfId="74" applyNumberFormat="1" applyFont="1" applyFill="1" applyBorder="1" applyAlignment="1">
      <alignment vertical="center"/>
    </xf>
    <xf numFmtId="41" fontId="84" fillId="0" borderId="0" xfId="99" applyNumberFormat="1" applyFont="1" applyFill="1" applyBorder="1" applyAlignment="1" applyProtection="1">
      <alignment horizontal="center" vertical="center" wrapText="1"/>
    </xf>
    <xf numFmtId="41" fontId="84" fillId="47" borderId="9" xfId="99" applyNumberFormat="1" applyFont="1" applyFill="1" applyBorder="1" applyAlignment="1" applyProtection="1">
      <alignment horizontal="center" vertical="center" wrapText="1"/>
    </xf>
    <xf numFmtId="193" fontId="84" fillId="47" borderId="9" xfId="99" applyNumberFormat="1" applyFont="1" applyFill="1" applyBorder="1" applyAlignment="1" applyProtection="1">
      <alignment horizontal="center" vertical="center" wrapText="1"/>
    </xf>
    <xf numFmtId="193" fontId="84" fillId="0" borderId="24" xfId="99" applyNumberFormat="1" applyFont="1" applyFill="1" applyBorder="1" applyAlignment="1" applyProtection="1">
      <alignment horizontal="center" vertical="center" wrapText="1"/>
    </xf>
    <xf numFmtId="0" fontId="75" fillId="0" borderId="9" xfId="74" applyFont="1" applyFill="1" applyBorder="1" applyAlignment="1">
      <alignment vertical="center"/>
    </xf>
    <xf numFmtId="0" fontId="75" fillId="0" borderId="22" xfId="74" applyFont="1" applyFill="1" applyBorder="1" applyAlignment="1">
      <alignment vertical="center"/>
    </xf>
    <xf numFmtId="193" fontId="84" fillId="0" borderId="0" xfId="99" applyNumberFormat="1" applyFont="1" applyFill="1" applyBorder="1" applyAlignment="1" applyProtection="1">
      <alignment horizontal="center" vertical="center" wrapText="1"/>
    </xf>
    <xf numFmtId="193" fontId="77" fillId="47" borderId="9" xfId="99" applyNumberFormat="1" applyFont="1" applyFill="1" applyBorder="1" applyAlignment="1" applyProtection="1">
      <alignment horizontal="center" vertical="center" wrapText="1"/>
    </xf>
    <xf numFmtId="193" fontId="87" fillId="47" borderId="9" xfId="99" applyNumberFormat="1" applyFont="1" applyFill="1" applyBorder="1" applyAlignment="1" applyProtection="1">
      <alignment horizontal="center" vertical="center" wrapText="1"/>
    </xf>
    <xf numFmtId="0" fontId="81" fillId="0" borderId="0" xfId="74" quotePrefix="1" applyNumberFormat="1" applyFont="1" applyAlignment="1">
      <alignment vertical="center"/>
    </xf>
    <xf numFmtId="0" fontId="81" fillId="46" borderId="9" xfId="74" applyFont="1" applyFill="1" applyBorder="1" applyAlignment="1">
      <alignment vertical="center"/>
    </xf>
    <xf numFmtId="0" fontId="77" fillId="46" borderId="9" xfId="74" quotePrefix="1" applyNumberFormat="1" applyFont="1" applyFill="1" applyBorder="1" applyAlignment="1">
      <alignment vertical="center"/>
    </xf>
    <xf numFmtId="0" fontId="77" fillId="46" borderId="9" xfId="74" quotePrefix="1" applyNumberFormat="1" applyFont="1" applyFill="1" applyBorder="1" applyAlignment="1">
      <alignment vertical="center" wrapText="1"/>
    </xf>
    <xf numFmtId="0" fontId="81" fillId="46" borderId="9" xfId="74" quotePrefix="1" applyNumberFormat="1" applyFont="1" applyFill="1" applyBorder="1" applyAlignment="1" applyProtection="1">
      <alignment horizontal="center" vertical="center"/>
      <protection locked="0"/>
    </xf>
    <xf numFmtId="0" fontId="83" fillId="0" borderId="9" xfId="74" applyNumberFormat="1" applyFont="1" applyFill="1" applyBorder="1" applyAlignment="1" applyProtection="1">
      <alignment horizontal="center" vertical="center"/>
      <protection locked="0"/>
    </xf>
    <xf numFmtId="193" fontId="77" fillId="0" borderId="0" xfId="98" quotePrefix="1" applyNumberFormat="1" applyFont="1" applyFill="1" applyBorder="1" applyAlignment="1" applyProtection="1">
      <alignment horizontal="right"/>
      <protection locked="0"/>
    </xf>
    <xf numFmtId="193" fontId="77" fillId="46" borderId="9" xfId="98" quotePrefix="1" applyNumberFormat="1" applyFont="1" applyFill="1" applyBorder="1" applyAlignment="1" applyProtection="1">
      <alignment horizontal="right"/>
      <protection locked="0"/>
    </xf>
    <xf numFmtId="193" fontId="88" fillId="0" borderId="9" xfId="9473" applyNumberFormat="1" applyFont="1" applyFill="1" applyBorder="1" applyAlignment="1">
      <alignment horizontal="right"/>
    </xf>
    <xf numFmtId="193" fontId="31" fillId="0" borderId="0" xfId="100" applyNumberFormat="1" applyFill="1"/>
    <xf numFmtId="193" fontId="88" fillId="0" borderId="0" xfId="9473" applyNumberFormat="1" applyFont="1" applyFill="1" applyBorder="1" applyAlignment="1">
      <alignment horizontal="right"/>
    </xf>
    <xf numFmtId="193" fontId="77" fillId="0" borderId="0" xfId="98" applyNumberFormat="1" applyFont="1" applyFill="1" applyBorder="1" applyAlignment="1" applyProtection="1">
      <alignment horizontal="right"/>
      <protection locked="0"/>
    </xf>
    <xf numFmtId="193" fontId="75" fillId="46" borderId="9" xfId="98" quotePrefix="1" applyNumberFormat="1" applyFont="1" applyFill="1" applyBorder="1" applyAlignment="1" applyProtection="1">
      <alignment horizontal="right"/>
      <protection locked="0"/>
    </xf>
    <xf numFmtId="193" fontId="77" fillId="46" borderId="9" xfId="98" applyNumberFormat="1" applyFont="1" applyFill="1" applyBorder="1" applyAlignment="1" applyProtection="1">
      <alignment horizontal="right"/>
      <protection locked="0"/>
    </xf>
    <xf numFmtId="0" fontId="81" fillId="20" borderId="9" xfId="74" applyFont="1" applyFill="1" applyBorder="1" applyAlignment="1">
      <alignment vertical="center"/>
    </xf>
    <xf numFmtId="0" fontId="81" fillId="0" borderId="9" xfId="74" quotePrefix="1" applyNumberFormat="1" applyFont="1" applyFill="1" applyBorder="1" applyAlignment="1">
      <alignment vertical="center"/>
    </xf>
    <xf numFmtId="0" fontId="81" fillId="0" borderId="9" xfId="74" quotePrefix="1" applyNumberFormat="1" applyFont="1" applyFill="1" applyBorder="1" applyAlignment="1">
      <alignment vertical="center" wrapText="1"/>
    </xf>
    <xf numFmtId="0" fontId="81" fillId="0" borderId="9" xfId="74" quotePrefix="1" applyNumberFormat="1" applyFont="1" applyFill="1" applyBorder="1" applyAlignment="1">
      <alignment horizontal="center" vertical="center"/>
    </xf>
    <xf numFmtId="193" fontId="75" fillId="0" borderId="0" xfId="98" quotePrefix="1" applyNumberFormat="1" applyFont="1" applyFill="1" applyBorder="1" applyAlignment="1" applyProtection="1">
      <alignment horizontal="right"/>
      <protection locked="0"/>
    </xf>
    <xf numFmtId="193" fontId="75" fillId="0" borderId="9" xfId="98" quotePrefix="1" applyNumberFormat="1" applyFont="1" applyFill="1" applyBorder="1" applyAlignment="1" applyProtection="1">
      <alignment horizontal="right"/>
      <protection locked="0"/>
    </xf>
    <xf numFmtId="193" fontId="89" fillId="0" borderId="9" xfId="9473" applyNumberFormat="1" applyFont="1" applyFill="1" applyBorder="1" applyAlignment="1">
      <alignment horizontal="right"/>
    </xf>
    <xf numFmtId="0" fontId="75" fillId="0" borderId="25" xfId="74" applyFont="1" applyFill="1" applyBorder="1" applyAlignment="1">
      <alignment vertical="center"/>
    </xf>
    <xf numFmtId="193" fontId="89" fillId="0" borderId="0" xfId="9473" applyNumberFormat="1" applyFont="1" applyFill="1" applyBorder="1" applyAlignment="1">
      <alignment horizontal="right"/>
    </xf>
    <xf numFmtId="0" fontId="82" fillId="46" borderId="9" xfId="74" quotePrefix="1" applyNumberFormat="1" applyFont="1" applyFill="1" applyBorder="1" applyAlignment="1">
      <alignment vertical="center"/>
    </xf>
    <xf numFmtId="0" fontId="90" fillId="0" borderId="9" xfId="74" applyNumberFormat="1" applyFont="1" applyFill="1" applyBorder="1" applyAlignment="1" applyProtection="1">
      <alignment horizontal="center" vertical="center"/>
      <protection locked="0"/>
    </xf>
    <xf numFmtId="193" fontId="77" fillId="48" borderId="9" xfId="98" quotePrefix="1" applyNumberFormat="1" applyFont="1" applyFill="1" applyBorder="1" applyAlignment="1" applyProtection="1">
      <alignment horizontal="right"/>
      <protection locked="0"/>
    </xf>
    <xf numFmtId="193" fontId="91" fillId="0" borderId="9" xfId="9473" applyNumberFormat="1" applyFont="1" applyFill="1" applyBorder="1" applyAlignment="1">
      <alignment horizontal="right"/>
    </xf>
    <xf numFmtId="193" fontId="75" fillId="22" borderId="9" xfId="98" quotePrefix="1" applyNumberFormat="1" applyFont="1" applyFill="1" applyBorder="1" applyAlignment="1" applyProtection="1">
      <alignment horizontal="right"/>
      <protection locked="0"/>
    </xf>
    <xf numFmtId="0" fontId="82" fillId="0" borderId="9" xfId="74" quotePrefix="1" applyNumberFormat="1" applyFont="1" applyFill="1" applyBorder="1" applyAlignment="1">
      <alignment vertical="center" wrapText="1"/>
    </xf>
    <xf numFmtId="193" fontId="92" fillId="0" borderId="0" xfId="98" quotePrefix="1" applyNumberFormat="1" applyFont="1" applyFill="1" applyBorder="1" applyAlignment="1" applyProtection="1">
      <alignment horizontal="right"/>
      <protection locked="0"/>
    </xf>
    <xf numFmtId="193" fontId="93" fillId="22" borderId="9" xfId="98" quotePrefix="1" applyNumberFormat="1" applyFont="1" applyFill="1" applyBorder="1" applyAlignment="1" applyProtection="1">
      <alignment horizontal="right"/>
      <protection locked="0"/>
    </xf>
    <xf numFmtId="193" fontId="92" fillId="0" borderId="9" xfId="9473" applyNumberFormat="1" applyFont="1" applyFill="1" applyBorder="1" applyAlignment="1">
      <alignment horizontal="right"/>
    </xf>
    <xf numFmtId="193" fontId="92" fillId="0" borderId="0" xfId="9473" applyNumberFormat="1" applyFont="1" applyFill="1" applyBorder="1" applyAlignment="1">
      <alignment horizontal="right"/>
    </xf>
    <xf numFmtId="0" fontId="94" fillId="0" borderId="0" xfId="100" applyFont="1" applyFill="1" applyBorder="1"/>
    <xf numFmtId="193" fontId="95" fillId="0" borderId="0" xfId="100" applyNumberFormat="1" applyFont="1" applyFill="1"/>
    <xf numFmtId="0" fontId="81" fillId="20" borderId="9" xfId="74" quotePrefix="1" applyNumberFormat="1" applyFont="1" applyFill="1" applyBorder="1" applyAlignment="1">
      <alignment vertical="center"/>
    </xf>
    <xf numFmtId="193" fontId="75" fillId="0" borderId="0" xfId="98" applyNumberFormat="1" applyFont="1" applyFill="1" applyBorder="1" applyAlignment="1" applyProtection="1">
      <alignment horizontal="right"/>
      <protection locked="0"/>
    </xf>
    <xf numFmtId="193" fontId="75" fillId="0" borderId="9" xfId="98" applyNumberFormat="1" applyFont="1" applyFill="1" applyBorder="1" applyAlignment="1" applyProtection="1">
      <alignment horizontal="right"/>
      <protection locked="0"/>
    </xf>
    <xf numFmtId="0" fontId="82" fillId="46" borderId="9" xfId="74" applyFont="1" applyFill="1" applyBorder="1" applyAlignment="1">
      <alignment vertical="center"/>
    </xf>
    <xf numFmtId="0" fontId="82" fillId="46" borderId="9" xfId="74" quotePrefix="1" applyNumberFormat="1" applyFont="1" applyFill="1" applyBorder="1" applyAlignment="1">
      <alignment vertical="center" wrapText="1"/>
    </xf>
    <xf numFmtId="0" fontId="82" fillId="46" borderId="9" xfId="74" quotePrefix="1" applyNumberFormat="1" applyFont="1" applyFill="1" applyBorder="1" applyAlignment="1">
      <alignment horizontal="center" vertical="center"/>
    </xf>
    <xf numFmtId="193" fontId="91" fillId="0" borderId="0" xfId="9473" applyNumberFormat="1" applyFont="1" applyFill="1" applyBorder="1" applyAlignment="1">
      <alignment horizontal="right"/>
    </xf>
    <xf numFmtId="193" fontId="91" fillId="46" borderId="9" xfId="9473" applyNumberFormat="1" applyFont="1" applyFill="1" applyBorder="1" applyAlignment="1">
      <alignment horizontal="right"/>
    </xf>
    <xf numFmtId="193" fontId="75" fillId="49" borderId="9" xfId="98" quotePrefix="1" applyNumberFormat="1" applyFont="1" applyFill="1" applyBorder="1" applyAlignment="1" applyProtection="1">
      <alignment horizontal="right"/>
      <protection locked="0"/>
    </xf>
    <xf numFmtId="193" fontId="93" fillId="0" borderId="0" xfId="98" quotePrefix="1" applyNumberFormat="1" applyFont="1" applyFill="1" applyBorder="1" applyAlignment="1" applyProtection="1">
      <alignment horizontal="right"/>
      <protection locked="0"/>
    </xf>
    <xf numFmtId="193" fontId="93" fillId="46" borderId="9" xfId="98" quotePrefix="1" applyNumberFormat="1" applyFont="1" applyFill="1" applyBorder="1" applyAlignment="1" applyProtection="1">
      <alignment horizontal="right"/>
      <protection locked="0"/>
    </xf>
    <xf numFmtId="193" fontId="77" fillId="46" borderId="23" xfId="98" quotePrefix="1" applyNumberFormat="1" applyFont="1" applyFill="1" applyBorder="1" applyAlignment="1" applyProtection="1">
      <alignment horizontal="right"/>
      <protection locked="0"/>
    </xf>
    <xf numFmtId="193" fontId="96" fillId="0" borderId="0" xfId="100" applyNumberFormat="1" applyFont="1" applyFill="1"/>
    <xf numFmtId="193" fontId="77" fillId="0" borderId="9" xfId="9473" applyNumberFormat="1" applyFont="1" applyFill="1" applyBorder="1" applyAlignment="1">
      <alignment horizontal="right"/>
    </xf>
    <xf numFmtId="193" fontId="93" fillId="0" borderId="9" xfId="9473" applyNumberFormat="1" applyFont="1" applyFill="1" applyBorder="1" applyAlignment="1">
      <alignment horizontal="right"/>
    </xf>
    <xf numFmtId="193" fontId="93" fillId="0" borderId="0" xfId="98" applyNumberFormat="1" applyFont="1" applyFill="1" applyBorder="1" applyAlignment="1" applyProtection="1">
      <alignment horizontal="right"/>
      <protection locked="0"/>
    </xf>
    <xf numFmtId="193" fontId="93" fillId="46" borderId="9" xfId="98" applyNumberFormat="1" applyFont="1" applyFill="1" applyBorder="1" applyAlignment="1" applyProtection="1">
      <alignment horizontal="right"/>
      <protection locked="0"/>
    </xf>
    <xf numFmtId="0" fontId="81" fillId="0" borderId="0" xfId="74" quotePrefix="1" applyNumberFormat="1" applyFont="1" applyFill="1" applyAlignment="1">
      <alignment vertical="center"/>
    </xf>
    <xf numFmtId="0" fontId="81" fillId="0" borderId="9" xfId="74" applyFont="1" applyFill="1" applyBorder="1" applyAlignment="1">
      <alignment vertical="center"/>
    </xf>
    <xf numFmtId="0" fontId="75" fillId="0" borderId="0" xfId="74" applyFont="1" applyFill="1" applyBorder="1" applyAlignment="1">
      <alignment vertical="center"/>
    </xf>
    <xf numFmtId="193" fontId="89" fillId="50" borderId="9" xfId="9473" applyNumberFormat="1" applyFont="1" applyFill="1" applyBorder="1" applyAlignment="1">
      <alignment horizontal="right"/>
    </xf>
    <xf numFmtId="193" fontId="97" fillId="0" borderId="0" xfId="98" quotePrefix="1" applyNumberFormat="1" applyFont="1" applyFill="1" applyBorder="1" applyAlignment="1" applyProtection="1">
      <alignment horizontal="right"/>
      <protection locked="0"/>
    </xf>
    <xf numFmtId="0" fontId="98" fillId="0" borderId="25" xfId="74" applyFont="1" applyFill="1" applyBorder="1" applyAlignment="1">
      <alignment vertical="center"/>
    </xf>
    <xf numFmtId="193" fontId="75" fillId="51" borderId="9" xfId="98" quotePrefix="1" applyNumberFormat="1" applyFont="1" applyFill="1" applyBorder="1" applyAlignment="1" applyProtection="1">
      <alignment horizontal="right"/>
      <protection locked="0"/>
    </xf>
    <xf numFmtId="0" fontId="81" fillId="0" borderId="9" xfId="74" applyNumberFormat="1" applyFont="1" applyFill="1" applyBorder="1" applyAlignment="1">
      <alignment vertical="center"/>
    </xf>
    <xf numFmtId="0" fontId="81" fillId="20" borderId="9" xfId="74" applyNumberFormat="1" applyFont="1" applyFill="1" applyBorder="1" applyAlignment="1">
      <alignment vertical="center"/>
    </xf>
    <xf numFmtId="193" fontId="100" fillId="0" borderId="0" xfId="99" applyNumberFormat="1" applyFont="1" applyFill="1" applyBorder="1" applyAlignment="1" applyProtection="1">
      <alignment horizontal="right" wrapText="1"/>
    </xf>
    <xf numFmtId="193" fontId="100" fillId="0" borderId="9" xfId="99" applyNumberFormat="1" applyFont="1" applyFill="1" applyBorder="1" applyAlignment="1" applyProtection="1">
      <alignment horizontal="right" wrapText="1"/>
    </xf>
    <xf numFmtId="193" fontId="77" fillId="0" borderId="23" xfId="98" applyNumberFormat="1" applyFont="1" applyFill="1" applyBorder="1" applyAlignment="1" applyProtection="1">
      <alignment horizontal="right"/>
      <protection locked="0"/>
    </xf>
    <xf numFmtId="193" fontId="77" fillId="48" borderId="9" xfId="98" applyNumberFormat="1" applyFont="1" applyFill="1" applyBorder="1" applyAlignment="1" applyProtection="1">
      <alignment horizontal="right"/>
      <protection locked="0"/>
    </xf>
    <xf numFmtId="193" fontId="77" fillId="46" borderId="23" xfId="98" applyNumberFormat="1" applyFont="1" applyFill="1" applyBorder="1" applyAlignment="1" applyProtection="1">
      <alignment horizontal="right"/>
      <protection locked="0"/>
    </xf>
    <xf numFmtId="193" fontId="77" fillId="0" borderId="9" xfId="98" applyNumberFormat="1" applyFont="1" applyFill="1" applyBorder="1" applyAlignment="1" applyProtection="1">
      <alignment horizontal="right"/>
      <protection locked="0"/>
    </xf>
    <xf numFmtId="0" fontId="81" fillId="46" borderId="9" xfId="74" applyNumberFormat="1" applyFont="1" applyFill="1" applyBorder="1" applyAlignment="1">
      <alignment vertical="center"/>
    </xf>
    <xf numFmtId="0" fontId="81" fillId="46" borderId="9" xfId="74" quotePrefix="1" applyNumberFormat="1" applyFont="1" applyFill="1" applyBorder="1" applyAlignment="1">
      <alignment horizontal="center" vertical="center"/>
    </xf>
    <xf numFmtId="193" fontId="75" fillId="46" borderId="9" xfId="98" applyNumberFormat="1" applyFont="1" applyFill="1" applyBorder="1" applyAlignment="1" applyProtection="1">
      <alignment horizontal="right"/>
      <protection locked="0"/>
    </xf>
    <xf numFmtId="193" fontId="88" fillId="46" borderId="9" xfId="9473" applyNumberFormat="1" applyFont="1" applyFill="1" applyBorder="1" applyAlignment="1">
      <alignment horizontal="right"/>
    </xf>
    <xf numFmtId="9" fontId="75" fillId="0" borderId="0" xfId="21678" applyFont="1" applyFill="1" applyAlignment="1">
      <alignment vertical="center"/>
    </xf>
    <xf numFmtId="0" fontId="82" fillId="0" borderId="9" xfId="74" quotePrefix="1" applyNumberFormat="1" applyFont="1" applyFill="1" applyBorder="1" applyAlignment="1">
      <alignment vertical="center"/>
    </xf>
    <xf numFmtId="0" fontId="82" fillId="0" borderId="9" xfId="74" quotePrefix="1" applyNumberFormat="1" applyFont="1" applyFill="1" applyBorder="1" applyAlignment="1">
      <alignment horizontal="center" vertical="center"/>
    </xf>
    <xf numFmtId="193" fontId="77" fillId="0" borderId="9" xfId="98" quotePrefix="1" applyNumberFormat="1" applyFont="1" applyFill="1" applyBorder="1" applyAlignment="1" applyProtection="1">
      <alignment horizontal="right"/>
      <protection locked="0"/>
    </xf>
    <xf numFmtId="193" fontId="89" fillId="46" borderId="9" xfId="9473" applyNumberFormat="1" applyFont="1" applyFill="1" applyBorder="1" applyAlignment="1">
      <alignment horizontal="right"/>
    </xf>
    <xf numFmtId="193" fontId="101" fillId="0" borderId="0" xfId="9473" applyNumberFormat="1" applyFont="1" applyFill="1" applyBorder="1" applyAlignment="1">
      <alignment horizontal="right"/>
    </xf>
    <xf numFmtId="193" fontId="75" fillId="22" borderId="9" xfId="98" applyNumberFormat="1" applyFont="1" applyFill="1" applyBorder="1" applyAlignment="1" applyProtection="1">
      <alignment horizontal="right"/>
      <protection locked="0"/>
    </xf>
    <xf numFmtId="167" fontId="31" fillId="0" borderId="0" xfId="9473" applyFill="1" applyBorder="1"/>
    <xf numFmtId="167" fontId="31" fillId="0" borderId="0" xfId="9473" applyFill="1"/>
    <xf numFmtId="43" fontId="95" fillId="0" borderId="0" xfId="9473" applyNumberFormat="1" applyFont="1" applyFill="1"/>
    <xf numFmtId="43" fontId="95" fillId="0" borderId="0" xfId="9473" applyNumberFormat="1" applyFont="1"/>
    <xf numFmtId="167" fontId="31" fillId="0" borderId="0" xfId="9473"/>
  </cellXfs>
  <cellStyles count="33089">
    <cellStyle name="# Assumptions" xfId="102"/>
    <cellStyle name="# Historical" xfId="103"/>
    <cellStyle name="% Assumption" xfId="104"/>
    <cellStyle name="% Historical" xfId="105"/>
    <cellStyle name="20% - Accent1" xfId="106"/>
    <cellStyle name="20% - Accent1 10" xfId="107"/>
    <cellStyle name="20% - Accent1 11" xfId="108"/>
    <cellStyle name="20% - Accent1 12" xfId="109"/>
    <cellStyle name="20% - Accent1 13" xfId="110"/>
    <cellStyle name="20% - Accent1 14" xfId="111"/>
    <cellStyle name="20% - Accent1 15" xfId="112"/>
    <cellStyle name="20% - Accent1 16" xfId="113"/>
    <cellStyle name="20% - Accent1 17" xfId="114"/>
    <cellStyle name="20% - Accent1 18" xfId="115"/>
    <cellStyle name="20% - Accent1 19" xfId="116"/>
    <cellStyle name="20% - Accent1 2" xfId="117"/>
    <cellStyle name="20% - Accent1 3" xfId="118"/>
    <cellStyle name="20% - Accent1 4" xfId="119"/>
    <cellStyle name="20% - Accent1 5" xfId="120"/>
    <cellStyle name="20% - Accent1 6" xfId="121"/>
    <cellStyle name="20% - Accent1 7" xfId="122"/>
    <cellStyle name="20% - Accent1 8" xfId="123"/>
    <cellStyle name="20% - Accent1 9" xfId="124"/>
    <cellStyle name="20% - Accent1_assunti cessati" xfId="125"/>
    <cellStyle name="20% - Accent2" xfId="126"/>
    <cellStyle name="20% - Accent2 10" xfId="127"/>
    <cellStyle name="20% - Accent2 11" xfId="128"/>
    <cellStyle name="20% - Accent2 12" xfId="129"/>
    <cellStyle name="20% - Accent2 13" xfId="130"/>
    <cellStyle name="20% - Accent2 14" xfId="131"/>
    <cellStyle name="20% - Accent2 15" xfId="132"/>
    <cellStyle name="20% - Accent2 16" xfId="133"/>
    <cellStyle name="20% - Accent2 17" xfId="134"/>
    <cellStyle name="20% - Accent2 18" xfId="135"/>
    <cellStyle name="20% - Accent2 19" xfId="136"/>
    <cellStyle name="20% - Accent2 2" xfId="137"/>
    <cellStyle name="20% - Accent2 3" xfId="138"/>
    <cellStyle name="20% - Accent2 4" xfId="139"/>
    <cellStyle name="20% - Accent2 5" xfId="140"/>
    <cellStyle name="20% - Accent2 6" xfId="141"/>
    <cellStyle name="20% - Accent2 7" xfId="142"/>
    <cellStyle name="20% - Accent2 8" xfId="143"/>
    <cellStyle name="20% - Accent2 9" xfId="144"/>
    <cellStyle name="20% - Accent2_assunti cessati" xfId="145"/>
    <cellStyle name="20% - Accent3" xfId="146"/>
    <cellStyle name="20% - Accent3 10" xfId="147"/>
    <cellStyle name="20% - Accent3 11" xfId="148"/>
    <cellStyle name="20% - Accent3 12" xfId="149"/>
    <cellStyle name="20% - Accent3 13" xfId="150"/>
    <cellStyle name="20% - Accent3 14" xfId="151"/>
    <cellStyle name="20% - Accent3 15" xfId="152"/>
    <cellStyle name="20% - Accent3 16" xfId="153"/>
    <cellStyle name="20% - Accent3 17" xfId="154"/>
    <cellStyle name="20% - Accent3 18" xfId="155"/>
    <cellStyle name="20% - Accent3 19" xfId="156"/>
    <cellStyle name="20% - Accent3 2" xfId="157"/>
    <cellStyle name="20% - Accent3 3" xfId="158"/>
    <cellStyle name="20% - Accent3 4" xfId="159"/>
    <cellStyle name="20% - Accent3 5" xfId="160"/>
    <cellStyle name="20% - Accent3 6" xfId="161"/>
    <cellStyle name="20% - Accent3 7" xfId="162"/>
    <cellStyle name="20% - Accent3 8" xfId="163"/>
    <cellStyle name="20% - Accent3 9" xfId="164"/>
    <cellStyle name="20% - Accent3_assunti cessati" xfId="165"/>
    <cellStyle name="20% - Accent4" xfId="166"/>
    <cellStyle name="20% - Accent4 10" xfId="167"/>
    <cellStyle name="20% - Accent4 11" xfId="168"/>
    <cellStyle name="20% - Accent4 12" xfId="169"/>
    <cellStyle name="20% - Accent4 13" xfId="170"/>
    <cellStyle name="20% - Accent4 14" xfId="171"/>
    <cellStyle name="20% - Accent4 15" xfId="172"/>
    <cellStyle name="20% - Accent4 16" xfId="173"/>
    <cellStyle name="20% - Accent4 17" xfId="174"/>
    <cellStyle name="20% - Accent4 18" xfId="175"/>
    <cellStyle name="20% - Accent4 19" xfId="176"/>
    <cellStyle name="20% - Accent4 2" xfId="177"/>
    <cellStyle name="20% - Accent4 3" xfId="178"/>
    <cellStyle name="20% - Accent4 4" xfId="179"/>
    <cellStyle name="20% - Accent4 5" xfId="180"/>
    <cellStyle name="20% - Accent4 6" xfId="181"/>
    <cellStyle name="20% - Accent4 7" xfId="182"/>
    <cellStyle name="20% - Accent4 8" xfId="183"/>
    <cellStyle name="20% - Accent4 9" xfId="184"/>
    <cellStyle name="20% - Accent4_assunti cessati" xfId="185"/>
    <cellStyle name="20% - Accent5" xfId="186"/>
    <cellStyle name="20% - Accent5 10" xfId="187"/>
    <cellStyle name="20% - Accent5 11" xfId="188"/>
    <cellStyle name="20% - Accent5 12" xfId="189"/>
    <cellStyle name="20% - Accent5 13" xfId="190"/>
    <cellStyle name="20% - Accent5 14" xfId="191"/>
    <cellStyle name="20% - Accent5 15" xfId="192"/>
    <cellStyle name="20% - Accent5 16" xfId="193"/>
    <cellStyle name="20% - Accent5 17" xfId="194"/>
    <cellStyle name="20% - Accent5 18" xfId="195"/>
    <cellStyle name="20% - Accent5 19" xfId="196"/>
    <cellStyle name="20% - Accent5 2" xfId="197"/>
    <cellStyle name="20% - Accent5 3" xfId="198"/>
    <cellStyle name="20% - Accent5 4" xfId="199"/>
    <cellStyle name="20% - Accent5 5" xfId="200"/>
    <cellStyle name="20% - Accent5 6" xfId="201"/>
    <cellStyle name="20% - Accent5 7" xfId="202"/>
    <cellStyle name="20% - Accent5 8" xfId="203"/>
    <cellStyle name="20% - Accent5 9" xfId="204"/>
    <cellStyle name="20% - Accent5_assunti cessati" xfId="205"/>
    <cellStyle name="20% - Accent6" xfId="206"/>
    <cellStyle name="20% - Accent6 10" xfId="207"/>
    <cellStyle name="20% - Accent6 11" xfId="208"/>
    <cellStyle name="20% - Accent6 12" xfId="209"/>
    <cellStyle name="20% - Accent6 13" xfId="210"/>
    <cellStyle name="20% - Accent6 14" xfId="211"/>
    <cellStyle name="20% - Accent6 15" xfId="212"/>
    <cellStyle name="20% - Accent6 16" xfId="213"/>
    <cellStyle name="20% - Accent6 17" xfId="214"/>
    <cellStyle name="20% - Accent6 18" xfId="215"/>
    <cellStyle name="20% - Accent6 19" xfId="216"/>
    <cellStyle name="20% - Accent6 2" xfId="217"/>
    <cellStyle name="20% - Accent6 3" xfId="218"/>
    <cellStyle name="20% - Accent6 4" xfId="219"/>
    <cellStyle name="20% - Accent6 5" xfId="220"/>
    <cellStyle name="20% - Accent6 6" xfId="221"/>
    <cellStyle name="20% - Accent6 7" xfId="222"/>
    <cellStyle name="20% - Accent6 8" xfId="223"/>
    <cellStyle name="20% - Accent6 9" xfId="224"/>
    <cellStyle name="20% - Accent6_assunti cessati" xfId="225"/>
    <cellStyle name="20% - Colore 1 10" xfId="226"/>
    <cellStyle name="20% - Colore 1 11" xfId="227"/>
    <cellStyle name="20% - Colore 1 12" xfId="228"/>
    <cellStyle name="20% - Colore 1 13" xfId="229"/>
    <cellStyle name="20% - Colore 1 14" xfId="230"/>
    <cellStyle name="20% - Colore 1 15" xfId="231"/>
    <cellStyle name="20% - Colore 1 16" xfId="232"/>
    <cellStyle name="20% - Colore 1 17" xfId="233"/>
    <cellStyle name="20% - Colore 1 18" xfId="234"/>
    <cellStyle name="20% - Colore 1 19" xfId="235"/>
    <cellStyle name="20% - Colore 1 2" xfId="1"/>
    <cellStyle name="20% - Colore 1 20" xfId="236"/>
    <cellStyle name="20% - Colore 1 21" xfId="237"/>
    <cellStyle name="20% - Colore 1 22" xfId="238"/>
    <cellStyle name="20% - Colore 1 23" xfId="239"/>
    <cellStyle name="20% - Colore 1 3" xfId="240"/>
    <cellStyle name="20% - Colore 1 4" xfId="241"/>
    <cellStyle name="20% - Colore 1 5" xfId="242"/>
    <cellStyle name="20% - Colore 1 6" xfId="243"/>
    <cellStyle name="20% - Colore 1 7" xfId="244"/>
    <cellStyle name="20% - Colore 1 8" xfId="245"/>
    <cellStyle name="20% - Colore 1 9" xfId="246"/>
    <cellStyle name="20% - Colore 2 10" xfId="247"/>
    <cellStyle name="20% - Colore 2 11" xfId="248"/>
    <cellStyle name="20% - Colore 2 12" xfId="249"/>
    <cellStyle name="20% - Colore 2 13" xfId="250"/>
    <cellStyle name="20% - Colore 2 14" xfId="251"/>
    <cellStyle name="20% - Colore 2 15" xfId="252"/>
    <cellStyle name="20% - Colore 2 16" xfId="253"/>
    <cellStyle name="20% - Colore 2 17" xfId="254"/>
    <cellStyle name="20% - Colore 2 18" xfId="255"/>
    <cellStyle name="20% - Colore 2 19" xfId="256"/>
    <cellStyle name="20% - Colore 2 2" xfId="2"/>
    <cellStyle name="20% - Colore 2 20" xfId="257"/>
    <cellStyle name="20% - Colore 2 21" xfId="258"/>
    <cellStyle name="20% - Colore 2 22" xfId="259"/>
    <cellStyle name="20% - Colore 2 23" xfId="260"/>
    <cellStyle name="20% - Colore 2 3" xfId="261"/>
    <cellStyle name="20% - Colore 2 4" xfId="262"/>
    <cellStyle name="20% - Colore 2 5" xfId="263"/>
    <cellStyle name="20% - Colore 2 6" xfId="264"/>
    <cellStyle name="20% - Colore 2 7" xfId="265"/>
    <cellStyle name="20% - Colore 2 8" xfId="266"/>
    <cellStyle name="20% - Colore 2 9" xfId="267"/>
    <cellStyle name="20% - Colore 3 10" xfId="268"/>
    <cellStyle name="20% - Colore 3 11" xfId="269"/>
    <cellStyle name="20% - Colore 3 12" xfId="270"/>
    <cellStyle name="20% - Colore 3 13" xfId="271"/>
    <cellStyle name="20% - Colore 3 14" xfId="272"/>
    <cellStyle name="20% - Colore 3 15" xfId="273"/>
    <cellStyle name="20% - Colore 3 16" xfId="274"/>
    <cellStyle name="20% - Colore 3 17" xfId="275"/>
    <cellStyle name="20% - Colore 3 18" xfId="276"/>
    <cellStyle name="20% - Colore 3 19" xfId="277"/>
    <cellStyle name="20% - Colore 3 2" xfId="3"/>
    <cellStyle name="20% - Colore 3 20" xfId="278"/>
    <cellStyle name="20% - Colore 3 21" xfId="279"/>
    <cellStyle name="20% - Colore 3 22" xfId="280"/>
    <cellStyle name="20% - Colore 3 23" xfId="281"/>
    <cellStyle name="20% - Colore 3 3" xfId="282"/>
    <cellStyle name="20% - Colore 3 4" xfId="283"/>
    <cellStyle name="20% - Colore 3 5" xfId="284"/>
    <cellStyle name="20% - Colore 3 6" xfId="285"/>
    <cellStyle name="20% - Colore 3 7" xfId="286"/>
    <cellStyle name="20% - Colore 3 8" xfId="287"/>
    <cellStyle name="20% - Colore 3 9" xfId="288"/>
    <cellStyle name="20% - Colore 4 10" xfId="289"/>
    <cellStyle name="20% - Colore 4 11" xfId="290"/>
    <cellStyle name="20% - Colore 4 12" xfId="291"/>
    <cellStyle name="20% - Colore 4 13" xfId="292"/>
    <cellStyle name="20% - Colore 4 14" xfId="293"/>
    <cellStyle name="20% - Colore 4 15" xfId="294"/>
    <cellStyle name="20% - Colore 4 16" xfId="295"/>
    <cellStyle name="20% - Colore 4 17" xfId="296"/>
    <cellStyle name="20% - Colore 4 18" xfId="297"/>
    <cellStyle name="20% - Colore 4 19" xfId="298"/>
    <cellStyle name="20% - Colore 4 2" xfId="4"/>
    <cellStyle name="20% - Colore 4 20" xfId="299"/>
    <cellStyle name="20% - Colore 4 21" xfId="300"/>
    <cellStyle name="20% - Colore 4 22" xfId="301"/>
    <cellStyle name="20% - Colore 4 23" xfId="302"/>
    <cellStyle name="20% - Colore 4 3" xfId="303"/>
    <cellStyle name="20% - Colore 4 4" xfId="304"/>
    <cellStyle name="20% - Colore 4 5" xfId="305"/>
    <cellStyle name="20% - Colore 4 6" xfId="306"/>
    <cellStyle name="20% - Colore 4 7" xfId="307"/>
    <cellStyle name="20% - Colore 4 8" xfId="308"/>
    <cellStyle name="20% - Colore 4 9" xfId="309"/>
    <cellStyle name="20% - Colore 5 10" xfId="310"/>
    <cellStyle name="20% - Colore 5 11" xfId="311"/>
    <cellStyle name="20% - Colore 5 12" xfId="312"/>
    <cellStyle name="20% - Colore 5 13" xfId="313"/>
    <cellStyle name="20% - Colore 5 14" xfId="314"/>
    <cellStyle name="20% - Colore 5 15" xfId="315"/>
    <cellStyle name="20% - Colore 5 16" xfId="316"/>
    <cellStyle name="20% - Colore 5 17" xfId="317"/>
    <cellStyle name="20% - Colore 5 18" xfId="318"/>
    <cellStyle name="20% - Colore 5 19" xfId="319"/>
    <cellStyle name="20% - Colore 5 2" xfId="5"/>
    <cellStyle name="20% - Colore 5 20" xfId="320"/>
    <cellStyle name="20% - Colore 5 21" xfId="321"/>
    <cellStyle name="20% - Colore 5 22" xfId="322"/>
    <cellStyle name="20% - Colore 5 23" xfId="323"/>
    <cellStyle name="20% - Colore 5 3" xfId="324"/>
    <cellStyle name="20% - Colore 5 4" xfId="325"/>
    <cellStyle name="20% - Colore 5 5" xfId="326"/>
    <cellStyle name="20% - Colore 5 6" xfId="327"/>
    <cellStyle name="20% - Colore 5 7" xfId="328"/>
    <cellStyle name="20% - Colore 5 8" xfId="329"/>
    <cellStyle name="20% - Colore 5 9" xfId="330"/>
    <cellStyle name="20% - Colore 6 10" xfId="331"/>
    <cellStyle name="20% - Colore 6 11" xfId="332"/>
    <cellStyle name="20% - Colore 6 12" xfId="333"/>
    <cellStyle name="20% - Colore 6 13" xfId="334"/>
    <cellStyle name="20% - Colore 6 14" xfId="335"/>
    <cellStyle name="20% - Colore 6 15" xfId="336"/>
    <cellStyle name="20% - Colore 6 16" xfId="337"/>
    <cellStyle name="20% - Colore 6 17" xfId="338"/>
    <cellStyle name="20% - Colore 6 18" xfId="339"/>
    <cellStyle name="20% - Colore 6 19" xfId="340"/>
    <cellStyle name="20% - Colore 6 2" xfId="6"/>
    <cellStyle name="20% - Colore 6 20" xfId="341"/>
    <cellStyle name="20% - Colore 6 21" xfId="342"/>
    <cellStyle name="20% - Colore 6 22" xfId="343"/>
    <cellStyle name="20% - Colore 6 23" xfId="344"/>
    <cellStyle name="20% - Colore 6 3" xfId="345"/>
    <cellStyle name="20% - Colore 6 4" xfId="346"/>
    <cellStyle name="20% - Colore 6 5" xfId="347"/>
    <cellStyle name="20% - Colore 6 6" xfId="348"/>
    <cellStyle name="20% - Colore 6 7" xfId="349"/>
    <cellStyle name="20% - Colore 6 8" xfId="350"/>
    <cellStyle name="20% - Colore 6 9" xfId="351"/>
    <cellStyle name="40% - Accent1" xfId="352"/>
    <cellStyle name="40% - Accent1 10" xfId="353"/>
    <cellStyle name="40% - Accent1 11" xfId="354"/>
    <cellStyle name="40% - Accent1 12" xfId="355"/>
    <cellStyle name="40% - Accent1 13" xfId="356"/>
    <cellStyle name="40% - Accent1 14" xfId="357"/>
    <cellStyle name="40% - Accent1 15" xfId="358"/>
    <cellStyle name="40% - Accent1 16" xfId="359"/>
    <cellStyle name="40% - Accent1 17" xfId="360"/>
    <cellStyle name="40% - Accent1 18" xfId="361"/>
    <cellStyle name="40% - Accent1 19" xfId="362"/>
    <cellStyle name="40% - Accent1 2" xfId="363"/>
    <cellStyle name="40% - Accent1 3" xfId="364"/>
    <cellStyle name="40% - Accent1 4" xfId="365"/>
    <cellStyle name="40% - Accent1 5" xfId="366"/>
    <cellStyle name="40% - Accent1 6" xfId="367"/>
    <cellStyle name="40% - Accent1 7" xfId="368"/>
    <cellStyle name="40% - Accent1 8" xfId="369"/>
    <cellStyle name="40% - Accent1 9" xfId="370"/>
    <cellStyle name="40% - Accent1_assunti cessati" xfId="371"/>
    <cellStyle name="40% - Accent2" xfId="372"/>
    <cellStyle name="40% - Accent2 10" xfId="373"/>
    <cellStyle name="40% - Accent2 11" xfId="374"/>
    <cellStyle name="40% - Accent2 12" xfId="375"/>
    <cellStyle name="40% - Accent2 13" xfId="376"/>
    <cellStyle name="40% - Accent2 14" xfId="377"/>
    <cellStyle name="40% - Accent2 15" xfId="378"/>
    <cellStyle name="40% - Accent2 16" xfId="379"/>
    <cellStyle name="40% - Accent2 17" xfId="380"/>
    <cellStyle name="40% - Accent2 18" xfId="381"/>
    <cellStyle name="40% - Accent2 19" xfId="382"/>
    <cellStyle name="40% - Accent2 2" xfId="383"/>
    <cellStyle name="40% - Accent2 3" xfId="384"/>
    <cellStyle name="40% - Accent2 4" xfId="385"/>
    <cellStyle name="40% - Accent2 5" xfId="386"/>
    <cellStyle name="40% - Accent2 6" xfId="387"/>
    <cellStyle name="40% - Accent2 7" xfId="388"/>
    <cellStyle name="40% - Accent2 8" xfId="389"/>
    <cellStyle name="40% - Accent2 9" xfId="390"/>
    <cellStyle name="40% - Accent2_assunti cessati" xfId="391"/>
    <cellStyle name="40% - Accent3" xfId="392"/>
    <cellStyle name="40% - Accent3 10" xfId="393"/>
    <cellStyle name="40% - Accent3 11" xfId="394"/>
    <cellStyle name="40% - Accent3 12" xfId="395"/>
    <cellStyle name="40% - Accent3 13" xfId="396"/>
    <cellStyle name="40% - Accent3 14" xfId="397"/>
    <cellStyle name="40% - Accent3 15" xfId="398"/>
    <cellStyle name="40% - Accent3 16" xfId="399"/>
    <cellStyle name="40% - Accent3 17" xfId="400"/>
    <cellStyle name="40% - Accent3 18" xfId="401"/>
    <cellStyle name="40% - Accent3 19" xfId="402"/>
    <cellStyle name="40% - Accent3 2" xfId="403"/>
    <cellStyle name="40% - Accent3 3" xfId="404"/>
    <cellStyle name="40% - Accent3 4" xfId="405"/>
    <cellStyle name="40% - Accent3 5" xfId="406"/>
    <cellStyle name="40% - Accent3 6" xfId="407"/>
    <cellStyle name="40% - Accent3 7" xfId="408"/>
    <cellStyle name="40% - Accent3 8" xfId="409"/>
    <cellStyle name="40% - Accent3 9" xfId="410"/>
    <cellStyle name="40% - Accent3_assunti cessati" xfId="411"/>
    <cellStyle name="40% - Accent4" xfId="412"/>
    <cellStyle name="40% - Accent4 10" xfId="413"/>
    <cellStyle name="40% - Accent4 11" xfId="414"/>
    <cellStyle name="40% - Accent4 12" xfId="415"/>
    <cellStyle name="40% - Accent4 13" xfId="416"/>
    <cellStyle name="40% - Accent4 14" xfId="417"/>
    <cellStyle name="40% - Accent4 15" xfId="418"/>
    <cellStyle name="40% - Accent4 16" xfId="419"/>
    <cellStyle name="40% - Accent4 17" xfId="420"/>
    <cellStyle name="40% - Accent4 18" xfId="421"/>
    <cellStyle name="40% - Accent4 19" xfId="422"/>
    <cellStyle name="40% - Accent4 2" xfId="423"/>
    <cellStyle name="40% - Accent4 3" xfId="424"/>
    <cellStyle name="40% - Accent4 4" xfId="425"/>
    <cellStyle name="40% - Accent4 5" xfId="426"/>
    <cellStyle name="40% - Accent4 6" xfId="427"/>
    <cellStyle name="40% - Accent4 7" xfId="428"/>
    <cellStyle name="40% - Accent4 8" xfId="429"/>
    <cellStyle name="40% - Accent4 9" xfId="430"/>
    <cellStyle name="40% - Accent4_assunti cessati" xfId="431"/>
    <cellStyle name="40% - Accent5" xfId="432"/>
    <cellStyle name="40% - Accent5 10" xfId="433"/>
    <cellStyle name="40% - Accent5 11" xfId="434"/>
    <cellStyle name="40% - Accent5 12" xfId="435"/>
    <cellStyle name="40% - Accent5 13" xfId="436"/>
    <cellStyle name="40% - Accent5 14" xfId="437"/>
    <cellStyle name="40% - Accent5 15" xfId="438"/>
    <cellStyle name="40% - Accent5 16" xfId="439"/>
    <cellStyle name="40% - Accent5 17" xfId="440"/>
    <cellStyle name="40% - Accent5 18" xfId="441"/>
    <cellStyle name="40% - Accent5 19" xfId="442"/>
    <cellStyle name="40% - Accent5 2" xfId="443"/>
    <cellStyle name="40% - Accent5 3" xfId="444"/>
    <cellStyle name="40% - Accent5 4" xfId="445"/>
    <cellStyle name="40% - Accent5 5" xfId="446"/>
    <cellStyle name="40% - Accent5 6" xfId="447"/>
    <cellStyle name="40% - Accent5 7" xfId="448"/>
    <cellStyle name="40% - Accent5 8" xfId="449"/>
    <cellStyle name="40% - Accent5 9" xfId="450"/>
    <cellStyle name="40% - Accent5_assunti cessati" xfId="451"/>
    <cellStyle name="40% - Accent6" xfId="452"/>
    <cellStyle name="40% - Accent6 10" xfId="453"/>
    <cellStyle name="40% - Accent6 11" xfId="454"/>
    <cellStyle name="40% - Accent6 12" xfId="455"/>
    <cellStyle name="40% - Accent6 13" xfId="456"/>
    <cellStyle name="40% - Accent6 14" xfId="457"/>
    <cellStyle name="40% - Accent6 15" xfId="458"/>
    <cellStyle name="40% - Accent6 16" xfId="459"/>
    <cellStyle name="40% - Accent6 17" xfId="460"/>
    <cellStyle name="40% - Accent6 18" xfId="461"/>
    <cellStyle name="40% - Accent6 19" xfId="462"/>
    <cellStyle name="40% - Accent6 2" xfId="463"/>
    <cellStyle name="40% - Accent6 3" xfId="464"/>
    <cellStyle name="40% - Accent6 4" xfId="465"/>
    <cellStyle name="40% - Accent6 5" xfId="466"/>
    <cellStyle name="40% - Accent6 6" xfId="467"/>
    <cellStyle name="40% - Accent6 7" xfId="468"/>
    <cellStyle name="40% - Accent6 8" xfId="469"/>
    <cellStyle name="40% - Accent6 9" xfId="470"/>
    <cellStyle name="40% - Accent6_assunti cessati" xfId="471"/>
    <cellStyle name="40% - Colore 1 10" xfId="472"/>
    <cellStyle name="40% - Colore 1 11" xfId="473"/>
    <cellStyle name="40% - Colore 1 12" xfId="474"/>
    <cellStyle name="40% - Colore 1 13" xfId="475"/>
    <cellStyle name="40% - Colore 1 14" xfId="476"/>
    <cellStyle name="40% - Colore 1 15" xfId="477"/>
    <cellStyle name="40% - Colore 1 16" xfId="478"/>
    <cellStyle name="40% - Colore 1 17" xfId="479"/>
    <cellStyle name="40% - Colore 1 18" xfId="480"/>
    <cellStyle name="40% - Colore 1 19" xfId="481"/>
    <cellStyle name="40% - Colore 1 2" xfId="7"/>
    <cellStyle name="40% - Colore 1 20" xfId="482"/>
    <cellStyle name="40% - Colore 1 21" xfId="483"/>
    <cellStyle name="40% - Colore 1 22" xfId="484"/>
    <cellStyle name="40% - Colore 1 23" xfId="485"/>
    <cellStyle name="40% - Colore 1 3" xfId="486"/>
    <cellStyle name="40% - Colore 1 4" xfId="487"/>
    <cellStyle name="40% - Colore 1 5" xfId="488"/>
    <cellStyle name="40% - Colore 1 6" xfId="489"/>
    <cellStyle name="40% - Colore 1 7" xfId="490"/>
    <cellStyle name="40% - Colore 1 8" xfId="491"/>
    <cellStyle name="40% - Colore 1 9" xfId="492"/>
    <cellStyle name="40% - Colore 2 10" xfId="493"/>
    <cellStyle name="40% - Colore 2 11" xfId="494"/>
    <cellStyle name="40% - Colore 2 12" xfId="495"/>
    <cellStyle name="40% - Colore 2 13" xfId="496"/>
    <cellStyle name="40% - Colore 2 14" xfId="497"/>
    <cellStyle name="40% - Colore 2 15" xfId="498"/>
    <cellStyle name="40% - Colore 2 16" xfId="499"/>
    <cellStyle name="40% - Colore 2 17" xfId="500"/>
    <cellStyle name="40% - Colore 2 18" xfId="501"/>
    <cellStyle name="40% - Colore 2 19" xfId="502"/>
    <cellStyle name="40% - Colore 2 2" xfId="8"/>
    <cellStyle name="40% - Colore 2 20" xfId="503"/>
    <cellStyle name="40% - Colore 2 21" xfId="504"/>
    <cellStyle name="40% - Colore 2 22" xfId="505"/>
    <cellStyle name="40% - Colore 2 23" xfId="506"/>
    <cellStyle name="40% - Colore 2 3" xfId="507"/>
    <cellStyle name="40% - Colore 2 4" xfId="508"/>
    <cellStyle name="40% - Colore 2 5" xfId="509"/>
    <cellStyle name="40% - Colore 2 6" xfId="510"/>
    <cellStyle name="40% - Colore 2 7" xfId="511"/>
    <cellStyle name="40% - Colore 2 8" xfId="512"/>
    <cellStyle name="40% - Colore 2 9" xfId="513"/>
    <cellStyle name="40% - Colore 3 10" xfId="514"/>
    <cellStyle name="40% - Colore 3 11" xfId="515"/>
    <cellStyle name="40% - Colore 3 12" xfId="516"/>
    <cellStyle name="40% - Colore 3 13" xfId="517"/>
    <cellStyle name="40% - Colore 3 14" xfId="518"/>
    <cellStyle name="40% - Colore 3 15" xfId="519"/>
    <cellStyle name="40% - Colore 3 16" xfId="520"/>
    <cellStyle name="40% - Colore 3 17" xfId="521"/>
    <cellStyle name="40% - Colore 3 18" xfId="522"/>
    <cellStyle name="40% - Colore 3 19" xfId="523"/>
    <cellStyle name="40% - Colore 3 2" xfId="9"/>
    <cellStyle name="40% - Colore 3 20" xfId="524"/>
    <cellStyle name="40% - Colore 3 21" xfId="525"/>
    <cellStyle name="40% - Colore 3 22" xfId="526"/>
    <cellStyle name="40% - Colore 3 23" xfId="527"/>
    <cellStyle name="40% - Colore 3 3" xfId="528"/>
    <cellStyle name="40% - Colore 3 4" xfId="529"/>
    <cellStyle name="40% - Colore 3 5" xfId="530"/>
    <cellStyle name="40% - Colore 3 6" xfId="531"/>
    <cellStyle name="40% - Colore 3 7" xfId="532"/>
    <cellStyle name="40% - Colore 3 8" xfId="533"/>
    <cellStyle name="40% - Colore 3 9" xfId="534"/>
    <cellStyle name="40% - Colore 4 10" xfId="535"/>
    <cellStyle name="40% - Colore 4 11" xfId="536"/>
    <cellStyle name="40% - Colore 4 12" xfId="537"/>
    <cellStyle name="40% - Colore 4 13" xfId="538"/>
    <cellStyle name="40% - Colore 4 14" xfId="539"/>
    <cellStyle name="40% - Colore 4 15" xfId="540"/>
    <cellStyle name="40% - Colore 4 16" xfId="541"/>
    <cellStyle name="40% - Colore 4 17" xfId="542"/>
    <cellStyle name="40% - Colore 4 18" xfId="543"/>
    <cellStyle name="40% - Colore 4 19" xfId="544"/>
    <cellStyle name="40% - Colore 4 2" xfId="10"/>
    <cellStyle name="40% - Colore 4 20" xfId="545"/>
    <cellStyle name="40% - Colore 4 21" xfId="546"/>
    <cellStyle name="40% - Colore 4 22" xfId="547"/>
    <cellStyle name="40% - Colore 4 23" xfId="548"/>
    <cellStyle name="40% - Colore 4 3" xfId="549"/>
    <cellStyle name="40% - Colore 4 4" xfId="550"/>
    <cellStyle name="40% - Colore 4 5" xfId="551"/>
    <cellStyle name="40% - Colore 4 6" xfId="552"/>
    <cellStyle name="40% - Colore 4 7" xfId="553"/>
    <cellStyle name="40% - Colore 4 8" xfId="554"/>
    <cellStyle name="40% - Colore 4 9" xfId="555"/>
    <cellStyle name="40% - Colore 5 10" xfId="556"/>
    <cellStyle name="40% - Colore 5 11" xfId="557"/>
    <cellStyle name="40% - Colore 5 12" xfId="558"/>
    <cellStyle name="40% - Colore 5 13" xfId="559"/>
    <cellStyle name="40% - Colore 5 14" xfId="560"/>
    <cellStyle name="40% - Colore 5 15" xfId="561"/>
    <cellStyle name="40% - Colore 5 16" xfId="562"/>
    <cellStyle name="40% - Colore 5 17" xfId="563"/>
    <cellStyle name="40% - Colore 5 18" xfId="564"/>
    <cellStyle name="40% - Colore 5 19" xfId="565"/>
    <cellStyle name="40% - Colore 5 2" xfId="11"/>
    <cellStyle name="40% - Colore 5 20" xfId="566"/>
    <cellStyle name="40% - Colore 5 21" xfId="567"/>
    <cellStyle name="40% - Colore 5 22" xfId="568"/>
    <cellStyle name="40% - Colore 5 23" xfId="569"/>
    <cellStyle name="40% - Colore 5 3" xfId="570"/>
    <cellStyle name="40% - Colore 5 4" xfId="571"/>
    <cellStyle name="40% - Colore 5 5" xfId="572"/>
    <cellStyle name="40% - Colore 5 6" xfId="573"/>
    <cellStyle name="40% - Colore 5 7" xfId="574"/>
    <cellStyle name="40% - Colore 5 8" xfId="575"/>
    <cellStyle name="40% - Colore 5 9" xfId="576"/>
    <cellStyle name="40% - Colore 6 10" xfId="577"/>
    <cellStyle name="40% - Colore 6 11" xfId="578"/>
    <cellStyle name="40% - Colore 6 12" xfId="579"/>
    <cellStyle name="40% - Colore 6 13" xfId="580"/>
    <cellStyle name="40% - Colore 6 14" xfId="581"/>
    <cellStyle name="40% - Colore 6 15" xfId="582"/>
    <cellStyle name="40% - Colore 6 16" xfId="583"/>
    <cellStyle name="40% - Colore 6 17" xfId="584"/>
    <cellStyle name="40% - Colore 6 18" xfId="585"/>
    <cellStyle name="40% - Colore 6 19" xfId="586"/>
    <cellStyle name="40% - Colore 6 2" xfId="12"/>
    <cellStyle name="40% - Colore 6 20" xfId="587"/>
    <cellStyle name="40% - Colore 6 21" xfId="588"/>
    <cellStyle name="40% - Colore 6 22" xfId="589"/>
    <cellStyle name="40% - Colore 6 23" xfId="590"/>
    <cellStyle name="40% - Colore 6 3" xfId="591"/>
    <cellStyle name="40% - Colore 6 4" xfId="592"/>
    <cellStyle name="40% - Colore 6 5" xfId="593"/>
    <cellStyle name="40% - Colore 6 6" xfId="594"/>
    <cellStyle name="40% - Colore 6 7" xfId="595"/>
    <cellStyle name="40% - Colore 6 8" xfId="596"/>
    <cellStyle name="40% - Colore 6 9" xfId="597"/>
    <cellStyle name="60% - Accent1" xfId="598"/>
    <cellStyle name="60% - Accent1 10" xfId="599"/>
    <cellStyle name="60% - Accent1 11" xfId="600"/>
    <cellStyle name="60% - Accent1 12" xfId="601"/>
    <cellStyle name="60% - Accent1 13" xfId="602"/>
    <cellStyle name="60% - Accent1 14" xfId="603"/>
    <cellStyle name="60% - Accent1 15" xfId="604"/>
    <cellStyle name="60% - Accent1 16" xfId="605"/>
    <cellStyle name="60% - Accent1 17" xfId="606"/>
    <cellStyle name="60% - Accent1 18" xfId="607"/>
    <cellStyle name="60% - Accent1 19" xfId="608"/>
    <cellStyle name="60% - Accent1 2" xfId="609"/>
    <cellStyle name="60% - Accent1 3" xfId="610"/>
    <cellStyle name="60% - Accent1 4" xfId="611"/>
    <cellStyle name="60% - Accent1 5" xfId="612"/>
    <cellStyle name="60% - Accent1 6" xfId="613"/>
    <cellStyle name="60% - Accent1 7" xfId="614"/>
    <cellStyle name="60% - Accent1 8" xfId="615"/>
    <cellStyle name="60% - Accent1 9" xfId="616"/>
    <cellStyle name="60% - Accent2" xfId="617"/>
    <cellStyle name="60% - Accent2 10" xfId="618"/>
    <cellStyle name="60% - Accent2 11" xfId="619"/>
    <cellStyle name="60% - Accent2 12" xfId="620"/>
    <cellStyle name="60% - Accent2 13" xfId="621"/>
    <cellStyle name="60% - Accent2 14" xfId="622"/>
    <cellStyle name="60% - Accent2 15" xfId="623"/>
    <cellStyle name="60% - Accent2 16" xfId="624"/>
    <cellStyle name="60% - Accent2 17" xfId="625"/>
    <cellStyle name="60% - Accent2 18" xfId="626"/>
    <cellStyle name="60% - Accent2 19" xfId="627"/>
    <cellStyle name="60% - Accent2 2" xfId="628"/>
    <cellStyle name="60% - Accent2 3" xfId="629"/>
    <cellStyle name="60% - Accent2 4" xfId="630"/>
    <cellStyle name="60% - Accent2 5" xfId="631"/>
    <cellStyle name="60% - Accent2 6" xfId="632"/>
    <cellStyle name="60% - Accent2 7" xfId="633"/>
    <cellStyle name="60% - Accent2 8" xfId="634"/>
    <cellStyle name="60% - Accent2 9" xfId="635"/>
    <cellStyle name="60% - Accent3" xfId="636"/>
    <cellStyle name="60% - Accent3 10" xfId="637"/>
    <cellStyle name="60% - Accent3 11" xfId="638"/>
    <cellStyle name="60% - Accent3 12" xfId="639"/>
    <cellStyle name="60% - Accent3 13" xfId="640"/>
    <cellStyle name="60% - Accent3 14" xfId="641"/>
    <cellStyle name="60% - Accent3 15" xfId="642"/>
    <cellStyle name="60% - Accent3 16" xfId="643"/>
    <cellStyle name="60% - Accent3 17" xfId="644"/>
    <cellStyle name="60% - Accent3 18" xfId="645"/>
    <cellStyle name="60% - Accent3 19" xfId="646"/>
    <cellStyle name="60% - Accent3 2" xfId="647"/>
    <cellStyle name="60% - Accent3 3" xfId="648"/>
    <cellStyle name="60% - Accent3 4" xfId="649"/>
    <cellStyle name="60% - Accent3 5" xfId="650"/>
    <cellStyle name="60% - Accent3 6" xfId="651"/>
    <cellStyle name="60% - Accent3 7" xfId="652"/>
    <cellStyle name="60% - Accent3 8" xfId="653"/>
    <cellStyle name="60% - Accent3 9" xfId="654"/>
    <cellStyle name="60% - Accent4" xfId="655"/>
    <cellStyle name="60% - Accent4 10" xfId="656"/>
    <cellStyle name="60% - Accent4 11" xfId="657"/>
    <cellStyle name="60% - Accent4 12" xfId="658"/>
    <cellStyle name="60% - Accent4 13" xfId="659"/>
    <cellStyle name="60% - Accent4 14" xfId="660"/>
    <cellStyle name="60% - Accent4 15" xfId="661"/>
    <cellStyle name="60% - Accent4 16" xfId="662"/>
    <cellStyle name="60% - Accent4 17" xfId="663"/>
    <cellStyle name="60% - Accent4 18" xfId="664"/>
    <cellStyle name="60% - Accent4 19" xfId="665"/>
    <cellStyle name="60% - Accent4 2" xfId="666"/>
    <cellStyle name="60% - Accent4 3" xfId="667"/>
    <cellStyle name="60% - Accent4 4" xfId="668"/>
    <cellStyle name="60% - Accent4 5" xfId="669"/>
    <cellStyle name="60% - Accent4 6" xfId="670"/>
    <cellStyle name="60% - Accent4 7" xfId="671"/>
    <cellStyle name="60% - Accent4 8" xfId="672"/>
    <cellStyle name="60% - Accent4 9" xfId="673"/>
    <cellStyle name="60% - Accent5" xfId="674"/>
    <cellStyle name="60% - Accent5 10" xfId="675"/>
    <cellStyle name="60% - Accent5 11" xfId="676"/>
    <cellStyle name="60% - Accent5 12" xfId="677"/>
    <cellStyle name="60% - Accent5 13" xfId="678"/>
    <cellStyle name="60% - Accent5 14" xfId="679"/>
    <cellStyle name="60% - Accent5 15" xfId="680"/>
    <cellStyle name="60% - Accent5 16" xfId="681"/>
    <cellStyle name="60% - Accent5 17" xfId="682"/>
    <cellStyle name="60% - Accent5 18" xfId="683"/>
    <cellStyle name="60% - Accent5 19" xfId="684"/>
    <cellStyle name="60% - Accent5 2" xfId="685"/>
    <cellStyle name="60% - Accent5 3" xfId="686"/>
    <cellStyle name="60% - Accent5 4" xfId="687"/>
    <cellStyle name="60% - Accent5 5" xfId="688"/>
    <cellStyle name="60% - Accent5 6" xfId="689"/>
    <cellStyle name="60% - Accent5 7" xfId="690"/>
    <cellStyle name="60% - Accent5 8" xfId="691"/>
    <cellStyle name="60% - Accent5 9" xfId="692"/>
    <cellStyle name="60% - Accent6" xfId="693"/>
    <cellStyle name="60% - Accent6 10" xfId="694"/>
    <cellStyle name="60% - Accent6 11" xfId="695"/>
    <cellStyle name="60% - Accent6 12" xfId="696"/>
    <cellStyle name="60% - Accent6 13" xfId="697"/>
    <cellStyle name="60% - Accent6 14" xfId="698"/>
    <cellStyle name="60% - Accent6 15" xfId="699"/>
    <cellStyle name="60% - Accent6 16" xfId="700"/>
    <cellStyle name="60% - Accent6 17" xfId="701"/>
    <cellStyle name="60% - Accent6 18" xfId="702"/>
    <cellStyle name="60% - Accent6 19" xfId="703"/>
    <cellStyle name="60% - Accent6 2" xfId="704"/>
    <cellStyle name="60% - Accent6 3" xfId="705"/>
    <cellStyle name="60% - Accent6 4" xfId="706"/>
    <cellStyle name="60% - Accent6 5" xfId="707"/>
    <cellStyle name="60% - Accent6 6" xfId="708"/>
    <cellStyle name="60% - Accent6 7" xfId="709"/>
    <cellStyle name="60% - Accent6 8" xfId="710"/>
    <cellStyle name="60% - Accent6 9" xfId="711"/>
    <cellStyle name="60% - Colore 1 10" xfId="712"/>
    <cellStyle name="60% - Colore 1 11" xfId="713"/>
    <cellStyle name="60% - Colore 1 12" xfId="714"/>
    <cellStyle name="60% - Colore 1 13" xfId="715"/>
    <cellStyle name="60% - Colore 1 14" xfId="716"/>
    <cellStyle name="60% - Colore 1 15" xfId="717"/>
    <cellStyle name="60% - Colore 1 16" xfId="718"/>
    <cellStyle name="60% - Colore 1 17" xfId="719"/>
    <cellStyle name="60% - Colore 1 18" xfId="720"/>
    <cellStyle name="60% - Colore 1 19" xfId="721"/>
    <cellStyle name="60% - Colore 1 2" xfId="13"/>
    <cellStyle name="60% - Colore 1 20" xfId="722"/>
    <cellStyle name="60% - Colore 1 21" xfId="723"/>
    <cellStyle name="60% - Colore 1 22" xfId="724"/>
    <cellStyle name="60% - Colore 1 23" xfId="725"/>
    <cellStyle name="60% - Colore 1 3" xfId="726"/>
    <cellStyle name="60% - Colore 1 4" xfId="727"/>
    <cellStyle name="60% - Colore 1 5" xfId="728"/>
    <cellStyle name="60% - Colore 1 6" xfId="729"/>
    <cellStyle name="60% - Colore 1 7" xfId="730"/>
    <cellStyle name="60% - Colore 1 8" xfId="731"/>
    <cellStyle name="60% - Colore 1 9" xfId="732"/>
    <cellStyle name="60% - Colore 2 10" xfId="733"/>
    <cellStyle name="60% - Colore 2 11" xfId="734"/>
    <cellStyle name="60% - Colore 2 12" xfId="735"/>
    <cellStyle name="60% - Colore 2 13" xfId="736"/>
    <cellStyle name="60% - Colore 2 14" xfId="737"/>
    <cellStyle name="60% - Colore 2 15" xfId="738"/>
    <cellStyle name="60% - Colore 2 16" xfId="739"/>
    <cellStyle name="60% - Colore 2 17" xfId="740"/>
    <cellStyle name="60% - Colore 2 18" xfId="741"/>
    <cellStyle name="60% - Colore 2 19" xfId="742"/>
    <cellStyle name="60% - Colore 2 2" xfId="14"/>
    <cellStyle name="60% - Colore 2 20" xfId="743"/>
    <cellStyle name="60% - Colore 2 21" xfId="744"/>
    <cellStyle name="60% - Colore 2 22" xfId="745"/>
    <cellStyle name="60% - Colore 2 23" xfId="746"/>
    <cellStyle name="60% - Colore 2 3" xfId="747"/>
    <cellStyle name="60% - Colore 2 4" xfId="748"/>
    <cellStyle name="60% - Colore 2 5" xfId="749"/>
    <cellStyle name="60% - Colore 2 6" xfId="750"/>
    <cellStyle name="60% - Colore 2 7" xfId="751"/>
    <cellStyle name="60% - Colore 2 8" xfId="752"/>
    <cellStyle name="60% - Colore 2 9" xfId="753"/>
    <cellStyle name="60% - Colore 3 10" xfId="754"/>
    <cellStyle name="60% - Colore 3 11" xfId="755"/>
    <cellStyle name="60% - Colore 3 12" xfId="756"/>
    <cellStyle name="60% - Colore 3 13" xfId="757"/>
    <cellStyle name="60% - Colore 3 14" xfId="758"/>
    <cellStyle name="60% - Colore 3 15" xfId="759"/>
    <cellStyle name="60% - Colore 3 16" xfId="760"/>
    <cellStyle name="60% - Colore 3 17" xfId="761"/>
    <cellStyle name="60% - Colore 3 18" xfId="762"/>
    <cellStyle name="60% - Colore 3 19" xfId="763"/>
    <cellStyle name="60% - Colore 3 2" xfId="15"/>
    <cellStyle name="60% - Colore 3 20" xfId="764"/>
    <cellStyle name="60% - Colore 3 21" xfId="765"/>
    <cellStyle name="60% - Colore 3 22" xfId="766"/>
    <cellStyle name="60% - Colore 3 23" xfId="767"/>
    <cellStyle name="60% - Colore 3 3" xfId="768"/>
    <cellStyle name="60% - Colore 3 4" xfId="769"/>
    <cellStyle name="60% - Colore 3 5" xfId="770"/>
    <cellStyle name="60% - Colore 3 6" xfId="771"/>
    <cellStyle name="60% - Colore 3 7" xfId="772"/>
    <cellStyle name="60% - Colore 3 8" xfId="773"/>
    <cellStyle name="60% - Colore 3 9" xfId="774"/>
    <cellStyle name="60% - Colore 4 10" xfId="775"/>
    <cellStyle name="60% - Colore 4 11" xfId="776"/>
    <cellStyle name="60% - Colore 4 12" xfId="777"/>
    <cellStyle name="60% - Colore 4 13" xfId="778"/>
    <cellStyle name="60% - Colore 4 14" xfId="779"/>
    <cellStyle name="60% - Colore 4 15" xfId="780"/>
    <cellStyle name="60% - Colore 4 16" xfId="781"/>
    <cellStyle name="60% - Colore 4 17" xfId="782"/>
    <cellStyle name="60% - Colore 4 18" xfId="783"/>
    <cellStyle name="60% - Colore 4 19" xfId="784"/>
    <cellStyle name="60% - Colore 4 2" xfId="16"/>
    <cellStyle name="60% - Colore 4 20" xfId="785"/>
    <cellStyle name="60% - Colore 4 21" xfId="786"/>
    <cellStyle name="60% - Colore 4 22" xfId="787"/>
    <cellStyle name="60% - Colore 4 23" xfId="788"/>
    <cellStyle name="60% - Colore 4 3" xfId="789"/>
    <cellStyle name="60% - Colore 4 4" xfId="790"/>
    <cellStyle name="60% - Colore 4 5" xfId="791"/>
    <cellStyle name="60% - Colore 4 6" xfId="792"/>
    <cellStyle name="60% - Colore 4 7" xfId="793"/>
    <cellStyle name="60% - Colore 4 8" xfId="794"/>
    <cellStyle name="60% - Colore 4 9" xfId="795"/>
    <cellStyle name="60% - Colore 5 10" xfId="796"/>
    <cellStyle name="60% - Colore 5 11" xfId="797"/>
    <cellStyle name="60% - Colore 5 12" xfId="798"/>
    <cellStyle name="60% - Colore 5 13" xfId="799"/>
    <cellStyle name="60% - Colore 5 14" xfId="800"/>
    <cellStyle name="60% - Colore 5 15" xfId="801"/>
    <cellStyle name="60% - Colore 5 16" xfId="802"/>
    <cellStyle name="60% - Colore 5 17" xfId="803"/>
    <cellStyle name="60% - Colore 5 18" xfId="804"/>
    <cellStyle name="60% - Colore 5 19" xfId="805"/>
    <cellStyle name="60% - Colore 5 2" xfId="17"/>
    <cellStyle name="60% - Colore 5 20" xfId="806"/>
    <cellStyle name="60% - Colore 5 21" xfId="807"/>
    <cellStyle name="60% - Colore 5 22" xfId="808"/>
    <cellStyle name="60% - Colore 5 23" xfId="809"/>
    <cellStyle name="60% - Colore 5 3" xfId="810"/>
    <cellStyle name="60% - Colore 5 4" xfId="811"/>
    <cellStyle name="60% - Colore 5 5" xfId="812"/>
    <cellStyle name="60% - Colore 5 6" xfId="813"/>
    <cellStyle name="60% - Colore 5 7" xfId="814"/>
    <cellStyle name="60% - Colore 5 8" xfId="815"/>
    <cellStyle name="60% - Colore 5 9" xfId="816"/>
    <cellStyle name="60% - Colore 6 10" xfId="817"/>
    <cellStyle name="60% - Colore 6 11" xfId="818"/>
    <cellStyle name="60% - Colore 6 12" xfId="819"/>
    <cellStyle name="60% - Colore 6 13" xfId="820"/>
    <cellStyle name="60% - Colore 6 14" xfId="821"/>
    <cellStyle name="60% - Colore 6 15" xfId="822"/>
    <cellStyle name="60% - Colore 6 16" xfId="823"/>
    <cellStyle name="60% - Colore 6 17" xfId="824"/>
    <cellStyle name="60% - Colore 6 18" xfId="825"/>
    <cellStyle name="60% - Colore 6 19" xfId="826"/>
    <cellStyle name="60% - Colore 6 2" xfId="18"/>
    <cellStyle name="60% - Colore 6 20" xfId="827"/>
    <cellStyle name="60% - Colore 6 21" xfId="828"/>
    <cellStyle name="60% - Colore 6 22" xfId="829"/>
    <cellStyle name="60% - Colore 6 23" xfId="830"/>
    <cellStyle name="60% - Colore 6 3" xfId="831"/>
    <cellStyle name="60% - Colore 6 4" xfId="832"/>
    <cellStyle name="60% - Colore 6 5" xfId="833"/>
    <cellStyle name="60% - Colore 6 6" xfId="834"/>
    <cellStyle name="60% - Colore 6 7" xfId="835"/>
    <cellStyle name="60% - Colore 6 8" xfId="836"/>
    <cellStyle name="60% - Colore 6 9" xfId="837"/>
    <cellStyle name="Accent1" xfId="838"/>
    <cellStyle name="Accent1 10" xfId="839"/>
    <cellStyle name="Accent1 11" xfId="840"/>
    <cellStyle name="Accent1 12" xfId="841"/>
    <cellStyle name="Accent1 13" xfId="842"/>
    <cellStyle name="Accent1 14" xfId="843"/>
    <cellStyle name="Accent1 15" xfId="844"/>
    <cellStyle name="Accent1 16" xfId="845"/>
    <cellStyle name="Accent1 17" xfId="846"/>
    <cellStyle name="Accent1 18" xfId="847"/>
    <cellStyle name="Accent1 19" xfId="848"/>
    <cellStyle name="Accent1 2" xfId="849"/>
    <cellStyle name="Accent1 3" xfId="850"/>
    <cellStyle name="Accent1 4" xfId="851"/>
    <cellStyle name="Accent1 5" xfId="852"/>
    <cellStyle name="Accent1 6" xfId="853"/>
    <cellStyle name="Accent1 7" xfId="854"/>
    <cellStyle name="Accent1 8" xfId="855"/>
    <cellStyle name="Accent1 9" xfId="856"/>
    <cellStyle name="Accent2" xfId="857"/>
    <cellStyle name="Accent2 10" xfId="858"/>
    <cellStyle name="Accent2 11" xfId="859"/>
    <cellStyle name="Accent2 12" xfId="860"/>
    <cellStyle name="Accent2 13" xfId="861"/>
    <cellStyle name="Accent2 14" xfId="862"/>
    <cellStyle name="Accent2 15" xfId="863"/>
    <cellStyle name="Accent2 16" xfId="864"/>
    <cellStyle name="Accent2 17" xfId="865"/>
    <cellStyle name="Accent2 18" xfId="866"/>
    <cellStyle name="Accent2 19" xfId="867"/>
    <cellStyle name="Accent2 2" xfId="868"/>
    <cellStyle name="Accent2 3" xfId="869"/>
    <cellStyle name="Accent2 4" xfId="870"/>
    <cellStyle name="Accent2 5" xfId="871"/>
    <cellStyle name="Accent2 6" xfId="872"/>
    <cellStyle name="Accent2 7" xfId="873"/>
    <cellStyle name="Accent2 8" xfId="874"/>
    <cellStyle name="Accent2 9" xfId="875"/>
    <cellStyle name="Accent3" xfId="876"/>
    <cellStyle name="Accent3 10" xfId="877"/>
    <cellStyle name="Accent3 11" xfId="878"/>
    <cellStyle name="Accent3 12" xfId="879"/>
    <cellStyle name="Accent3 13" xfId="880"/>
    <cellStyle name="Accent3 14" xfId="881"/>
    <cellStyle name="Accent3 15" xfId="882"/>
    <cellStyle name="Accent3 16" xfId="883"/>
    <cellStyle name="Accent3 17" xfId="884"/>
    <cellStyle name="Accent3 18" xfId="885"/>
    <cellStyle name="Accent3 19" xfId="886"/>
    <cellStyle name="Accent3 2" xfId="887"/>
    <cellStyle name="Accent3 3" xfId="888"/>
    <cellStyle name="Accent3 4" xfId="889"/>
    <cellStyle name="Accent3 5" xfId="890"/>
    <cellStyle name="Accent3 6" xfId="891"/>
    <cellStyle name="Accent3 7" xfId="892"/>
    <cellStyle name="Accent3 8" xfId="893"/>
    <cellStyle name="Accent3 9" xfId="894"/>
    <cellStyle name="Accent4" xfId="895"/>
    <cellStyle name="Accent4 10" xfId="896"/>
    <cellStyle name="Accent4 11" xfId="897"/>
    <cellStyle name="Accent4 12" xfId="898"/>
    <cellStyle name="Accent4 13" xfId="899"/>
    <cellStyle name="Accent4 14" xfId="900"/>
    <cellStyle name="Accent4 15" xfId="901"/>
    <cellStyle name="Accent4 16" xfId="902"/>
    <cellStyle name="Accent4 17" xfId="903"/>
    <cellStyle name="Accent4 18" xfId="904"/>
    <cellStyle name="Accent4 19" xfId="905"/>
    <cellStyle name="Accent4 2" xfId="906"/>
    <cellStyle name="Accent4 3" xfId="907"/>
    <cellStyle name="Accent4 4" xfId="908"/>
    <cellStyle name="Accent4 5" xfId="909"/>
    <cellStyle name="Accent4 6" xfId="910"/>
    <cellStyle name="Accent4 7" xfId="911"/>
    <cellStyle name="Accent4 8" xfId="912"/>
    <cellStyle name="Accent4 9" xfId="913"/>
    <cellStyle name="Accent5" xfId="914"/>
    <cellStyle name="Accent5 2" xfId="915"/>
    <cellStyle name="Accent6" xfId="916"/>
    <cellStyle name="Accent6 10" xfId="917"/>
    <cellStyle name="Accent6 11" xfId="918"/>
    <cellStyle name="Accent6 12" xfId="919"/>
    <cellStyle name="Accent6 13" xfId="920"/>
    <cellStyle name="Accent6 14" xfId="921"/>
    <cellStyle name="Accent6 15" xfId="922"/>
    <cellStyle name="Accent6 16" xfId="923"/>
    <cellStyle name="Accent6 17" xfId="924"/>
    <cellStyle name="Accent6 18" xfId="925"/>
    <cellStyle name="Accent6 19" xfId="926"/>
    <cellStyle name="Accent6 2" xfId="927"/>
    <cellStyle name="Accent6 3" xfId="928"/>
    <cellStyle name="Accent6 4" xfId="929"/>
    <cellStyle name="Accent6 5" xfId="930"/>
    <cellStyle name="Accent6 6" xfId="931"/>
    <cellStyle name="Accent6 7" xfId="932"/>
    <cellStyle name="Accent6 8" xfId="933"/>
    <cellStyle name="Accent6 9" xfId="934"/>
    <cellStyle name="anno" xfId="935"/>
    <cellStyle name="anno 2" xfId="936"/>
    <cellStyle name="Assumptions" xfId="937"/>
    <cellStyle name="Bad" xfId="938"/>
    <cellStyle name="Bad 10" xfId="939"/>
    <cellStyle name="Bad 11" xfId="940"/>
    <cellStyle name="Bad 12" xfId="941"/>
    <cellStyle name="Bad 13" xfId="942"/>
    <cellStyle name="Bad 14" xfId="943"/>
    <cellStyle name="Bad 15" xfId="944"/>
    <cellStyle name="Bad 16" xfId="945"/>
    <cellStyle name="Bad 17" xfId="946"/>
    <cellStyle name="Bad 18" xfId="947"/>
    <cellStyle name="Bad 19" xfId="948"/>
    <cellStyle name="Bad 2" xfId="949"/>
    <cellStyle name="Bad 3" xfId="950"/>
    <cellStyle name="Bad 4" xfId="951"/>
    <cellStyle name="Bad 5" xfId="952"/>
    <cellStyle name="Bad 6" xfId="953"/>
    <cellStyle name="Bad 7" xfId="954"/>
    <cellStyle name="Bad 8" xfId="955"/>
    <cellStyle name="Bad 9" xfId="956"/>
    <cellStyle name="Calcolo 10" xfId="957"/>
    <cellStyle name="Calcolo 10 10" xfId="958"/>
    <cellStyle name="Calcolo 10 11" xfId="959"/>
    <cellStyle name="Calcolo 10 12" xfId="960"/>
    <cellStyle name="Calcolo 10 13" xfId="961"/>
    <cellStyle name="Calcolo 10 14" xfId="962"/>
    <cellStyle name="Calcolo 10 15" xfId="963"/>
    <cellStyle name="Calcolo 10 2" xfId="964"/>
    <cellStyle name="Calcolo 10 2 10" xfId="965"/>
    <cellStyle name="Calcolo 10 2 2" xfId="966"/>
    <cellStyle name="Calcolo 10 2 2 2" xfId="967"/>
    <cellStyle name="Calcolo 10 2 2 3" xfId="968"/>
    <cellStyle name="Calcolo 10 2 2 4" xfId="969"/>
    <cellStyle name="Calcolo 10 2 2 5" xfId="970"/>
    <cellStyle name="Calcolo 10 2 3" xfId="971"/>
    <cellStyle name="Calcolo 10 2 3 2" xfId="972"/>
    <cellStyle name="Calcolo 10 2 3 3" xfId="973"/>
    <cellStyle name="Calcolo 10 2 3 4" xfId="974"/>
    <cellStyle name="Calcolo 10 2 3 5" xfId="975"/>
    <cellStyle name="Calcolo 10 2 4" xfId="976"/>
    <cellStyle name="Calcolo 10 2 4 2" xfId="977"/>
    <cellStyle name="Calcolo 10 2 4 3" xfId="978"/>
    <cellStyle name="Calcolo 10 2 4 4" xfId="979"/>
    <cellStyle name="Calcolo 10 2 4 5" xfId="980"/>
    <cellStyle name="Calcolo 10 2 5" xfId="981"/>
    <cellStyle name="Calcolo 10 2 6" xfId="982"/>
    <cellStyle name="Calcolo 10 2 7" xfId="983"/>
    <cellStyle name="Calcolo 10 2 8" xfId="984"/>
    <cellStyle name="Calcolo 10 2 9" xfId="985"/>
    <cellStyle name="Calcolo 10 3" xfId="986"/>
    <cellStyle name="Calcolo 10 3 10" xfId="987"/>
    <cellStyle name="Calcolo 10 3 2" xfId="988"/>
    <cellStyle name="Calcolo 10 3 2 2" xfId="989"/>
    <cellStyle name="Calcolo 10 3 2 3" xfId="990"/>
    <cellStyle name="Calcolo 10 3 2 4" xfId="991"/>
    <cellStyle name="Calcolo 10 3 2 5" xfId="992"/>
    <cellStyle name="Calcolo 10 3 3" xfId="993"/>
    <cellStyle name="Calcolo 10 3 3 2" xfId="994"/>
    <cellStyle name="Calcolo 10 3 3 3" xfId="995"/>
    <cellStyle name="Calcolo 10 3 3 4" xfId="996"/>
    <cellStyle name="Calcolo 10 3 3 5" xfId="997"/>
    <cellStyle name="Calcolo 10 3 4" xfId="998"/>
    <cellStyle name="Calcolo 10 3 4 2" xfId="999"/>
    <cellStyle name="Calcolo 10 3 4 3" xfId="1000"/>
    <cellStyle name="Calcolo 10 3 4 4" xfId="1001"/>
    <cellStyle name="Calcolo 10 3 4 5" xfId="1002"/>
    <cellStyle name="Calcolo 10 3 5" xfId="1003"/>
    <cellStyle name="Calcolo 10 3 6" xfId="1004"/>
    <cellStyle name="Calcolo 10 3 7" xfId="1005"/>
    <cellStyle name="Calcolo 10 3 8" xfId="1006"/>
    <cellStyle name="Calcolo 10 3 9" xfId="1007"/>
    <cellStyle name="Calcolo 10 4" xfId="1008"/>
    <cellStyle name="Calcolo 10 4 10" xfId="1009"/>
    <cellStyle name="Calcolo 10 4 2" xfId="1010"/>
    <cellStyle name="Calcolo 10 4 2 2" xfId="1011"/>
    <cellStyle name="Calcolo 10 4 2 3" xfId="1012"/>
    <cellStyle name="Calcolo 10 4 2 4" xfId="1013"/>
    <cellStyle name="Calcolo 10 4 2 5" xfId="1014"/>
    <cellStyle name="Calcolo 10 4 3" xfId="1015"/>
    <cellStyle name="Calcolo 10 4 3 2" xfId="1016"/>
    <cellStyle name="Calcolo 10 4 3 3" xfId="1017"/>
    <cellStyle name="Calcolo 10 4 3 4" xfId="1018"/>
    <cellStyle name="Calcolo 10 4 3 5" xfId="1019"/>
    <cellStyle name="Calcolo 10 4 4" xfId="1020"/>
    <cellStyle name="Calcolo 10 4 4 2" xfId="1021"/>
    <cellStyle name="Calcolo 10 4 4 3" xfId="1022"/>
    <cellStyle name="Calcolo 10 4 4 4" xfId="1023"/>
    <cellStyle name="Calcolo 10 4 4 5" xfId="1024"/>
    <cellStyle name="Calcolo 10 4 5" xfId="1025"/>
    <cellStyle name="Calcolo 10 4 6" xfId="1026"/>
    <cellStyle name="Calcolo 10 4 7" xfId="1027"/>
    <cellStyle name="Calcolo 10 4 8" xfId="1028"/>
    <cellStyle name="Calcolo 10 4 9" xfId="1029"/>
    <cellStyle name="Calcolo 10 5" xfId="1030"/>
    <cellStyle name="Calcolo 10 5 10" xfId="1031"/>
    <cellStyle name="Calcolo 10 5 2" xfId="1032"/>
    <cellStyle name="Calcolo 10 5 2 2" xfId="1033"/>
    <cellStyle name="Calcolo 10 5 2 3" xfId="1034"/>
    <cellStyle name="Calcolo 10 5 2 4" xfId="1035"/>
    <cellStyle name="Calcolo 10 5 2 5" xfId="1036"/>
    <cellStyle name="Calcolo 10 5 3" xfId="1037"/>
    <cellStyle name="Calcolo 10 5 3 2" xfId="1038"/>
    <cellStyle name="Calcolo 10 5 3 3" xfId="1039"/>
    <cellStyle name="Calcolo 10 5 3 4" xfId="1040"/>
    <cellStyle name="Calcolo 10 5 3 5" xfId="1041"/>
    <cellStyle name="Calcolo 10 5 4" xfId="1042"/>
    <cellStyle name="Calcolo 10 5 4 2" xfId="1043"/>
    <cellStyle name="Calcolo 10 5 4 3" xfId="1044"/>
    <cellStyle name="Calcolo 10 5 4 4" xfId="1045"/>
    <cellStyle name="Calcolo 10 5 4 5" xfId="1046"/>
    <cellStyle name="Calcolo 10 5 5" xfId="1047"/>
    <cellStyle name="Calcolo 10 5 6" xfId="1048"/>
    <cellStyle name="Calcolo 10 5 7" xfId="1049"/>
    <cellStyle name="Calcolo 10 5 8" xfId="1050"/>
    <cellStyle name="Calcolo 10 5 9" xfId="1051"/>
    <cellStyle name="Calcolo 10 6" xfId="1052"/>
    <cellStyle name="Calcolo 10 6 10" xfId="1053"/>
    <cellStyle name="Calcolo 10 6 2" xfId="1054"/>
    <cellStyle name="Calcolo 10 6 2 2" xfId="1055"/>
    <cellStyle name="Calcolo 10 6 2 3" xfId="1056"/>
    <cellStyle name="Calcolo 10 6 2 4" xfId="1057"/>
    <cellStyle name="Calcolo 10 6 2 5" xfId="1058"/>
    <cellStyle name="Calcolo 10 6 3" xfId="1059"/>
    <cellStyle name="Calcolo 10 6 3 2" xfId="1060"/>
    <cellStyle name="Calcolo 10 6 3 3" xfId="1061"/>
    <cellStyle name="Calcolo 10 6 3 4" xfId="1062"/>
    <cellStyle name="Calcolo 10 6 3 5" xfId="1063"/>
    <cellStyle name="Calcolo 10 6 4" xfId="1064"/>
    <cellStyle name="Calcolo 10 6 4 2" xfId="1065"/>
    <cellStyle name="Calcolo 10 6 4 3" xfId="1066"/>
    <cellStyle name="Calcolo 10 6 4 4" xfId="1067"/>
    <cellStyle name="Calcolo 10 6 4 5" xfId="1068"/>
    <cellStyle name="Calcolo 10 6 5" xfId="1069"/>
    <cellStyle name="Calcolo 10 6 6" xfId="1070"/>
    <cellStyle name="Calcolo 10 6 7" xfId="1071"/>
    <cellStyle name="Calcolo 10 6 8" xfId="1072"/>
    <cellStyle name="Calcolo 10 6 9" xfId="1073"/>
    <cellStyle name="Calcolo 10 7" xfId="1074"/>
    <cellStyle name="Calcolo 10 7 2" xfId="1075"/>
    <cellStyle name="Calcolo 10 7 3" xfId="1076"/>
    <cellStyle name="Calcolo 10 7 4" xfId="1077"/>
    <cellStyle name="Calcolo 10 7 5" xfId="1078"/>
    <cellStyle name="Calcolo 10 8" xfId="1079"/>
    <cellStyle name="Calcolo 10 8 2" xfId="1080"/>
    <cellStyle name="Calcolo 10 8 3" xfId="1081"/>
    <cellStyle name="Calcolo 10 8 4" xfId="1082"/>
    <cellStyle name="Calcolo 10 8 5" xfId="1083"/>
    <cellStyle name="Calcolo 10 9" xfId="1084"/>
    <cellStyle name="Calcolo 10 9 2" xfId="1085"/>
    <cellStyle name="Calcolo 10 9 3" xfId="1086"/>
    <cellStyle name="Calcolo 10 9 4" xfId="1087"/>
    <cellStyle name="Calcolo 10 9 5" xfId="1088"/>
    <cellStyle name="Calcolo 11" xfId="1089"/>
    <cellStyle name="Calcolo 11 10" xfId="1090"/>
    <cellStyle name="Calcolo 11 11" xfId="1091"/>
    <cellStyle name="Calcolo 11 12" xfId="1092"/>
    <cellStyle name="Calcolo 11 13" xfId="1093"/>
    <cellStyle name="Calcolo 11 14" xfId="1094"/>
    <cellStyle name="Calcolo 11 15" xfId="1095"/>
    <cellStyle name="Calcolo 11 2" xfId="1096"/>
    <cellStyle name="Calcolo 11 2 10" xfId="1097"/>
    <cellStyle name="Calcolo 11 2 2" xfId="1098"/>
    <cellStyle name="Calcolo 11 2 2 2" xfId="1099"/>
    <cellStyle name="Calcolo 11 2 2 3" xfId="1100"/>
    <cellStyle name="Calcolo 11 2 2 4" xfId="1101"/>
    <cellStyle name="Calcolo 11 2 2 5" xfId="1102"/>
    <cellStyle name="Calcolo 11 2 3" xfId="1103"/>
    <cellStyle name="Calcolo 11 2 3 2" xfId="1104"/>
    <cellStyle name="Calcolo 11 2 3 3" xfId="1105"/>
    <cellStyle name="Calcolo 11 2 3 4" xfId="1106"/>
    <cellStyle name="Calcolo 11 2 3 5" xfId="1107"/>
    <cellStyle name="Calcolo 11 2 4" xfId="1108"/>
    <cellStyle name="Calcolo 11 2 4 2" xfId="1109"/>
    <cellStyle name="Calcolo 11 2 4 3" xfId="1110"/>
    <cellStyle name="Calcolo 11 2 4 4" xfId="1111"/>
    <cellStyle name="Calcolo 11 2 4 5" xfId="1112"/>
    <cellStyle name="Calcolo 11 2 5" xfId="1113"/>
    <cellStyle name="Calcolo 11 2 6" xfId="1114"/>
    <cellStyle name="Calcolo 11 2 7" xfId="1115"/>
    <cellStyle name="Calcolo 11 2 8" xfId="1116"/>
    <cellStyle name="Calcolo 11 2 9" xfId="1117"/>
    <cellStyle name="Calcolo 11 3" xfId="1118"/>
    <cellStyle name="Calcolo 11 3 10" xfId="1119"/>
    <cellStyle name="Calcolo 11 3 2" xfId="1120"/>
    <cellStyle name="Calcolo 11 3 2 2" xfId="1121"/>
    <cellStyle name="Calcolo 11 3 2 3" xfId="1122"/>
    <cellStyle name="Calcolo 11 3 2 4" xfId="1123"/>
    <cellStyle name="Calcolo 11 3 2 5" xfId="1124"/>
    <cellStyle name="Calcolo 11 3 3" xfId="1125"/>
    <cellStyle name="Calcolo 11 3 3 2" xfId="1126"/>
    <cellStyle name="Calcolo 11 3 3 3" xfId="1127"/>
    <cellStyle name="Calcolo 11 3 3 4" xfId="1128"/>
    <cellStyle name="Calcolo 11 3 3 5" xfId="1129"/>
    <cellStyle name="Calcolo 11 3 4" xfId="1130"/>
    <cellStyle name="Calcolo 11 3 4 2" xfId="1131"/>
    <cellStyle name="Calcolo 11 3 4 3" xfId="1132"/>
    <cellStyle name="Calcolo 11 3 4 4" xfId="1133"/>
    <cellStyle name="Calcolo 11 3 4 5" xfId="1134"/>
    <cellStyle name="Calcolo 11 3 5" xfId="1135"/>
    <cellStyle name="Calcolo 11 3 6" xfId="1136"/>
    <cellStyle name="Calcolo 11 3 7" xfId="1137"/>
    <cellStyle name="Calcolo 11 3 8" xfId="1138"/>
    <cellStyle name="Calcolo 11 3 9" xfId="1139"/>
    <cellStyle name="Calcolo 11 4" xfId="1140"/>
    <cellStyle name="Calcolo 11 4 10" xfId="1141"/>
    <cellStyle name="Calcolo 11 4 2" xfId="1142"/>
    <cellStyle name="Calcolo 11 4 2 2" xfId="1143"/>
    <cellStyle name="Calcolo 11 4 2 3" xfId="1144"/>
    <cellStyle name="Calcolo 11 4 2 4" xfId="1145"/>
    <cellStyle name="Calcolo 11 4 2 5" xfId="1146"/>
    <cellStyle name="Calcolo 11 4 3" xfId="1147"/>
    <cellStyle name="Calcolo 11 4 3 2" xfId="1148"/>
    <cellStyle name="Calcolo 11 4 3 3" xfId="1149"/>
    <cellStyle name="Calcolo 11 4 3 4" xfId="1150"/>
    <cellStyle name="Calcolo 11 4 3 5" xfId="1151"/>
    <cellStyle name="Calcolo 11 4 4" xfId="1152"/>
    <cellStyle name="Calcolo 11 4 4 2" xfId="1153"/>
    <cellStyle name="Calcolo 11 4 4 3" xfId="1154"/>
    <cellStyle name="Calcolo 11 4 4 4" xfId="1155"/>
    <cellStyle name="Calcolo 11 4 4 5" xfId="1156"/>
    <cellStyle name="Calcolo 11 4 5" xfId="1157"/>
    <cellStyle name="Calcolo 11 4 6" xfId="1158"/>
    <cellStyle name="Calcolo 11 4 7" xfId="1159"/>
    <cellStyle name="Calcolo 11 4 8" xfId="1160"/>
    <cellStyle name="Calcolo 11 4 9" xfId="1161"/>
    <cellStyle name="Calcolo 11 5" xfId="1162"/>
    <cellStyle name="Calcolo 11 5 10" xfId="1163"/>
    <cellStyle name="Calcolo 11 5 2" xfId="1164"/>
    <cellStyle name="Calcolo 11 5 2 2" xfId="1165"/>
    <cellStyle name="Calcolo 11 5 2 3" xfId="1166"/>
    <cellStyle name="Calcolo 11 5 2 4" xfId="1167"/>
    <cellStyle name="Calcolo 11 5 2 5" xfId="1168"/>
    <cellStyle name="Calcolo 11 5 3" xfId="1169"/>
    <cellStyle name="Calcolo 11 5 3 2" xfId="1170"/>
    <cellStyle name="Calcolo 11 5 3 3" xfId="1171"/>
    <cellStyle name="Calcolo 11 5 3 4" xfId="1172"/>
    <cellStyle name="Calcolo 11 5 3 5" xfId="1173"/>
    <cellStyle name="Calcolo 11 5 4" xfId="1174"/>
    <cellStyle name="Calcolo 11 5 4 2" xfId="1175"/>
    <cellStyle name="Calcolo 11 5 4 3" xfId="1176"/>
    <cellStyle name="Calcolo 11 5 4 4" xfId="1177"/>
    <cellStyle name="Calcolo 11 5 4 5" xfId="1178"/>
    <cellStyle name="Calcolo 11 5 5" xfId="1179"/>
    <cellStyle name="Calcolo 11 5 6" xfId="1180"/>
    <cellStyle name="Calcolo 11 5 7" xfId="1181"/>
    <cellStyle name="Calcolo 11 5 8" xfId="1182"/>
    <cellStyle name="Calcolo 11 5 9" xfId="1183"/>
    <cellStyle name="Calcolo 11 6" xfId="1184"/>
    <cellStyle name="Calcolo 11 6 10" xfId="1185"/>
    <cellStyle name="Calcolo 11 6 2" xfId="1186"/>
    <cellStyle name="Calcolo 11 6 2 2" xfId="1187"/>
    <cellStyle name="Calcolo 11 6 2 3" xfId="1188"/>
    <cellStyle name="Calcolo 11 6 2 4" xfId="1189"/>
    <cellStyle name="Calcolo 11 6 2 5" xfId="1190"/>
    <cellStyle name="Calcolo 11 6 3" xfId="1191"/>
    <cellStyle name="Calcolo 11 6 3 2" xfId="1192"/>
    <cellStyle name="Calcolo 11 6 3 3" xfId="1193"/>
    <cellStyle name="Calcolo 11 6 3 4" xfId="1194"/>
    <cellStyle name="Calcolo 11 6 3 5" xfId="1195"/>
    <cellStyle name="Calcolo 11 6 4" xfId="1196"/>
    <cellStyle name="Calcolo 11 6 4 2" xfId="1197"/>
    <cellStyle name="Calcolo 11 6 4 3" xfId="1198"/>
    <cellStyle name="Calcolo 11 6 4 4" xfId="1199"/>
    <cellStyle name="Calcolo 11 6 4 5" xfId="1200"/>
    <cellStyle name="Calcolo 11 6 5" xfId="1201"/>
    <cellStyle name="Calcolo 11 6 6" xfId="1202"/>
    <cellStyle name="Calcolo 11 6 7" xfId="1203"/>
    <cellStyle name="Calcolo 11 6 8" xfId="1204"/>
    <cellStyle name="Calcolo 11 6 9" xfId="1205"/>
    <cellStyle name="Calcolo 11 7" xfId="1206"/>
    <cellStyle name="Calcolo 11 7 2" xfId="1207"/>
    <cellStyle name="Calcolo 11 7 3" xfId="1208"/>
    <cellStyle name="Calcolo 11 7 4" xfId="1209"/>
    <cellStyle name="Calcolo 11 7 5" xfId="1210"/>
    <cellStyle name="Calcolo 11 8" xfId="1211"/>
    <cellStyle name="Calcolo 11 8 2" xfId="1212"/>
    <cellStyle name="Calcolo 11 8 3" xfId="1213"/>
    <cellStyle name="Calcolo 11 8 4" xfId="1214"/>
    <cellStyle name="Calcolo 11 8 5" xfId="1215"/>
    <cellStyle name="Calcolo 11 9" xfId="1216"/>
    <cellStyle name="Calcolo 11 9 2" xfId="1217"/>
    <cellStyle name="Calcolo 11 9 3" xfId="1218"/>
    <cellStyle name="Calcolo 11 9 4" xfId="1219"/>
    <cellStyle name="Calcolo 11 9 5" xfId="1220"/>
    <cellStyle name="Calcolo 12" xfId="1221"/>
    <cellStyle name="Calcolo 12 10" xfId="1222"/>
    <cellStyle name="Calcolo 12 11" xfId="1223"/>
    <cellStyle name="Calcolo 12 12" xfId="1224"/>
    <cellStyle name="Calcolo 12 13" xfId="1225"/>
    <cellStyle name="Calcolo 12 14" xfId="1226"/>
    <cellStyle name="Calcolo 12 15" xfId="1227"/>
    <cellStyle name="Calcolo 12 2" xfId="1228"/>
    <cellStyle name="Calcolo 12 2 10" xfId="1229"/>
    <cellStyle name="Calcolo 12 2 2" xfId="1230"/>
    <cellStyle name="Calcolo 12 2 2 2" xfId="1231"/>
    <cellStyle name="Calcolo 12 2 2 3" xfId="1232"/>
    <cellStyle name="Calcolo 12 2 2 4" xfId="1233"/>
    <cellStyle name="Calcolo 12 2 2 5" xfId="1234"/>
    <cellStyle name="Calcolo 12 2 3" xfId="1235"/>
    <cellStyle name="Calcolo 12 2 3 2" xfId="1236"/>
    <cellStyle name="Calcolo 12 2 3 3" xfId="1237"/>
    <cellStyle name="Calcolo 12 2 3 4" xfId="1238"/>
    <cellStyle name="Calcolo 12 2 3 5" xfId="1239"/>
    <cellStyle name="Calcolo 12 2 4" xfId="1240"/>
    <cellStyle name="Calcolo 12 2 4 2" xfId="1241"/>
    <cellStyle name="Calcolo 12 2 4 3" xfId="1242"/>
    <cellStyle name="Calcolo 12 2 4 4" xfId="1243"/>
    <cellStyle name="Calcolo 12 2 4 5" xfId="1244"/>
    <cellStyle name="Calcolo 12 2 5" xfId="1245"/>
    <cellStyle name="Calcolo 12 2 6" xfId="1246"/>
    <cellStyle name="Calcolo 12 2 7" xfId="1247"/>
    <cellStyle name="Calcolo 12 2 8" xfId="1248"/>
    <cellStyle name="Calcolo 12 2 9" xfId="1249"/>
    <cellStyle name="Calcolo 12 3" xfId="1250"/>
    <cellStyle name="Calcolo 12 3 10" xfId="1251"/>
    <cellStyle name="Calcolo 12 3 2" xfId="1252"/>
    <cellStyle name="Calcolo 12 3 2 2" xfId="1253"/>
    <cellStyle name="Calcolo 12 3 2 3" xfId="1254"/>
    <cellStyle name="Calcolo 12 3 2 4" xfId="1255"/>
    <cellStyle name="Calcolo 12 3 2 5" xfId="1256"/>
    <cellStyle name="Calcolo 12 3 3" xfId="1257"/>
    <cellStyle name="Calcolo 12 3 3 2" xfId="1258"/>
    <cellStyle name="Calcolo 12 3 3 3" xfId="1259"/>
    <cellStyle name="Calcolo 12 3 3 4" xfId="1260"/>
    <cellStyle name="Calcolo 12 3 3 5" xfId="1261"/>
    <cellStyle name="Calcolo 12 3 4" xfId="1262"/>
    <cellStyle name="Calcolo 12 3 4 2" xfId="1263"/>
    <cellStyle name="Calcolo 12 3 4 3" xfId="1264"/>
    <cellStyle name="Calcolo 12 3 4 4" xfId="1265"/>
    <cellStyle name="Calcolo 12 3 4 5" xfId="1266"/>
    <cellStyle name="Calcolo 12 3 5" xfId="1267"/>
    <cellStyle name="Calcolo 12 3 6" xfId="1268"/>
    <cellStyle name="Calcolo 12 3 7" xfId="1269"/>
    <cellStyle name="Calcolo 12 3 8" xfId="1270"/>
    <cellStyle name="Calcolo 12 3 9" xfId="1271"/>
    <cellStyle name="Calcolo 12 4" xfId="1272"/>
    <cellStyle name="Calcolo 12 4 10" xfId="1273"/>
    <cellStyle name="Calcolo 12 4 2" xfId="1274"/>
    <cellStyle name="Calcolo 12 4 2 2" xfId="1275"/>
    <cellStyle name="Calcolo 12 4 2 3" xfId="1276"/>
    <cellStyle name="Calcolo 12 4 2 4" xfId="1277"/>
    <cellStyle name="Calcolo 12 4 2 5" xfId="1278"/>
    <cellStyle name="Calcolo 12 4 3" xfId="1279"/>
    <cellStyle name="Calcolo 12 4 3 2" xfId="1280"/>
    <cellStyle name="Calcolo 12 4 3 3" xfId="1281"/>
    <cellStyle name="Calcolo 12 4 3 4" xfId="1282"/>
    <cellStyle name="Calcolo 12 4 3 5" xfId="1283"/>
    <cellStyle name="Calcolo 12 4 4" xfId="1284"/>
    <cellStyle name="Calcolo 12 4 4 2" xfId="1285"/>
    <cellStyle name="Calcolo 12 4 4 3" xfId="1286"/>
    <cellStyle name="Calcolo 12 4 4 4" xfId="1287"/>
    <cellStyle name="Calcolo 12 4 4 5" xfId="1288"/>
    <cellStyle name="Calcolo 12 4 5" xfId="1289"/>
    <cellStyle name="Calcolo 12 4 6" xfId="1290"/>
    <cellStyle name="Calcolo 12 4 7" xfId="1291"/>
    <cellStyle name="Calcolo 12 4 8" xfId="1292"/>
    <cellStyle name="Calcolo 12 4 9" xfId="1293"/>
    <cellStyle name="Calcolo 12 5" xfId="1294"/>
    <cellStyle name="Calcolo 12 5 10" xfId="1295"/>
    <cellStyle name="Calcolo 12 5 2" xfId="1296"/>
    <cellStyle name="Calcolo 12 5 2 2" xfId="1297"/>
    <cellStyle name="Calcolo 12 5 2 3" xfId="1298"/>
    <cellStyle name="Calcolo 12 5 2 4" xfId="1299"/>
    <cellStyle name="Calcolo 12 5 2 5" xfId="1300"/>
    <cellStyle name="Calcolo 12 5 3" xfId="1301"/>
    <cellStyle name="Calcolo 12 5 3 2" xfId="1302"/>
    <cellStyle name="Calcolo 12 5 3 3" xfId="1303"/>
    <cellStyle name="Calcolo 12 5 3 4" xfId="1304"/>
    <cellStyle name="Calcolo 12 5 3 5" xfId="1305"/>
    <cellStyle name="Calcolo 12 5 4" xfId="1306"/>
    <cellStyle name="Calcolo 12 5 4 2" xfId="1307"/>
    <cellStyle name="Calcolo 12 5 4 3" xfId="1308"/>
    <cellStyle name="Calcolo 12 5 4 4" xfId="1309"/>
    <cellStyle name="Calcolo 12 5 4 5" xfId="1310"/>
    <cellStyle name="Calcolo 12 5 5" xfId="1311"/>
    <cellStyle name="Calcolo 12 5 6" xfId="1312"/>
    <cellStyle name="Calcolo 12 5 7" xfId="1313"/>
    <cellStyle name="Calcolo 12 5 8" xfId="1314"/>
    <cellStyle name="Calcolo 12 5 9" xfId="1315"/>
    <cellStyle name="Calcolo 12 6" xfId="1316"/>
    <cellStyle name="Calcolo 12 6 10" xfId="1317"/>
    <cellStyle name="Calcolo 12 6 2" xfId="1318"/>
    <cellStyle name="Calcolo 12 6 2 2" xfId="1319"/>
    <cellStyle name="Calcolo 12 6 2 3" xfId="1320"/>
    <cellStyle name="Calcolo 12 6 2 4" xfId="1321"/>
    <cellStyle name="Calcolo 12 6 2 5" xfId="1322"/>
    <cellStyle name="Calcolo 12 6 3" xfId="1323"/>
    <cellStyle name="Calcolo 12 6 3 2" xfId="1324"/>
    <cellStyle name="Calcolo 12 6 3 3" xfId="1325"/>
    <cellStyle name="Calcolo 12 6 3 4" xfId="1326"/>
    <cellStyle name="Calcolo 12 6 3 5" xfId="1327"/>
    <cellStyle name="Calcolo 12 6 4" xfId="1328"/>
    <cellStyle name="Calcolo 12 6 4 2" xfId="1329"/>
    <cellStyle name="Calcolo 12 6 4 3" xfId="1330"/>
    <cellStyle name="Calcolo 12 6 4 4" xfId="1331"/>
    <cellStyle name="Calcolo 12 6 4 5" xfId="1332"/>
    <cellStyle name="Calcolo 12 6 5" xfId="1333"/>
    <cellStyle name="Calcolo 12 6 6" xfId="1334"/>
    <cellStyle name="Calcolo 12 6 7" xfId="1335"/>
    <cellStyle name="Calcolo 12 6 8" xfId="1336"/>
    <cellStyle name="Calcolo 12 6 9" xfId="1337"/>
    <cellStyle name="Calcolo 12 7" xfId="1338"/>
    <cellStyle name="Calcolo 12 7 2" xfId="1339"/>
    <cellStyle name="Calcolo 12 7 3" xfId="1340"/>
    <cellStyle name="Calcolo 12 7 4" xfId="1341"/>
    <cellStyle name="Calcolo 12 7 5" xfId="1342"/>
    <cellStyle name="Calcolo 12 8" xfId="1343"/>
    <cellStyle name="Calcolo 12 8 2" xfId="1344"/>
    <cellStyle name="Calcolo 12 8 3" xfId="1345"/>
    <cellStyle name="Calcolo 12 8 4" xfId="1346"/>
    <cellStyle name="Calcolo 12 8 5" xfId="1347"/>
    <cellStyle name="Calcolo 12 9" xfId="1348"/>
    <cellStyle name="Calcolo 12 9 2" xfId="1349"/>
    <cellStyle name="Calcolo 12 9 3" xfId="1350"/>
    <cellStyle name="Calcolo 12 9 4" xfId="1351"/>
    <cellStyle name="Calcolo 12 9 5" xfId="1352"/>
    <cellStyle name="Calcolo 13" xfId="1353"/>
    <cellStyle name="Calcolo 13 10" xfId="1354"/>
    <cellStyle name="Calcolo 13 11" xfId="1355"/>
    <cellStyle name="Calcolo 13 12" xfId="1356"/>
    <cellStyle name="Calcolo 13 13" xfId="1357"/>
    <cellStyle name="Calcolo 13 14" xfId="1358"/>
    <cellStyle name="Calcolo 13 15" xfId="1359"/>
    <cellStyle name="Calcolo 13 2" xfId="1360"/>
    <cellStyle name="Calcolo 13 2 10" xfId="1361"/>
    <cellStyle name="Calcolo 13 2 2" xfId="1362"/>
    <cellStyle name="Calcolo 13 2 2 2" xfId="1363"/>
    <cellStyle name="Calcolo 13 2 2 3" xfId="1364"/>
    <cellStyle name="Calcolo 13 2 2 4" xfId="1365"/>
    <cellStyle name="Calcolo 13 2 2 5" xfId="1366"/>
    <cellStyle name="Calcolo 13 2 3" xfId="1367"/>
    <cellStyle name="Calcolo 13 2 3 2" xfId="1368"/>
    <cellStyle name="Calcolo 13 2 3 3" xfId="1369"/>
    <cellStyle name="Calcolo 13 2 3 4" xfId="1370"/>
    <cellStyle name="Calcolo 13 2 3 5" xfId="1371"/>
    <cellStyle name="Calcolo 13 2 4" xfId="1372"/>
    <cellStyle name="Calcolo 13 2 4 2" xfId="1373"/>
    <cellStyle name="Calcolo 13 2 4 3" xfId="1374"/>
    <cellStyle name="Calcolo 13 2 4 4" xfId="1375"/>
    <cellStyle name="Calcolo 13 2 4 5" xfId="1376"/>
    <cellStyle name="Calcolo 13 2 5" xfId="1377"/>
    <cellStyle name="Calcolo 13 2 6" xfId="1378"/>
    <cellStyle name="Calcolo 13 2 7" xfId="1379"/>
    <cellStyle name="Calcolo 13 2 8" xfId="1380"/>
    <cellStyle name="Calcolo 13 2 9" xfId="1381"/>
    <cellStyle name="Calcolo 13 3" xfId="1382"/>
    <cellStyle name="Calcolo 13 3 10" xfId="1383"/>
    <cellStyle name="Calcolo 13 3 2" xfId="1384"/>
    <cellStyle name="Calcolo 13 3 2 2" xfId="1385"/>
    <cellStyle name="Calcolo 13 3 2 3" xfId="1386"/>
    <cellStyle name="Calcolo 13 3 2 4" xfId="1387"/>
    <cellStyle name="Calcolo 13 3 2 5" xfId="1388"/>
    <cellStyle name="Calcolo 13 3 3" xfId="1389"/>
    <cellStyle name="Calcolo 13 3 3 2" xfId="1390"/>
    <cellStyle name="Calcolo 13 3 3 3" xfId="1391"/>
    <cellStyle name="Calcolo 13 3 3 4" xfId="1392"/>
    <cellStyle name="Calcolo 13 3 3 5" xfId="1393"/>
    <cellStyle name="Calcolo 13 3 4" xfId="1394"/>
    <cellStyle name="Calcolo 13 3 4 2" xfId="1395"/>
    <cellStyle name="Calcolo 13 3 4 3" xfId="1396"/>
    <cellStyle name="Calcolo 13 3 4 4" xfId="1397"/>
    <cellStyle name="Calcolo 13 3 4 5" xfId="1398"/>
    <cellStyle name="Calcolo 13 3 5" xfId="1399"/>
    <cellStyle name="Calcolo 13 3 6" xfId="1400"/>
    <cellStyle name="Calcolo 13 3 7" xfId="1401"/>
    <cellStyle name="Calcolo 13 3 8" xfId="1402"/>
    <cellStyle name="Calcolo 13 3 9" xfId="1403"/>
    <cellStyle name="Calcolo 13 4" xfId="1404"/>
    <cellStyle name="Calcolo 13 4 10" xfId="1405"/>
    <cellStyle name="Calcolo 13 4 2" xfId="1406"/>
    <cellStyle name="Calcolo 13 4 2 2" xfId="1407"/>
    <cellStyle name="Calcolo 13 4 2 3" xfId="1408"/>
    <cellStyle name="Calcolo 13 4 2 4" xfId="1409"/>
    <cellStyle name="Calcolo 13 4 2 5" xfId="1410"/>
    <cellStyle name="Calcolo 13 4 3" xfId="1411"/>
    <cellStyle name="Calcolo 13 4 3 2" xfId="1412"/>
    <cellStyle name="Calcolo 13 4 3 3" xfId="1413"/>
    <cellStyle name="Calcolo 13 4 3 4" xfId="1414"/>
    <cellStyle name="Calcolo 13 4 3 5" xfId="1415"/>
    <cellStyle name="Calcolo 13 4 4" xfId="1416"/>
    <cellStyle name="Calcolo 13 4 4 2" xfId="1417"/>
    <cellStyle name="Calcolo 13 4 4 3" xfId="1418"/>
    <cellStyle name="Calcolo 13 4 4 4" xfId="1419"/>
    <cellStyle name="Calcolo 13 4 4 5" xfId="1420"/>
    <cellStyle name="Calcolo 13 4 5" xfId="1421"/>
    <cellStyle name="Calcolo 13 4 6" xfId="1422"/>
    <cellStyle name="Calcolo 13 4 7" xfId="1423"/>
    <cellStyle name="Calcolo 13 4 8" xfId="1424"/>
    <cellStyle name="Calcolo 13 4 9" xfId="1425"/>
    <cellStyle name="Calcolo 13 5" xfId="1426"/>
    <cellStyle name="Calcolo 13 5 10" xfId="1427"/>
    <cellStyle name="Calcolo 13 5 2" xfId="1428"/>
    <cellStyle name="Calcolo 13 5 2 2" xfId="1429"/>
    <cellStyle name="Calcolo 13 5 2 3" xfId="1430"/>
    <cellStyle name="Calcolo 13 5 2 4" xfId="1431"/>
    <cellStyle name="Calcolo 13 5 2 5" xfId="1432"/>
    <cellStyle name="Calcolo 13 5 3" xfId="1433"/>
    <cellStyle name="Calcolo 13 5 3 2" xfId="1434"/>
    <cellStyle name="Calcolo 13 5 3 3" xfId="1435"/>
    <cellStyle name="Calcolo 13 5 3 4" xfId="1436"/>
    <cellStyle name="Calcolo 13 5 3 5" xfId="1437"/>
    <cellStyle name="Calcolo 13 5 4" xfId="1438"/>
    <cellStyle name="Calcolo 13 5 4 2" xfId="1439"/>
    <cellStyle name="Calcolo 13 5 4 3" xfId="1440"/>
    <cellStyle name="Calcolo 13 5 4 4" xfId="1441"/>
    <cellStyle name="Calcolo 13 5 4 5" xfId="1442"/>
    <cellStyle name="Calcolo 13 5 5" xfId="1443"/>
    <cellStyle name="Calcolo 13 5 6" xfId="1444"/>
    <cellStyle name="Calcolo 13 5 7" xfId="1445"/>
    <cellStyle name="Calcolo 13 5 8" xfId="1446"/>
    <cellStyle name="Calcolo 13 5 9" xfId="1447"/>
    <cellStyle name="Calcolo 13 6" xfId="1448"/>
    <cellStyle name="Calcolo 13 6 10" xfId="1449"/>
    <cellStyle name="Calcolo 13 6 2" xfId="1450"/>
    <cellStyle name="Calcolo 13 6 2 2" xfId="1451"/>
    <cellStyle name="Calcolo 13 6 2 3" xfId="1452"/>
    <cellStyle name="Calcolo 13 6 2 4" xfId="1453"/>
    <cellStyle name="Calcolo 13 6 2 5" xfId="1454"/>
    <cellStyle name="Calcolo 13 6 3" xfId="1455"/>
    <cellStyle name="Calcolo 13 6 3 2" xfId="1456"/>
    <cellStyle name="Calcolo 13 6 3 3" xfId="1457"/>
    <cellStyle name="Calcolo 13 6 3 4" xfId="1458"/>
    <cellStyle name="Calcolo 13 6 3 5" xfId="1459"/>
    <cellStyle name="Calcolo 13 6 4" xfId="1460"/>
    <cellStyle name="Calcolo 13 6 4 2" xfId="1461"/>
    <cellStyle name="Calcolo 13 6 4 3" xfId="1462"/>
    <cellStyle name="Calcolo 13 6 4 4" xfId="1463"/>
    <cellStyle name="Calcolo 13 6 4 5" xfId="1464"/>
    <cellStyle name="Calcolo 13 6 5" xfId="1465"/>
    <cellStyle name="Calcolo 13 6 6" xfId="1466"/>
    <cellStyle name="Calcolo 13 6 7" xfId="1467"/>
    <cellStyle name="Calcolo 13 6 8" xfId="1468"/>
    <cellStyle name="Calcolo 13 6 9" xfId="1469"/>
    <cellStyle name="Calcolo 13 7" xfId="1470"/>
    <cellStyle name="Calcolo 13 7 2" xfId="1471"/>
    <cellStyle name="Calcolo 13 7 3" xfId="1472"/>
    <cellStyle name="Calcolo 13 7 4" xfId="1473"/>
    <cellStyle name="Calcolo 13 7 5" xfId="1474"/>
    <cellStyle name="Calcolo 13 8" xfId="1475"/>
    <cellStyle name="Calcolo 13 8 2" xfId="1476"/>
    <cellStyle name="Calcolo 13 8 3" xfId="1477"/>
    <cellStyle name="Calcolo 13 8 4" xfId="1478"/>
    <cellStyle name="Calcolo 13 8 5" xfId="1479"/>
    <cellStyle name="Calcolo 13 9" xfId="1480"/>
    <cellStyle name="Calcolo 13 9 2" xfId="1481"/>
    <cellStyle name="Calcolo 13 9 3" xfId="1482"/>
    <cellStyle name="Calcolo 13 9 4" xfId="1483"/>
    <cellStyle name="Calcolo 13 9 5" xfId="1484"/>
    <cellStyle name="Calcolo 14" xfId="1485"/>
    <cellStyle name="Calcolo 14 10" xfId="1486"/>
    <cellStyle name="Calcolo 14 11" xfId="1487"/>
    <cellStyle name="Calcolo 14 12" xfId="1488"/>
    <cellStyle name="Calcolo 14 13" xfId="1489"/>
    <cellStyle name="Calcolo 14 14" xfId="1490"/>
    <cellStyle name="Calcolo 14 15" xfId="1491"/>
    <cellStyle name="Calcolo 14 2" xfId="1492"/>
    <cellStyle name="Calcolo 14 2 10" xfId="1493"/>
    <cellStyle name="Calcolo 14 2 2" xfId="1494"/>
    <cellStyle name="Calcolo 14 2 2 2" xfId="1495"/>
    <cellStyle name="Calcolo 14 2 2 3" xfId="1496"/>
    <cellStyle name="Calcolo 14 2 2 4" xfId="1497"/>
    <cellStyle name="Calcolo 14 2 2 5" xfId="1498"/>
    <cellStyle name="Calcolo 14 2 3" xfId="1499"/>
    <cellStyle name="Calcolo 14 2 3 2" xfId="1500"/>
    <cellStyle name="Calcolo 14 2 3 3" xfId="1501"/>
    <cellStyle name="Calcolo 14 2 3 4" xfId="1502"/>
    <cellStyle name="Calcolo 14 2 3 5" xfId="1503"/>
    <cellStyle name="Calcolo 14 2 4" xfId="1504"/>
    <cellStyle name="Calcolo 14 2 4 2" xfId="1505"/>
    <cellStyle name="Calcolo 14 2 4 3" xfId="1506"/>
    <cellStyle name="Calcolo 14 2 4 4" xfId="1507"/>
    <cellStyle name="Calcolo 14 2 4 5" xfId="1508"/>
    <cellStyle name="Calcolo 14 2 5" xfId="1509"/>
    <cellStyle name="Calcolo 14 2 6" xfId="1510"/>
    <cellStyle name="Calcolo 14 2 7" xfId="1511"/>
    <cellStyle name="Calcolo 14 2 8" xfId="1512"/>
    <cellStyle name="Calcolo 14 2 9" xfId="1513"/>
    <cellStyle name="Calcolo 14 3" xfId="1514"/>
    <cellStyle name="Calcolo 14 3 10" xfId="1515"/>
    <cellStyle name="Calcolo 14 3 2" xfId="1516"/>
    <cellStyle name="Calcolo 14 3 2 2" xfId="1517"/>
    <cellStyle name="Calcolo 14 3 2 3" xfId="1518"/>
    <cellStyle name="Calcolo 14 3 2 4" xfId="1519"/>
    <cellStyle name="Calcolo 14 3 2 5" xfId="1520"/>
    <cellStyle name="Calcolo 14 3 3" xfId="1521"/>
    <cellStyle name="Calcolo 14 3 3 2" xfId="1522"/>
    <cellStyle name="Calcolo 14 3 3 3" xfId="1523"/>
    <cellStyle name="Calcolo 14 3 3 4" xfId="1524"/>
    <cellStyle name="Calcolo 14 3 3 5" xfId="1525"/>
    <cellStyle name="Calcolo 14 3 4" xfId="1526"/>
    <cellStyle name="Calcolo 14 3 4 2" xfId="1527"/>
    <cellStyle name="Calcolo 14 3 4 3" xfId="1528"/>
    <cellStyle name="Calcolo 14 3 4 4" xfId="1529"/>
    <cellStyle name="Calcolo 14 3 4 5" xfId="1530"/>
    <cellStyle name="Calcolo 14 3 5" xfId="1531"/>
    <cellStyle name="Calcolo 14 3 6" xfId="1532"/>
    <cellStyle name="Calcolo 14 3 7" xfId="1533"/>
    <cellStyle name="Calcolo 14 3 8" xfId="1534"/>
    <cellStyle name="Calcolo 14 3 9" xfId="1535"/>
    <cellStyle name="Calcolo 14 4" xfId="1536"/>
    <cellStyle name="Calcolo 14 4 10" xfId="1537"/>
    <cellStyle name="Calcolo 14 4 2" xfId="1538"/>
    <cellStyle name="Calcolo 14 4 2 2" xfId="1539"/>
    <cellStyle name="Calcolo 14 4 2 3" xfId="1540"/>
    <cellStyle name="Calcolo 14 4 2 4" xfId="1541"/>
    <cellStyle name="Calcolo 14 4 2 5" xfId="1542"/>
    <cellStyle name="Calcolo 14 4 3" xfId="1543"/>
    <cellStyle name="Calcolo 14 4 3 2" xfId="1544"/>
    <cellStyle name="Calcolo 14 4 3 3" xfId="1545"/>
    <cellStyle name="Calcolo 14 4 3 4" xfId="1546"/>
    <cellStyle name="Calcolo 14 4 3 5" xfId="1547"/>
    <cellStyle name="Calcolo 14 4 4" xfId="1548"/>
    <cellStyle name="Calcolo 14 4 4 2" xfId="1549"/>
    <cellStyle name="Calcolo 14 4 4 3" xfId="1550"/>
    <cellStyle name="Calcolo 14 4 4 4" xfId="1551"/>
    <cellStyle name="Calcolo 14 4 4 5" xfId="1552"/>
    <cellStyle name="Calcolo 14 4 5" xfId="1553"/>
    <cellStyle name="Calcolo 14 4 6" xfId="1554"/>
    <cellStyle name="Calcolo 14 4 7" xfId="1555"/>
    <cellStyle name="Calcolo 14 4 8" xfId="1556"/>
    <cellStyle name="Calcolo 14 4 9" xfId="1557"/>
    <cellStyle name="Calcolo 14 5" xfId="1558"/>
    <cellStyle name="Calcolo 14 5 10" xfId="1559"/>
    <cellStyle name="Calcolo 14 5 2" xfId="1560"/>
    <cellStyle name="Calcolo 14 5 2 2" xfId="1561"/>
    <cellStyle name="Calcolo 14 5 2 3" xfId="1562"/>
    <cellStyle name="Calcolo 14 5 2 4" xfId="1563"/>
    <cellStyle name="Calcolo 14 5 2 5" xfId="1564"/>
    <cellStyle name="Calcolo 14 5 3" xfId="1565"/>
    <cellStyle name="Calcolo 14 5 3 2" xfId="1566"/>
    <cellStyle name="Calcolo 14 5 3 3" xfId="1567"/>
    <cellStyle name="Calcolo 14 5 3 4" xfId="1568"/>
    <cellStyle name="Calcolo 14 5 3 5" xfId="1569"/>
    <cellStyle name="Calcolo 14 5 4" xfId="1570"/>
    <cellStyle name="Calcolo 14 5 4 2" xfId="1571"/>
    <cellStyle name="Calcolo 14 5 4 3" xfId="1572"/>
    <cellStyle name="Calcolo 14 5 4 4" xfId="1573"/>
    <cellStyle name="Calcolo 14 5 4 5" xfId="1574"/>
    <cellStyle name="Calcolo 14 5 5" xfId="1575"/>
    <cellStyle name="Calcolo 14 5 6" xfId="1576"/>
    <cellStyle name="Calcolo 14 5 7" xfId="1577"/>
    <cellStyle name="Calcolo 14 5 8" xfId="1578"/>
    <cellStyle name="Calcolo 14 5 9" xfId="1579"/>
    <cellStyle name="Calcolo 14 6" xfId="1580"/>
    <cellStyle name="Calcolo 14 6 10" xfId="1581"/>
    <cellStyle name="Calcolo 14 6 2" xfId="1582"/>
    <cellStyle name="Calcolo 14 6 2 2" xfId="1583"/>
    <cellStyle name="Calcolo 14 6 2 3" xfId="1584"/>
    <cellStyle name="Calcolo 14 6 2 4" xfId="1585"/>
    <cellStyle name="Calcolo 14 6 2 5" xfId="1586"/>
    <cellStyle name="Calcolo 14 6 3" xfId="1587"/>
    <cellStyle name="Calcolo 14 6 3 2" xfId="1588"/>
    <cellStyle name="Calcolo 14 6 3 3" xfId="1589"/>
    <cellStyle name="Calcolo 14 6 3 4" xfId="1590"/>
    <cellStyle name="Calcolo 14 6 3 5" xfId="1591"/>
    <cellStyle name="Calcolo 14 6 4" xfId="1592"/>
    <cellStyle name="Calcolo 14 6 4 2" xfId="1593"/>
    <cellStyle name="Calcolo 14 6 4 3" xfId="1594"/>
    <cellStyle name="Calcolo 14 6 4 4" xfId="1595"/>
    <cellStyle name="Calcolo 14 6 4 5" xfId="1596"/>
    <cellStyle name="Calcolo 14 6 5" xfId="1597"/>
    <cellStyle name="Calcolo 14 6 6" xfId="1598"/>
    <cellStyle name="Calcolo 14 6 7" xfId="1599"/>
    <cellStyle name="Calcolo 14 6 8" xfId="1600"/>
    <cellStyle name="Calcolo 14 6 9" xfId="1601"/>
    <cellStyle name="Calcolo 14 7" xfId="1602"/>
    <cellStyle name="Calcolo 14 7 2" xfId="1603"/>
    <cellStyle name="Calcolo 14 7 3" xfId="1604"/>
    <cellStyle name="Calcolo 14 7 4" xfId="1605"/>
    <cellStyle name="Calcolo 14 7 5" xfId="1606"/>
    <cellStyle name="Calcolo 14 8" xfId="1607"/>
    <cellStyle name="Calcolo 14 8 2" xfId="1608"/>
    <cellStyle name="Calcolo 14 8 3" xfId="1609"/>
    <cellStyle name="Calcolo 14 8 4" xfId="1610"/>
    <cellStyle name="Calcolo 14 8 5" xfId="1611"/>
    <cellStyle name="Calcolo 14 9" xfId="1612"/>
    <cellStyle name="Calcolo 14 9 2" xfId="1613"/>
    <cellStyle name="Calcolo 14 9 3" xfId="1614"/>
    <cellStyle name="Calcolo 14 9 4" xfId="1615"/>
    <cellStyle name="Calcolo 14 9 5" xfId="1616"/>
    <cellStyle name="Calcolo 15" xfId="1617"/>
    <cellStyle name="Calcolo 15 10" xfId="1618"/>
    <cellStyle name="Calcolo 15 11" xfId="1619"/>
    <cellStyle name="Calcolo 15 12" xfId="1620"/>
    <cellStyle name="Calcolo 15 13" xfId="1621"/>
    <cellStyle name="Calcolo 15 14" xfId="1622"/>
    <cellStyle name="Calcolo 15 15" xfId="1623"/>
    <cellStyle name="Calcolo 15 2" xfId="1624"/>
    <cellStyle name="Calcolo 15 2 10" xfId="1625"/>
    <cellStyle name="Calcolo 15 2 2" xfId="1626"/>
    <cellStyle name="Calcolo 15 2 2 2" xfId="1627"/>
    <cellStyle name="Calcolo 15 2 2 3" xfId="1628"/>
    <cellStyle name="Calcolo 15 2 2 4" xfId="1629"/>
    <cellStyle name="Calcolo 15 2 2 5" xfId="1630"/>
    <cellStyle name="Calcolo 15 2 3" xfId="1631"/>
    <cellStyle name="Calcolo 15 2 3 2" xfId="1632"/>
    <cellStyle name="Calcolo 15 2 3 3" xfId="1633"/>
    <cellStyle name="Calcolo 15 2 3 4" xfId="1634"/>
    <cellStyle name="Calcolo 15 2 3 5" xfId="1635"/>
    <cellStyle name="Calcolo 15 2 4" xfId="1636"/>
    <cellStyle name="Calcolo 15 2 4 2" xfId="1637"/>
    <cellStyle name="Calcolo 15 2 4 3" xfId="1638"/>
    <cellStyle name="Calcolo 15 2 4 4" xfId="1639"/>
    <cellStyle name="Calcolo 15 2 4 5" xfId="1640"/>
    <cellStyle name="Calcolo 15 2 5" xfId="1641"/>
    <cellStyle name="Calcolo 15 2 6" xfId="1642"/>
    <cellStyle name="Calcolo 15 2 7" xfId="1643"/>
    <cellStyle name="Calcolo 15 2 8" xfId="1644"/>
    <cellStyle name="Calcolo 15 2 9" xfId="1645"/>
    <cellStyle name="Calcolo 15 3" xfId="1646"/>
    <cellStyle name="Calcolo 15 3 10" xfId="1647"/>
    <cellStyle name="Calcolo 15 3 2" xfId="1648"/>
    <cellStyle name="Calcolo 15 3 2 2" xfId="1649"/>
    <cellStyle name="Calcolo 15 3 2 3" xfId="1650"/>
    <cellStyle name="Calcolo 15 3 2 4" xfId="1651"/>
    <cellStyle name="Calcolo 15 3 2 5" xfId="1652"/>
    <cellStyle name="Calcolo 15 3 3" xfId="1653"/>
    <cellStyle name="Calcolo 15 3 3 2" xfId="1654"/>
    <cellStyle name="Calcolo 15 3 3 3" xfId="1655"/>
    <cellStyle name="Calcolo 15 3 3 4" xfId="1656"/>
    <cellStyle name="Calcolo 15 3 3 5" xfId="1657"/>
    <cellStyle name="Calcolo 15 3 4" xfId="1658"/>
    <cellStyle name="Calcolo 15 3 4 2" xfId="1659"/>
    <cellStyle name="Calcolo 15 3 4 3" xfId="1660"/>
    <cellStyle name="Calcolo 15 3 4 4" xfId="1661"/>
    <cellStyle name="Calcolo 15 3 4 5" xfId="1662"/>
    <cellStyle name="Calcolo 15 3 5" xfId="1663"/>
    <cellStyle name="Calcolo 15 3 6" xfId="1664"/>
    <cellStyle name="Calcolo 15 3 7" xfId="1665"/>
    <cellStyle name="Calcolo 15 3 8" xfId="1666"/>
    <cellStyle name="Calcolo 15 3 9" xfId="1667"/>
    <cellStyle name="Calcolo 15 4" xfId="1668"/>
    <cellStyle name="Calcolo 15 4 10" xfId="1669"/>
    <cellStyle name="Calcolo 15 4 2" xfId="1670"/>
    <cellStyle name="Calcolo 15 4 2 2" xfId="1671"/>
    <cellStyle name="Calcolo 15 4 2 3" xfId="1672"/>
    <cellStyle name="Calcolo 15 4 2 4" xfId="1673"/>
    <cellStyle name="Calcolo 15 4 2 5" xfId="1674"/>
    <cellStyle name="Calcolo 15 4 3" xfId="1675"/>
    <cellStyle name="Calcolo 15 4 3 2" xfId="1676"/>
    <cellStyle name="Calcolo 15 4 3 3" xfId="1677"/>
    <cellStyle name="Calcolo 15 4 3 4" xfId="1678"/>
    <cellStyle name="Calcolo 15 4 3 5" xfId="1679"/>
    <cellStyle name="Calcolo 15 4 4" xfId="1680"/>
    <cellStyle name="Calcolo 15 4 4 2" xfId="1681"/>
    <cellStyle name="Calcolo 15 4 4 3" xfId="1682"/>
    <cellStyle name="Calcolo 15 4 4 4" xfId="1683"/>
    <cellStyle name="Calcolo 15 4 4 5" xfId="1684"/>
    <cellStyle name="Calcolo 15 4 5" xfId="1685"/>
    <cellStyle name="Calcolo 15 4 6" xfId="1686"/>
    <cellStyle name="Calcolo 15 4 7" xfId="1687"/>
    <cellStyle name="Calcolo 15 4 8" xfId="1688"/>
    <cellStyle name="Calcolo 15 4 9" xfId="1689"/>
    <cellStyle name="Calcolo 15 5" xfId="1690"/>
    <cellStyle name="Calcolo 15 5 10" xfId="1691"/>
    <cellStyle name="Calcolo 15 5 2" xfId="1692"/>
    <cellStyle name="Calcolo 15 5 2 2" xfId="1693"/>
    <cellStyle name="Calcolo 15 5 2 3" xfId="1694"/>
    <cellStyle name="Calcolo 15 5 2 4" xfId="1695"/>
    <cellStyle name="Calcolo 15 5 2 5" xfId="1696"/>
    <cellStyle name="Calcolo 15 5 3" xfId="1697"/>
    <cellStyle name="Calcolo 15 5 3 2" xfId="1698"/>
    <cellStyle name="Calcolo 15 5 3 3" xfId="1699"/>
    <cellStyle name="Calcolo 15 5 3 4" xfId="1700"/>
    <cellStyle name="Calcolo 15 5 3 5" xfId="1701"/>
    <cellStyle name="Calcolo 15 5 4" xfId="1702"/>
    <cellStyle name="Calcolo 15 5 4 2" xfId="1703"/>
    <cellStyle name="Calcolo 15 5 4 3" xfId="1704"/>
    <cellStyle name="Calcolo 15 5 4 4" xfId="1705"/>
    <cellStyle name="Calcolo 15 5 4 5" xfId="1706"/>
    <cellStyle name="Calcolo 15 5 5" xfId="1707"/>
    <cellStyle name="Calcolo 15 5 6" xfId="1708"/>
    <cellStyle name="Calcolo 15 5 7" xfId="1709"/>
    <cellStyle name="Calcolo 15 5 8" xfId="1710"/>
    <cellStyle name="Calcolo 15 5 9" xfId="1711"/>
    <cellStyle name="Calcolo 15 6" xfId="1712"/>
    <cellStyle name="Calcolo 15 6 10" xfId="1713"/>
    <cellStyle name="Calcolo 15 6 2" xfId="1714"/>
    <cellStyle name="Calcolo 15 6 2 2" xfId="1715"/>
    <cellStyle name="Calcolo 15 6 2 3" xfId="1716"/>
    <cellStyle name="Calcolo 15 6 2 4" xfId="1717"/>
    <cellStyle name="Calcolo 15 6 2 5" xfId="1718"/>
    <cellStyle name="Calcolo 15 6 3" xfId="1719"/>
    <cellStyle name="Calcolo 15 6 3 2" xfId="1720"/>
    <cellStyle name="Calcolo 15 6 3 3" xfId="1721"/>
    <cellStyle name="Calcolo 15 6 3 4" xfId="1722"/>
    <cellStyle name="Calcolo 15 6 3 5" xfId="1723"/>
    <cellStyle name="Calcolo 15 6 4" xfId="1724"/>
    <cellStyle name="Calcolo 15 6 4 2" xfId="1725"/>
    <cellStyle name="Calcolo 15 6 4 3" xfId="1726"/>
    <cellStyle name="Calcolo 15 6 4 4" xfId="1727"/>
    <cellStyle name="Calcolo 15 6 4 5" xfId="1728"/>
    <cellStyle name="Calcolo 15 6 5" xfId="1729"/>
    <cellStyle name="Calcolo 15 6 6" xfId="1730"/>
    <cellStyle name="Calcolo 15 6 7" xfId="1731"/>
    <cellStyle name="Calcolo 15 6 8" xfId="1732"/>
    <cellStyle name="Calcolo 15 6 9" xfId="1733"/>
    <cellStyle name="Calcolo 15 7" xfId="1734"/>
    <cellStyle name="Calcolo 15 7 2" xfId="1735"/>
    <cellStyle name="Calcolo 15 7 3" xfId="1736"/>
    <cellStyle name="Calcolo 15 7 4" xfId="1737"/>
    <cellStyle name="Calcolo 15 7 5" xfId="1738"/>
    <cellStyle name="Calcolo 15 8" xfId="1739"/>
    <cellStyle name="Calcolo 15 8 2" xfId="1740"/>
    <cellStyle name="Calcolo 15 8 3" xfId="1741"/>
    <cellStyle name="Calcolo 15 8 4" xfId="1742"/>
    <cellStyle name="Calcolo 15 8 5" xfId="1743"/>
    <cellStyle name="Calcolo 15 9" xfId="1744"/>
    <cellStyle name="Calcolo 15 9 2" xfId="1745"/>
    <cellStyle name="Calcolo 15 9 3" xfId="1746"/>
    <cellStyle name="Calcolo 15 9 4" xfId="1747"/>
    <cellStyle name="Calcolo 15 9 5" xfId="1748"/>
    <cellStyle name="Calcolo 16" xfId="1749"/>
    <cellStyle name="Calcolo 16 10" xfId="1750"/>
    <cellStyle name="Calcolo 16 11" xfId="1751"/>
    <cellStyle name="Calcolo 16 12" xfId="1752"/>
    <cellStyle name="Calcolo 16 13" xfId="1753"/>
    <cellStyle name="Calcolo 16 14" xfId="1754"/>
    <cellStyle name="Calcolo 16 15" xfId="1755"/>
    <cellStyle name="Calcolo 16 2" xfId="1756"/>
    <cellStyle name="Calcolo 16 2 10" xfId="1757"/>
    <cellStyle name="Calcolo 16 2 2" xfId="1758"/>
    <cellStyle name="Calcolo 16 2 2 2" xfId="1759"/>
    <cellStyle name="Calcolo 16 2 2 3" xfId="1760"/>
    <cellStyle name="Calcolo 16 2 2 4" xfId="1761"/>
    <cellStyle name="Calcolo 16 2 2 5" xfId="1762"/>
    <cellStyle name="Calcolo 16 2 3" xfId="1763"/>
    <cellStyle name="Calcolo 16 2 3 2" xfId="1764"/>
    <cellStyle name="Calcolo 16 2 3 3" xfId="1765"/>
    <cellStyle name="Calcolo 16 2 3 4" xfId="1766"/>
    <cellStyle name="Calcolo 16 2 3 5" xfId="1767"/>
    <cellStyle name="Calcolo 16 2 4" xfId="1768"/>
    <cellStyle name="Calcolo 16 2 4 2" xfId="1769"/>
    <cellStyle name="Calcolo 16 2 4 3" xfId="1770"/>
    <cellStyle name="Calcolo 16 2 4 4" xfId="1771"/>
    <cellStyle name="Calcolo 16 2 4 5" xfId="1772"/>
    <cellStyle name="Calcolo 16 2 5" xfId="1773"/>
    <cellStyle name="Calcolo 16 2 6" xfId="1774"/>
    <cellStyle name="Calcolo 16 2 7" xfId="1775"/>
    <cellStyle name="Calcolo 16 2 8" xfId="1776"/>
    <cellStyle name="Calcolo 16 2 9" xfId="1777"/>
    <cellStyle name="Calcolo 16 3" xfId="1778"/>
    <cellStyle name="Calcolo 16 3 10" xfId="1779"/>
    <cellStyle name="Calcolo 16 3 2" xfId="1780"/>
    <cellStyle name="Calcolo 16 3 2 2" xfId="1781"/>
    <cellStyle name="Calcolo 16 3 2 3" xfId="1782"/>
    <cellStyle name="Calcolo 16 3 2 4" xfId="1783"/>
    <cellStyle name="Calcolo 16 3 2 5" xfId="1784"/>
    <cellStyle name="Calcolo 16 3 3" xfId="1785"/>
    <cellStyle name="Calcolo 16 3 3 2" xfId="1786"/>
    <cellStyle name="Calcolo 16 3 3 3" xfId="1787"/>
    <cellStyle name="Calcolo 16 3 3 4" xfId="1788"/>
    <cellStyle name="Calcolo 16 3 3 5" xfId="1789"/>
    <cellStyle name="Calcolo 16 3 4" xfId="1790"/>
    <cellStyle name="Calcolo 16 3 4 2" xfId="1791"/>
    <cellStyle name="Calcolo 16 3 4 3" xfId="1792"/>
    <cellStyle name="Calcolo 16 3 4 4" xfId="1793"/>
    <cellStyle name="Calcolo 16 3 4 5" xfId="1794"/>
    <cellStyle name="Calcolo 16 3 5" xfId="1795"/>
    <cellStyle name="Calcolo 16 3 6" xfId="1796"/>
    <cellStyle name="Calcolo 16 3 7" xfId="1797"/>
    <cellStyle name="Calcolo 16 3 8" xfId="1798"/>
    <cellStyle name="Calcolo 16 3 9" xfId="1799"/>
    <cellStyle name="Calcolo 16 4" xfId="1800"/>
    <cellStyle name="Calcolo 16 4 10" xfId="1801"/>
    <cellStyle name="Calcolo 16 4 2" xfId="1802"/>
    <cellStyle name="Calcolo 16 4 2 2" xfId="1803"/>
    <cellStyle name="Calcolo 16 4 2 3" xfId="1804"/>
    <cellStyle name="Calcolo 16 4 2 4" xfId="1805"/>
    <cellStyle name="Calcolo 16 4 2 5" xfId="1806"/>
    <cellStyle name="Calcolo 16 4 3" xfId="1807"/>
    <cellStyle name="Calcolo 16 4 3 2" xfId="1808"/>
    <cellStyle name="Calcolo 16 4 3 3" xfId="1809"/>
    <cellStyle name="Calcolo 16 4 3 4" xfId="1810"/>
    <cellStyle name="Calcolo 16 4 3 5" xfId="1811"/>
    <cellStyle name="Calcolo 16 4 4" xfId="1812"/>
    <cellStyle name="Calcolo 16 4 4 2" xfId="1813"/>
    <cellStyle name="Calcolo 16 4 4 3" xfId="1814"/>
    <cellStyle name="Calcolo 16 4 4 4" xfId="1815"/>
    <cellStyle name="Calcolo 16 4 4 5" xfId="1816"/>
    <cellStyle name="Calcolo 16 4 5" xfId="1817"/>
    <cellStyle name="Calcolo 16 4 6" xfId="1818"/>
    <cellStyle name="Calcolo 16 4 7" xfId="1819"/>
    <cellStyle name="Calcolo 16 4 8" xfId="1820"/>
    <cellStyle name="Calcolo 16 4 9" xfId="1821"/>
    <cellStyle name="Calcolo 16 5" xfId="1822"/>
    <cellStyle name="Calcolo 16 5 10" xfId="1823"/>
    <cellStyle name="Calcolo 16 5 2" xfId="1824"/>
    <cellStyle name="Calcolo 16 5 2 2" xfId="1825"/>
    <cellStyle name="Calcolo 16 5 2 3" xfId="1826"/>
    <cellStyle name="Calcolo 16 5 2 4" xfId="1827"/>
    <cellStyle name="Calcolo 16 5 2 5" xfId="1828"/>
    <cellStyle name="Calcolo 16 5 3" xfId="1829"/>
    <cellStyle name="Calcolo 16 5 3 2" xfId="1830"/>
    <cellStyle name="Calcolo 16 5 3 3" xfId="1831"/>
    <cellStyle name="Calcolo 16 5 3 4" xfId="1832"/>
    <cellStyle name="Calcolo 16 5 3 5" xfId="1833"/>
    <cellStyle name="Calcolo 16 5 4" xfId="1834"/>
    <cellStyle name="Calcolo 16 5 4 2" xfId="1835"/>
    <cellStyle name="Calcolo 16 5 4 3" xfId="1836"/>
    <cellStyle name="Calcolo 16 5 4 4" xfId="1837"/>
    <cellStyle name="Calcolo 16 5 4 5" xfId="1838"/>
    <cellStyle name="Calcolo 16 5 5" xfId="1839"/>
    <cellStyle name="Calcolo 16 5 6" xfId="1840"/>
    <cellStyle name="Calcolo 16 5 7" xfId="1841"/>
    <cellStyle name="Calcolo 16 5 8" xfId="1842"/>
    <cellStyle name="Calcolo 16 5 9" xfId="1843"/>
    <cellStyle name="Calcolo 16 6" xfId="1844"/>
    <cellStyle name="Calcolo 16 6 10" xfId="1845"/>
    <cellStyle name="Calcolo 16 6 2" xfId="1846"/>
    <cellStyle name="Calcolo 16 6 2 2" xfId="1847"/>
    <cellStyle name="Calcolo 16 6 2 3" xfId="1848"/>
    <cellStyle name="Calcolo 16 6 2 4" xfId="1849"/>
    <cellStyle name="Calcolo 16 6 2 5" xfId="1850"/>
    <cellStyle name="Calcolo 16 6 3" xfId="1851"/>
    <cellStyle name="Calcolo 16 6 3 2" xfId="1852"/>
    <cellStyle name="Calcolo 16 6 3 3" xfId="1853"/>
    <cellStyle name="Calcolo 16 6 3 4" xfId="1854"/>
    <cellStyle name="Calcolo 16 6 3 5" xfId="1855"/>
    <cellStyle name="Calcolo 16 6 4" xfId="1856"/>
    <cellStyle name="Calcolo 16 6 4 2" xfId="1857"/>
    <cellStyle name="Calcolo 16 6 4 3" xfId="1858"/>
    <cellStyle name="Calcolo 16 6 4 4" xfId="1859"/>
    <cellStyle name="Calcolo 16 6 4 5" xfId="1860"/>
    <cellStyle name="Calcolo 16 6 5" xfId="1861"/>
    <cellStyle name="Calcolo 16 6 6" xfId="1862"/>
    <cellStyle name="Calcolo 16 6 7" xfId="1863"/>
    <cellStyle name="Calcolo 16 6 8" xfId="1864"/>
    <cellStyle name="Calcolo 16 6 9" xfId="1865"/>
    <cellStyle name="Calcolo 16 7" xfId="1866"/>
    <cellStyle name="Calcolo 16 7 2" xfId="1867"/>
    <cellStyle name="Calcolo 16 7 3" xfId="1868"/>
    <cellStyle name="Calcolo 16 7 4" xfId="1869"/>
    <cellStyle name="Calcolo 16 7 5" xfId="1870"/>
    <cellStyle name="Calcolo 16 8" xfId="1871"/>
    <cellStyle name="Calcolo 16 8 2" xfId="1872"/>
    <cellStyle name="Calcolo 16 8 3" xfId="1873"/>
    <cellStyle name="Calcolo 16 8 4" xfId="1874"/>
    <cellStyle name="Calcolo 16 8 5" xfId="1875"/>
    <cellStyle name="Calcolo 16 9" xfId="1876"/>
    <cellStyle name="Calcolo 16 9 2" xfId="1877"/>
    <cellStyle name="Calcolo 16 9 3" xfId="1878"/>
    <cellStyle name="Calcolo 16 9 4" xfId="1879"/>
    <cellStyle name="Calcolo 16 9 5" xfId="1880"/>
    <cellStyle name="Calcolo 17" xfId="1881"/>
    <cellStyle name="Calcolo 17 10" xfId="1882"/>
    <cellStyle name="Calcolo 17 11" xfId="1883"/>
    <cellStyle name="Calcolo 17 12" xfId="1884"/>
    <cellStyle name="Calcolo 17 13" xfId="1885"/>
    <cellStyle name="Calcolo 17 14" xfId="1886"/>
    <cellStyle name="Calcolo 17 15" xfId="1887"/>
    <cellStyle name="Calcolo 17 2" xfId="1888"/>
    <cellStyle name="Calcolo 17 2 10" xfId="1889"/>
    <cellStyle name="Calcolo 17 2 2" xfId="1890"/>
    <cellStyle name="Calcolo 17 2 2 2" xfId="1891"/>
    <cellStyle name="Calcolo 17 2 2 3" xfId="1892"/>
    <cellStyle name="Calcolo 17 2 2 4" xfId="1893"/>
    <cellStyle name="Calcolo 17 2 2 5" xfId="1894"/>
    <cellStyle name="Calcolo 17 2 3" xfId="1895"/>
    <cellStyle name="Calcolo 17 2 3 2" xfId="1896"/>
    <cellStyle name="Calcolo 17 2 3 3" xfId="1897"/>
    <cellStyle name="Calcolo 17 2 3 4" xfId="1898"/>
    <cellStyle name="Calcolo 17 2 3 5" xfId="1899"/>
    <cellStyle name="Calcolo 17 2 4" xfId="1900"/>
    <cellStyle name="Calcolo 17 2 4 2" xfId="1901"/>
    <cellStyle name="Calcolo 17 2 4 3" xfId="1902"/>
    <cellStyle name="Calcolo 17 2 4 4" xfId="1903"/>
    <cellStyle name="Calcolo 17 2 4 5" xfId="1904"/>
    <cellStyle name="Calcolo 17 2 5" xfId="1905"/>
    <cellStyle name="Calcolo 17 2 6" xfId="1906"/>
    <cellStyle name="Calcolo 17 2 7" xfId="1907"/>
    <cellStyle name="Calcolo 17 2 8" xfId="1908"/>
    <cellStyle name="Calcolo 17 2 9" xfId="1909"/>
    <cellStyle name="Calcolo 17 3" xfId="1910"/>
    <cellStyle name="Calcolo 17 3 10" xfId="1911"/>
    <cellStyle name="Calcolo 17 3 2" xfId="1912"/>
    <cellStyle name="Calcolo 17 3 2 2" xfId="1913"/>
    <cellStyle name="Calcolo 17 3 2 3" xfId="1914"/>
    <cellStyle name="Calcolo 17 3 2 4" xfId="1915"/>
    <cellStyle name="Calcolo 17 3 2 5" xfId="1916"/>
    <cellStyle name="Calcolo 17 3 3" xfId="1917"/>
    <cellStyle name="Calcolo 17 3 3 2" xfId="1918"/>
    <cellStyle name="Calcolo 17 3 3 3" xfId="1919"/>
    <cellStyle name="Calcolo 17 3 3 4" xfId="1920"/>
    <cellStyle name="Calcolo 17 3 3 5" xfId="1921"/>
    <cellStyle name="Calcolo 17 3 4" xfId="1922"/>
    <cellStyle name="Calcolo 17 3 4 2" xfId="1923"/>
    <cellStyle name="Calcolo 17 3 4 3" xfId="1924"/>
    <cellStyle name="Calcolo 17 3 4 4" xfId="1925"/>
    <cellStyle name="Calcolo 17 3 4 5" xfId="1926"/>
    <cellStyle name="Calcolo 17 3 5" xfId="1927"/>
    <cellStyle name="Calcolo 17 3 6" xfId="1928"/>
    <cellStyle name="Calcolo 17 3 7" xfId="1929"/>
    <cellStyle name="Calcolo 17 3 8" xfId="1930"/>
    <cellStyle name="Calcolo 17 3 9" xfId="1931"/>
    <cellStyle name="Calcolo 17 4" xfId="1932"/>
    <cellStyle name="Calcolo 17 4 10" xfId="1933"/>
    <cellStyle name="Calcolo 17 4 2" xfId="1934"/>
    <cellStyle name="Calcolo 17 4 2 2" xfId="1935"/>
    <cellStyle name="Calcolo 17 4 2 3" xfId="1936"/>
    <cellStyle name="Calcolo 17 4 2 4" xfId="1937"/>
    <cellStyle name="Calcolo 17 4 2 5" xfId="1938"/>
    <cellStyle name="Calcolo 17 4 3" xfId="1939"/>
    <cellStyle name="Calcolo 17 4 3 2" xfId="1940"/>
    <cellStyle name="Calcolo 17 4 3 3" xfId="1941"/>
    <cellStyle name="Calcolo 17 4 3 4" xfId="1942"/>
    <cellStyle name="Calcolo 17 4 3 5" xfId="1943"/>
    <cellStyle name="Calcolo 17 4 4" xfId="1944"/>
    <cellStyle name="Calcolo 17 4 4 2" xfId="1945"/>
    <cellStyle name="Calcolo 17 4 4 3" xfId="1946"/>
    <cellStyle name="Calcolo 17 4 4 4" xfId="1947"/>
    <cellStyle name="Calcolo 17 4 4 5" xfId="1948"/>
    <cellStyle name="Calcolo 17 4 5" xfId="1949"/>
    <cellStyle name="Calcolo 17 4 6" xfId="1950"/>
    <cellStyle name="Calcolo 17 4 7" xfId="1951"/>
    <cellStyle name="Calcolo 17 4 8" xfId="1952"/>
    <cellStyle name="Calcolo 17 4 9" xfId="1953"/>
    <cellStyle name="Calcolo 17 5" xfId="1954"/>
    <cellStyle name="Calcolo 17 5 10" xfId="1955"/>
    <cellStyle name="Calcolo 17 5 2" xfId="1956"/>
    <cellStyle name="Calcolo 17 5 2 2" xfId="1957"/>
    <cellStyle name="Calcolo 17 5 2 3" xfId="1958"/>
    <cellStyle name="Calcolo 17 5 2 4" xfId="1959"/>
    <cellStyle name="Calcolo 17 5 2 5" xfId="1960"/>
    <cellStyle name="Calcolo 17 5 3" xfId="1961"/>
    <cellStyle name="Calcolo 17 5 3 2" xfId="1962"/>
    <cellStyle name="Calcolo 17 5 3 3" xfId="1963"/>
    <cellStyle name="Calcolo 17 5 3 4" xfId="1964"/>
    <cellStyle name="Calcolo 17 5 3 5" xfId="1965"/>
    <cellStyle name="Calcolo 17 5 4" xfId="1966"/>
    <cellStyle name="Calcolo 17 5 4 2" xfId="1967"/>
    <cellStyle name="Calcolo 17 5 4 3" xfId="1968"/>
    <cellStyle name="Calcolo 17 5 4 4" xfId="1969"/>
    <cellStyle name="Calcolo 17 5 4 5" xfId="1970"/>
    <cellStyle name="Calcolo 17 5 5" xfId="1971"/>
    <cellStyle name="Calcolo 17 5 6" xfId="1972"/>
    <cellStyle name="Calcolo 17 5 7" xfId="1973"/>
    <cellStyle name="Calcolo 17 5 8" xfId="1974"/>
    <cellStyle name="Calcolo 17 5 9" xfId="1975"/>
    <cellStyle name="Calcolo 17 6" xfId="1976"/>
    <cellStyle name="Calcolo 17 6 10" xfId="1977"/>
    <cellStyle name="Calcolo 17 6 2" xfId="1978"/>
    <cellStyle name="Calcolo 17 6 2 2" xfId="1979"/>
    <cellStyle name="Calcolo 17 6 2 3" xfId="1980"/>
    <cellStyle name="Calcolo 17 6 2 4" xfId="1981"/>
    <cellStyle name="Calcolo 17 6 2 5" xfId="1982"/>
    <cellStyle name="Calcolo 17 6 3" xfId="1983"/>
    <cellStyle name="Calcolo 17 6 3 2" xfId="1984"/>
    <cellStyle name="Calcolo 17 6 3 3" xfId="1985"/>
    <cellStyle name="Calcolo 17 6 3 4" xfId="1986"/>
    <cellStyle name="Calcolo 17 6 3 5" xfId="1987"/>
    <cellStyle name="Calcolo 17 6 4" xfId="1988"/>
    <cellStyle name="Calcolo 17 6 4 2" xfId="1989"/>
    <cellStyle name="Calcolo 17 6 4 3" xfId="1990"/>
    <cellStyle name="Calcolo 17 6 4 4" xfId="1991"/>
    <cellStyle name="Calcolo 17 6 4 5" xfId="1992"/>
    <cellStyle name="Calcolo 17 6 5" xfId="1993"/>
    <cellStyle name="Calcolo 17 6 6" xfId="1994"/>
    <cellStyle name="Calcolo 17 6 7" xfId="1995"/>
    <cellStyle name="Calcolo 17 6 8" xfId="1996"/>
    <cellStyle name="Calcolo 17 6 9" xfId="1997"/>
    <cellStyle name="Calcolo 17 7" xfId="1998"/>
    <cellStyle name="Calcolo 17 7 2" xfId="1999"/>
    <cellStyle name="Calcolo 17 7 3" xfId="2000"/>
    <cellStyle name="Calcolo 17 7 4" xfId="2001"/>
    <cellStyle name="Calcolo 17 7 5" xfId="2002"/>
    <cellStyle name="Calcolo 17 8" xfId="2003"/>
    <cellStyle name="Calcolo 17 8 2" xfId="2004"/>
    <cellStyle name="Calcolo 17 8 3" xfId="2005"/>
    <cellStyle name="Calcolo 17 8 4" xfId="2006"/>
    <cellStyle name="Calcolo 17 8 5" xfId="2007"/>
    <cellStyle name="Calcolo 17 9" xfId="2008"/>
    <cellStyle name="Calcolo 17 9 2" xfId="2009"/>
    <cellStyle name="Calcolo 17 9 3" xfId="2010"/>
    <cellStyle name="Calcolo 17 9 4" xfId="2011"/>
    <cellStyle name="Calcolo 17 9 5" xfId="2012"/>
    <cellStyle name="Calcolo 18" xfId="2013"/>
    <cellStyle name="Calcolo 18 10" xfId="2014"/>
    <cellStyle name="Calcolo 18 11" xfId="2015"/>
    <cellStyle name="Calcolo 18 12" xfId="2016"/>
    <cellStyle name="Calcolo 18 13" xfId="2017"/>
    <cellStyle name="Calcolo 18 14" xfId="2018"/>
    <cellStyle name="Calcolo 18 15" xfId="2019"/>
    <cellStyle name="Calcolo 18 2" xfId="2020"/>
    <cellStyle name="Calcolo 18 2 10" xfId="2021"/>
    <cellStyle name="Calcolo 18 2 2" xfId="2022"/>
    <cellStyle name="Calcolo 18 2 2 2" xfId="2023"/>
    <cellStyle name="Calcolo 18 2 2 3" xfId="2024"/>
    <cellStyle name="Calcolo 18 2 2 4" xfId="2025"/>
    <cellStyle name="Calcolo 18 2 2 5" xfId="2026"/>
    <cellStyle name="Calcolo 18 2 3" xfId="2027"/>
    <cellStyle name="Calcolo 18 2 3 2" xfId="2028"/>
    <cellStyle name="Calcolo 18 2 3 3" xfId="2029"/>
    <cellStyle name="Calcolo 18 2 3 4" xfId="2030"/>
    <cellStyle name="Calcolo 18 2 3 5" xfId="2031"/>
    <cellStyle name="Calcolo 18 2 4" xfId="2032"/>
    <cellStyle name="Calcolo 18 2 4 2" xfId="2033"/>
    <cellStyle name="Calcolo 18 2 4 3" xfId="2034"/>
    <cellStyle name="Calcolo 18 2 4 4" xfId="2035"/>
    <cellStyle name="Calcolo 18 2 4 5" xfId="2036"/>
    <cellStyle name="Calcolo 18 2 5" xfId="2037"/>
    <cellStyle name="Calcolo 18 2 6" xfId="2038"/>
    <cellStyle name="Calcolo 18 2 7" xfId="2039"/>
    <cellStyle name="Calcolo 18 2 8" xfId="2040"/>
    <cellStyle name="Calcolo 18 2 9" xfId="2041"/>
    <cellStyle name="Calcolo 18 3" xfId="2042"/>
    <cellStyle name="Calcolo 18 3 10" xfId="2043"/>
    <cellStyle name="Calcolo 18 3 2" xfId="2044"/>
    <cellStyle name="Calcolo 18 3 2 2" xfId="2045"/>
    <cellStyle name="Calcolo 18 3 2 3" xfId="2046"/>
    <cellStyle name="Calcolo 18 3 2 4" xfId="2047"/>
    <cellStyle name="Calcolo 18 3 2 5" xfId="2048"/>
    <cellStyle name="Calcolo 18 3 3" xfId="2049"/>
    <cellStyle name="Calcolo 18 3 3 2" xfId="2050"/>
    <cellStyle name="Calcolo 18 3 3 3" xfId="2051"/>
    <cellStyle name="Calcolo 18 3 3 4" xfId="2052"/>
    <cellStyle name="Calcolo 18 3 3 5" xfId="2053"/>
    <cellStyle name="Calcolo 18 3 4" xfId="2054"/>
    <cellStyle name="Calcolo 18 3 4 2" xfId="2055"/>
    <cellStyle name="Calcolo 18 3 4 3" xfId="2056"/>
    <cellStyle name="Calcolo 18 3 4 4" xfId="2057"/>
    <cellStyle name="Calcolo 18 3 4 5" xfId="2058"/>
    <cellStyle name="Calcolo 18 3 5" xfId="2059"/>
    <cellStyle name="Calcolo 18 3 6" xfId="2060"/>
    <cellStyle name="Calcolo 18 3 7" xfId="2061"/>
    <cellStyle name="Calcolo 18 3 8" xfId="2062"/>
    <cellStyle name="Calcolo 18 3 9" xfId="2063"/>
    <cellStyle name="Calcolo 18 4" xfId="2064"/>
    <cellStyle name="Calcolo 18 4 10" xfId="2065"/>
    <cellStyle name="Calcolo 18 4 2" xfId="2066"/>
    <cellStyle name="Calcolo 18 4 2 2" xfId="2067"/>
    <cellStyle name="Calcolo 18 4 2 3" xfId="2068"/>
    <cellStyle name="Calcolo 18 4 2 4" xfId="2069"/>
    <cellStyle name="Calcolo 18 4 2 5" xfId="2070"/>
    <cellStyle name="Calcolo 18 4 3" xfId="2071"/>
    <cellStyle name="Calcolo 18 4 3 2" xfId="2072"/>
    <cellStyle name="Calcolo 18 4 3 3" xfId="2073"/>
    <cellStyle name="Calcolo 18 4 3 4" xfId="2074"/>
    <cellStyle name="Calcolo 18 4 3 5" xfId="2075"/>
    <cellStyle name="Calcolo 18 4 4" xfId="2076"/>
    <cellStyle name="Calcolo 18 4 4 2" xfId="2077"/>
    <cellStyle name="Calcolo 18 4 4 3" xfId="2078"/>
    <cellStyle name="Calcolo 18 4 4 4" xfId="2079"/>
    <cellStyle name="Calcolo 18 4 4 5" xfId="2080"/>
    <cellStyle name="Calcolo 18 4 5" xfId="2081"/>
    <cellStyle name="Calcolo 18 4 6" xfId="2082"/>
    <cellStyle name="Calcolo 18 4 7" xfId="2083"/>
    <cellStyle name="Calcolo 18 4 8" xfId="2084"/>
    <cellStyle name="Calcolo 18 4 9" xfId="2085"/>
    <cellStyle name="Calcolo 18 5" xfId="2086"/>
    <cellStyle name="Calcolo 18 5 10" xfId="2087"/>
    <cellStyle name="Calcolo 18 5 2" xfId="2088"/>
    <cellStyle name="Calcolo 18 5 2 2" xfId="2089"/>
    <cellStyle name="Calcolo 18 5 2 3" xfId="2090"/>
    <cellStyle name="Calcolo 18 5 2 4" xfId="2091"/>
    <cellStyle name="Calcolo 18 5 2 5" xfId="2092"/>
    <cellStyle name="Calcolo 18 5 3" xfId="2093"/>
    <cellStyle name="Calcolo 18 5 3 2" xfId="2094"/>
    <cellStyle name="Calcolo 18 5 3 3" xfId="2095"/>
    <cellStyle name="Calcolo 18 5 3 4" xfId="2096"/>
    <cellStyle name="Calcolo 18 5 3 5" xfId="2097"/>
    <cellStyle name="Calcolo 18 5 4" xfId="2098"/>
    <cellStyle name="Calcolo 18 5 4 2" xfId="2099"/>
    <cellStyle name="Calcolo 18 5 4 3" xfId="2100"/>
    <cellStyle name="Calcolo 18 5 4 4" xfId="2101"/>
    <cellStyle name="Calcolo 18 5 4 5" xfId="2102"/>
    <cellStyle name="Calcolo 18 5 5" xfId="2103"/>
    <cellStyle name="Calcolo 18 5 6" xfId="2104"/>
    <cellStyle name="Calcolo 18 5 7" xfId="2105"/>
    <cellStyle name="Calcolo 18 5 8" xfId="2106"/>
    <cellStyle name="Calcolo 18 5 9" xfId="2107"/>
    <cellStyle name="Calcolo 18 6" xfId="2108"/>
    <cellStyle name="Calcolo 18 6 10" xfId="2109"/>
    <cellStyle name="Calcolo 18 6 2" xfId="2110"/>
    <cellStyle name="Calcolo 18 6 2 2" xfId="2111"/>
    <cellStyle name="Calcolo 18 6 2 3" xfId="2112"/>
    <cellStyle name="Calcolo 18 6 2 4" xfId="2113"/>
    <cellStyle name="Calcolo 18 6 2 5" xfId="2114"/>
    <cellStyle name="Calcolo 18 6 3" xfId="2115"/>
    <cellStyle name="Calcolo 18 6 3 2" xfId="2116"/>
    <cellStyle name="Calcolo 18 6 3 3" xfId="2117"/>
    <cellStyle name="Calcolo 18 6 3 4" xfId="2118"/>
    <cellStyle name="Calcolo 18 6 3 5" xfId="2119"/>
    <cellStyle name="Calcolo 18 6 4" xfId="2120"/>
    <cellStyle name="Calcolo 18 6 4 2" xfId="2121"/>
    <cellStyle name="Calcolo 18 6 4 3" xfId="2122"/>
    <cellStyle name="Calcolo 18 6 4 4" xfId="2123"/>
    <cellStyle name="Calcolo 18 6 4 5" xfId="2124"/>
    <cellStyle name="Calcolo 18 6 5" xfId="2125"/>
    <cellStyle name="Calcolo 18 6 6" xfId="2126"/>
    <cellStyle name="Calcolo 18 6 7" xfId="2127"/>
    <cellStyle name="Calcolo 18 6 8" xfId="2128"/>
    <cellStyle name="Calcolo 18 6 9" xfId="2129"/>
    <cellStyle name="Calcolo 18 7" xfId="2130"/>
    <cellStyle name="Calcolo 18 7 2" xfId="2131"/>
    <cellStyle name="Calcolo 18 7 3" xfId="2132"/>
    <cellStyle name="Calcolo 18 7 4" xfId="2133"/>
    <cellStyle name="Calcolo 18 7 5" xfId="2134"/>
    <cellStyle name="Calcolo 18 8" xfId="2135"/>
    <cellStyle name="Calcolo 18 8 2" xfId="2136"/>
    <cellStyle name="Calcolo 18 8 3" xfId="2137"/>
    <cellStyle name="Calcolo 18 8 4" xfId="2138"/>
    <cellStyle name="Calcolo 18 8 5" xfId="2139"/>
    <cellStyle name="Calcolo 18 9" xfId="2140"/>
    <cellStyle name="Calcolo 18 9 2" xfId="2141"/>
    <cellStyle name="Calcolo 18 9 3" xfId="2142"/>
    <cellStyle name="Calcolo 18 9 4" xfId="2143"/>
    <cellStyle name="Calcolo 18 9 5" xfId="2144"/>
    <cellStyle name="Calcolo 19" xfId="2145"/>
    <cellStyle name="Calcolo 19 10" xfId="2146"/>
    <cellStyle name="Calcolo 19 11" xfId="2147"/>
    <cellStyle name="Calcolo 19 12" xfId="2148"/>
    <cellStyle name="Calcolo 19 13" xfId="2149"/>
    <cellStyle name="Calcolo 19 14" xfId="2150"/>
    <cellStyle name="Calcolo 19 15" xfId="2151"/>
    <cellStyle name="Calcolo 19 2" xfId="2152"/>
    <cellStyle name="Calcolo 19 2 10" xfId="2153"/>
    <cellStyle name="Calcolo 19 2 2" xfId="2154"/>
    <cellStyle name="Calcolo 19 2 2 2" xfId="2155"/>
    <cellStyle name="Calcolo 19 2 2 3" xfId="2156"/>
    <cellStyle name="Calcolo 19 2 2 4" xfId="2157"/>
    <cellStyle name="Calcolo 19 2 2 5" xfId="2158"/>
    <cellStyle name="Calcolo 19 2 3" xfId="2159"/>
    <cellStyle name="Calcolo 19 2 3 2" xfId="2160"/>
    <cellStyle name="Calcolo 19 2 3 3" xfId="2161"/>
    <cellStyle name="Calcolo 19 2 3 4" xfId="2162"/>
    <cellStyle name="Calcolo 19 2 3 5" xfId="2163"/>
    <cellStyle name="Calcolo 19 2 4" xfId="2164"/>
    <cellStyle name="Calcolo 19 2 4 2" xfId="2165"/>
    <cellStyle name="Calcolo 19 2 4 3" xfId="2166"/>
    <cellStyle name="Calcolo 19 2 4 4" xfId="2167"/>
    <cellStyle name="Calcolo 19 2 4 5" xfId="2168"/>
    <cellStyle name="Calcolo 19 2 5" xfId="2169"/>
    <cellStyle name="Calcolo 19 2 6" xfId="2170"/>
    <cellStyle name="Calcolo 19 2 7" xfId="2171"/>
    <cellStyle name="Calcolo 19 2 8" xfId="2172"/>
    <cellStyle name="Calcolo 19 2 9" xfId="2173"/>
    <cellStyle name="Calcolo 19 3" xfId="2174"/>
    <cellStyle name="Calcolo 19 3 10" xfId="2175"/>
    <cellStyle name="Calcolo 19 3 2" xfId="2176"/>
    <cellStyle name="Calcolo 19 3 2 2" xfId="2177"/>
    <cellStyle name="Calcolo 19 3 2 3" xfId="2178"/>
    <cellStyle name="Calcolo 19 3 2 4" xfId="2179"/>
    <cellStyle name="Calcolo 19 3 2 5" xfId="2180"/>
    <cellStyle name="Calcolo 19 3 3" xfId="2181"/>
    <cellStyle name="Calcolo 19 3 3 2" xfId="2182"/>
    <cellStyle name="Calcolo 19 3 3 3" xfId="2183"/>
    <cellStyle name="Calcolo 19 3 3 4" xfId="2184"/>
    <cellStyle name="Calcolo 19 3 3 5" xfId="2185"/>
    <cellStyle name="Calcolo 19 3 4" xfId="2186"/>
    <cellStyle name="Calcolo 19 3 4 2" xfId="2187"/>
    <cellStyle name="Calcolo 19 3 4 3" xfId="2188"/>
    <cellStyle name="Calcolo 19 3 4 4" xfId="2189"/>
    <cellStyle name="Calcolo 19 3 4 5" xfId="2190"/>
    <cellStyle name="Calcolo 19 3 5" xfId="2191"/>
    <cellStyle name="Calcolo 19 3 6" xfId="2192"/>
    <cellStyle name="Calcolo 19 3 7" xfId="2193"/>
    <cellStyle name="Calcolo 19 3 8" xfId="2194"/>
    <cellStyle name="Calcolo 19 3 9" xfId="2195"/>
    <cellStyle name="Calcolo 19 4" xfId="2196"/>
    <cellStyle name="Calcolo 19 4 10" xfId="2197"/>
    <cellStyle name="Calcolo 19 4 2" xfId="2198"/>
    <cellStyle name="Calcolo 19 4 2 2" xfId="2199"/>
    <cellStyle name="Calcolo 19 4 2 3" xfId="2200"/>
    <cellStyle name="Calcolo 19 4 2 4" xfId="2201"/>
    <cellStyle name="Calcolo 19 4 2 5" xfId="2202"/>
    <cellStyle name="Calcolo 19 4 3" xfId="2203"/>
    <cellStyle name="Calcolo 19 4 3 2" xfId="2204"/>
    <cellStyle name="Calcolo 19 4 3 3" xfId="2205"/>
    <cellStyle name="Calcolo 19 4 3 4" xfId="2206"/>
    <cellStyle name="Calcolo 19 4 3 5" xfId="2207"/>
    <cellStyle name="Calcolo 19 4 4" xfId="2208"/>
    <cellStyle name="Calcolo 19 4 4 2" xfId="2209"/>
    <cellStyle name="Calcolo 19 4 4 3" xfId="2210"/>
    <cellStyle name="Calcolo 19 4 4 4" xfId="2211"/>
    <cellStyle name="Calcolo 19 4 4 5" xfId="2212"/>
    <cellStyle name="Calcolo 19 4 5" xfId="2213"/>
    <cellStyle name="Calcolo 19 4 6" xfId="2214"/>
    <cellStyle name="Calcolo 19 4 7" xfId="2215"/>
    <cellStyle name="Calcolo 19 4 8" xfId="2216"/>
    <cellStyle name="Calcolo 19 4 9" xfId="2217"/>
    <cellStyle name="Calcolo 19 5" xfId="2218"/>
    <cellStyle name="Calcolo 19 5 10" xfId="2219"/>
    <cellStyle name="Calcolo 19 5 2" xfId="2220"/>
    <cellStyle name="Calcolo 19 5 2 2" xfId="2221"/>
    <cellStyle name="Calcolo 19 5 2 3" xfId="2222"/>
    <cellStyle name="Calcolo 19 5 2 4" xfId="2223"/>
    <cellStyle name="Calcolo 19 5 2 5" xfId="2224"/>
    <cellStyle name="Calcolo 19 5 3" xfId="2225"/>
    <cellStyle name="Calcolo 19 5 3 2" xfId="2226"/>
    <cellStyle name="Calcolo 19 5 3 3" xfId="2227"/>
    <cellStyle name="Calcolo 19 5 3 4" xfId="2228"/>
    <cellStyle name="Calcolo 19 5 3 5" xfId="2229"/>
    <cellStyle name="Calcolo 19 5 4" xfId="2230"/>
    <cellStyle name="Calcolo 19 5 4 2" xfId="2231"/>
    <cellStyle name="Calcolo 19 5 4 3" xfId="2232"/>
    <cellStyle name="Calcolo 19 5 4 4" xfId="2233"/>
    <cellStyle name="Calcolo 19 5 4 5" xfId="2234"/>
    <cellStyle name="Calcolo 19 5 5" xfId="2235"/>
    <cellStyle name="Calcolo 19 5 6" xfId="2236"/>
    <cellStyle name="Calcolo 19 5 7" xfId="2237"/>
    <cellStyle name="Calcolo 19 5 8" xfId="2238"/>
    <cellStyle name="Calcolo 19 5 9" xfId="2239"/>
    <cellStyle name="Calcolo 19 6" xfId="2240"/>
    <cellStyle name="Calcolo 19 6 10" xfId="2241"/>
    <cellStyle name="Calcolo 19 6 2" xfId="2242"/>
    <cellStyle name="Calcolo 19 6 2 2" xfId="2243"/>
    <cellStyle name="Calcolo 19 6 2 3" xfId="2244"/>
    <cellStyle name="Calcolo 19 6 2 4" xfId="2245"/>
    <cellStyle name="Calcolo 19 6 2 5" xfId="2246"/>
    <cellStyle name="Calcolo 19 6 3" xfId="2247"/>
    <cellStyle name="Calcolo 19 6 3 2" xfId="2248"/>
    <cellStyle name="Calcolo 19 6 3 3" xfId="2249"/>
    <cellStyle name="Calcolo 19 6 3 4" xfId="2250"/>
    <cellStyle name="Calcolo 19 6 3 5" xfId="2251"/>
    <cellStyle name="Calcolo 19 6 4" xfId="2252"/>
    <cellStyle name="Calcolo 19 6 4 2" xfId="2253"/>
    <cellStyle name="Calcolo 19 6 4 3" xfId="2254"/>
    <cellStyle name="Calcolo 19 6 4 4" xfId="2255"/>
    <cellStyle name="Calcolo 19 6 4 5" xfId="2256"/>
    <cellStyle name="Calcolo 19 6 5" xfId="2257"/>
    <cellStyle name="Calcolo 19 6 6" xfId="2258"/>
    <cellStyle name="Calcolo 19 6 7" xfId="2259"/>
    <cellStyle name="Calcolo 19 6 8" xfId="2260"/>
    <cellStyle name="Calcolo 19 6 9" xfId="2261"/>
    <cellStyle name="Calcolo 19 7" xfId="2262"/>
    <cellStyle name="Calcolo 19 7 2" xfId="2263"/>
    <cellStyle name="Calcolo 19 7 3" xfId="2264"/>
    <cellStyle name="Calcolo 19 7 4" xfId="2265"/>
    <cellStyle name="Calcolo 19 7 5" xfId="2266"/>
    <cellStyle name="Calcolo 19 8" xfId="2267"/>
    <cellStyle name="Calcolo 19 8 2" xfId="2268"/>
    <cellStyle name="Calcolo 19 8 3" xfId="2269"/>
    <cellStyle name="Calcolo 19 8 4" xfId="2270"/>
    <cellStyle name="Calcolo 19 8 5" xfId="2271"/>
    <cellStyle name="Calcolo 19 9" xfId="2272"/>
    <cellStyle name="Calcolo 19 9 2" xfId="2273"/>
    <cellStyle name="Calcolo 19 9 3" xfId="2274"/>
    <cellStyle name="Calcolo 19 9 4" xfId="2275"/>
    <cellStyle name="Calcolo 19 9 5" xfId="2276"/>
    <cellStyle name="Calcolo 2" xfId="19"/>
    <cellStyle name="Calcolo 2 10" xfId="2277"/>
    <cellStyle name="Calcolo 2 10 2" xfId="2278"/>
    <cellStyle name="Calcolo 2 10 3" xfId="2279"/>
    <cellStyle name="Calcolo 2 10 4" xfId="2280"/>
    <cellStyle name="Calcolo 2 10 5" xfId="2281"/>
    <cellStyle name="Calcolo 2 11" xfId="2282"/>
    <cellStyle name="Calcolo 2 11 2" xfId="2283"/>
    <cellStyle name="Calcolo 2 11 3" xfId="2284"/>
    <cellStyle name="Calcolo 2 11 4" xfId="2285"/>
    <cellStyle name="Calcolo 2 11 5" xfId="2286"/>
    <cellStyle name="Calcolo 2 12" xfId="2287"/>
    <cellStyle name="Calcolo 2 13" xfId="2288"/>
    <cellStyle name="Calcolo 2 14" xfId="2289"/>
    <cellStyle name="Calcolo 2 15" xfId="2290"/>
    <cellStyle name="Calcolo 2 16" xfId="2291"/>
    <cellStyle name="Calcolo 2 17" xfId="2292"/>
    <cellStyle name="Calcolo 2 2" xfId="2293"/>
    <cellStyle name="Calcolo 2 2 10" xfId="2294"/>
    <cellStyle name="Calcolo 2 2 11" xfId="2295"/>
    <cellStyle name="Calcolo 2 2 12" xfId="2296"/>
    <cellStyle name="Calcolo 2 2 13" xfId="2297"/>
    <cellStyle name="Calcolo 2 2 14" xfId="2298"/>
    <cellStyle name="Calcolo 2 2 15" xfId="2299"/>
    <cellStyle name="Calcolo 2 2 2" xfId="2300"/>
    <cellStyle name="Calcolo 2 2 2 10" xfId="2301"/>
    <cellStyle name="Calcolo 2 2 2 2" xfId="2302"/>
    <cellStyle name="Calcolo 2 2 2 2 2" xfId="2303"/>
    <cellStyle name="Calcolo 2 2 2 2 3" xfId="2304"/>
    <cellStyle name="Calcolo 2 2 2 2 4" xfId="2305"/>
    <cellStyle name="Calcolo 2 2 2 2 5" xfId="2306"/>
    <cellStyle name="Calcolo 2 2 2 3" xfId="2307"/>
    <cellStyle name="Calcolo 2 2 2 3 2" xfId="2308"/>
    <cellStyle name="Calcolo 2 2 2 3 3" xfId="2309"/>
    <cellStyle name="Calcolo 2 2 2 3 4" xfId="2310"/>
    <cellStyle name="Calcolo 2 2 2 3 5" xfId="2311"/>
    <cellStyle name="Calcolo 2 2 2 4" xfId="2312"/>
    <cellStyle name="Calcolo 2 2 2 4 2" xfId="2313"/>
    <cellStyle name="Calcolo 2 2 2 4 3" xfId="2314"/>
    <cellStyle name="Calcolo 2 2 2 4 4" xfId="2315"/>
    <cellStyle name="Calcolo 2 2 2 4 5" xfId="2316"/>
    <cellStyle name="Calcolo 2 2 2 5" xfId="2317"/>
    <cellStyle name="Calcolo 2 2 2 6" xfId="2318"/>
    <cellStyle name="Calcolo 2 2 2 7" xfId="2319"/>
    <cellStyle name="Calcolo 2 2 2 8" xfId="2320"/>
    <cellStyle name="Calcolo 2 2 2 9" xfId="2321"/>
    <cellStyle name="Calcolo 2 2 3" xfId="2322"/>
    <cellStyle name="Calcolo 2 2 3 10" xfId="2323"/>
    <cellStyle name="Calcolo 2 2 3 2" xfId="2324"/>
    <cellStyle name="Calcolo 2 2 3 2 2" xfId="2325"/>
    <cellStyle name="Calcolo 2 2 3 2 3" xfId="2326"/>
    <cellStyle name="Calcolo 2 2 3 2 4" xfId="2327"/>
    <cellStyle name="Calcolo 2 2 3 2 5" xfId="2328"/>
    <cellStyle name="Calcolo 2 2 3 3" xfId="2329"/>
    <cellStyle name="Calcolo 2 2 3 3 2" xfId="2330"/>
    <cellStyle name="Calcolo 2 2 3 3 3" xfId="2331"/>
    <cellStyle name="Calcolo 2 2 3 3 4" xfId="2332"/>
    <cellStyle name="Calcolo 2 2 3 3 5" xfId="2333"/>
    <cellStyle name="Calcolo 2 2 3 4" xfId="2334"/>
    <cellStyle name="Calcolo 2 2 3 4 2" xfId="2335"/>
    <cellStyle name="Calcolo 2 2 3 4 3" xfId="2336"/>
    <cellStyle name="Calcolo 2 2 3 4 4" xfId="2337"/>
    <cellStyle name="Calcolo 2 2 3 4 5" xfId="2338"/>
    <cellStyle name="Calcolo 2 2 3 5" xfId="2339"/>
    <cellStyle name="Calcolo 2 2 3 6" xfId="2340"/>
    <cellStyle name="Calcolo 2 2 3 7" xfId="2341"/>
    <cellStyle name="Calcolo 2 2 3 8" xfId="2342"/>
    <cellStyle name="Calcolo 2 2 3 9" xfId="2343"/>
    <cellStyle name="Calcolo 2 2 4" xfId="2344"/>
    <cellStyle name="Calcolo 2 2 4 10" xfId="2345"/>
    <cellStyle name="Calcolo 2 2 4 2" xfId="2346"/>
    <cellStyle name="Calcolo 2 2 4 2 2" xfId="2347"/>
    <cellStyle name="Calcolo 2 2 4 2 3" xfId="2348"/>
    <cellStyle name="Calcolo 2 2 4 2 4" xfId="2349"/>
    <cellStyle name="Calcolo 2 2 4 2 5" xfId="2350"/>
    <cellStyle name="Calcolo 2 2 4 3" xfId="2351"/>
    <cellStyle name="Calcolo 2 2 4 3 2" xfId="2352"/>
    <cellStyle name="Calcolo 2 2 4 3 3" xfId="2353"/>
    <cellStyle name="Calcolo 2 2 4 3 4" xfId="2354"/>
    <cellStyle name="Calcolo 2 2 4 3 5" xfId="2355"/>
    <cellStyle name="Calcolo 2 2 4 4" xfId="2356"/>
    <cellStyle name="Calcolo 2 2 4 4 2" xfId="2357"/>
    <cellStyle name="Calcolo 2 2 4 4 3" xfId="2358"/>
    <cellStyle name="Calcolo 2 2 4 4 4" xfId="2359"/>
    <cellStyle name="Calcolo 2 2 4 4 5" xfId="2360"/>
    <cellStyle name="Calcolo 2 2 4 5" xfId="2361"/>
    <cellStyle name="Calcolo 2 2 4 6" xfId="2362"/>
    <cellStyle name="Calcolo 2 2 4 7" xfId="2363"/>
    <cellStyle name="Calcolo 2 2 4 8" xfId="2364"/>
    <cellStyle name="Calcolo 2 2 4 9" xfId="2365"/>
    <cellStyle name="Calcolo 2 2 5" xfId="2366"/>
    <cellStyle name="Calcolo 2 2 5 10" xfId="2367"/>
    <cellStyle name="Calcolo 2 2 5 2" xfId="2368"/>
    <cellStyle name="Calcolo 2 2 5 2 2" xfId="2369"/>
    <cellStyle name="Calcolo 2 2 5 2 3" xfId="2370"/>
    <cellStyle name="Calcolo 2 2 5 2 4" xfId="2371"/>
    <cellStyle name="Calcolo 2 2 5 2 5" xfId="2372"/>
    <cellStyle name="Calcolo 2 2 5 3" xfId="2373"/>
    <cellStyle name="Calcolo 2 2 5 3 2" xfId="2374"/>
    <cellStyle name="Calcolo 2 2 5 3 3" xfId="2375"/>
    <cellStyle name="Calcolo 2 2 5 3 4" xfId="2376"/>
    <cellStyle name="Calcolo 2 2 5 3 5" xfId="2377"/>
    <cellStyle name="Calcolo 2 2 5 4" xfId="2378"/>
    <cellStyle name="Calcolo 2 2 5 4 2" xfId="2379"/>
    <cellStyle name="Calcolo 2 2 5 4 3" xfId="2380"/>
    <cellStyle name="Calcolo 2 2 5 4 4" xfId="2381"/>
    <cellStyle name="Calcolo 2 2 5 4 5" xfId="2382"/>
    <cellStyle name="Calcolo 2 2 5 5" xfId="2383"/>
    <cellStyle name="Calcolo 2 2 5 6" xfId="2384"/>
    <cellStyle name="Calcolo 2 2 5 7" xfId="2385"/>
    <cellStyle name="Calcolo 2 2 5 8" xfId="2386"/>
    <cellStyle name="Calcolo 2 2 5 9" xfId="2387"/>
    <cellStyle name="Calcolo 2 2 6" xfId="2388"/>
    <cellStyle name="Calcolo 2 2 6 10" xfId="2389"/>
    <cellStyle name="Calcolo 2 2 6 2" xfId="2390"/>
    <cellStyle name="Calcolo 2 2 6 2 2" xfId="2391"/>
    <cellStyle name="Calcolo 2 2 6 2 3" xfId="2392"/>
    <cellStyle name="Calcolo 2 2 6 2 4" xfId="2393"/>
    <cellStyle name="Calcolo 2 2 6 2 5" xfId="2394"/>
    <cellStyle name="Calcolo 2 2 6 3" xfId="2395"/>
    <cellStyle name="Calcolo 2 2 6 3 2" xfId="2396"/>
    <cellStyle name="Calcolo 2 2 6 3 3" xfId="2397"/>
    <cellStyle name="Calcolo 2 2 6 3 4" xfId="2398"/>
    <cellStyle name="Calcolo 2 2 6 3 5" xfId="2399"/>
    <cellStyle name="Calcolo 2 2 6 4" xfId="2400"/>
    <cellStyle name="Calcolo 2 2 6 4 2" xfId="2401"/>
    <cellStyle name="Calcolo 2 2 6 4 3" xfId="2402"/>
    <cellStyle name="Calcolo 2 2 6 4 4" xfId="2403"/>
    <cellStyle name="Calcolo 2 2 6 4 5" xfId="2404"/>
    <cellStyle name="Calcolo 2 2 6 5" xfId="2405"/>
    <cellStyle name="Calcolo 2 2 6 6" xfId="2406"/>
    <cellStyle name="Calcolo 2 2 6 7" xfId="2407"/>
    <cellStyle name="Calcolo 2 2 6 8" xfId="2408"/>
    <cellStyle name="Calcolo 2 2 6 9" xfId="2409"/>
    <cellStyle name="Calcolo 2 2 7" xfId="2410"/>
    <cellStyle name="Calcolo 2 2 7 2" xfId="2411"/>
    <cellStyle name="Calcolo 2 2 7 3" xfId="2412"/>
    <cellStyle name="Calcolo 2 2 7 4" xfId="2413"/>
    <cellStyle name="Calcolo 2 2 7 5" xfId="2414"/>
    <cellStyle name="Calcolo 2 2 8" xfId="2415"/>
    <cellStyle name="Calcolo 2 2 8 2" xfId="2416"/>
    <cellStyle name="Calcolo 2 2 8 3" xfId="2417"/>
    <cellStyle name="Calcolo 2 2 8 4" xfId="2418"/>
    <cellStyle name="Calcolo 2 2 8 5" xfId="2419"/>
    <cellStyle name="Calcolo 2 2 9" xfId="2420"/>
    <cellStyle name="Calcolo 2 2 9 2" xfId="2421"/>
    <cellStyle name="Calcolo 2 2 9 3" xfId="2422"/>
    <cellStyle name="Calcolo 2 2 9 4" xfId="2423"/>
    <cellStyle name="Calcolo 2 2 9 5" xfId="2424"/>
    <cellStyle name="Calcolo 2 3" xfId="2425"/>
    <cellStyle name="Calcolo 2 3 10" xfId="2426"/>
    <cellStyle name="Calcolo 2 3 11" xfId="2427"/>
    <cellStyle name="Calcolo 2 3 12" xfId="2428"/>
    <cellStyle name="Calcolo 2 3 13" xfId="2429"/>
    <cellStyle name="Calcolo 2 3 14" xfId="2430"/>
    <cellStyle name="Calcolo 2 3 15" xfId="2431"/>
    <cellStyle name="Calcolo 2 3 2" xfId="2432"/>
    <cellStyle name="Calcolo 2 3 2 10" xfId="2433"/>
    <cellStyle name="Calcolo 2 3 2 2" xfId="2434"/>
    <cellStyle name="Calcolo 2 3 2 2 2" xfId="2435"/>
    <cellStyle name="Calcolo 2 3 2 2 3" xfId="2436"/>
    <cellStyle name="Calcolo 2 3 2 2 4" xfId="2437"/>
    <cellStyle name="Calcolo 2 3 2 2 5" xfId="2438"/>
    <cellStyle name="Calcolo 2 3 2 3" xfId="2439"/>
    <cellStyle name="Calcolo 2 3 2 3 2" xfId="2440"/>
    <cellStyle name="Calcolo 2 3 2 3 3" xfId="2441"/>
    <cellStyle name="Calcolo 2 3 2 3 4" xfId="2442"/>
    <cellStyle name="Calcolo 2 3 2 3 5" xfId="2443"/>
    <cellStyle name="Calcolo 2 3 2 4" xfId="2444"/>
    <cellStyle name="Calcolo 2 3 2 4 2" xfId="2445"/>
    <cellStyle name="Calcolo 2 3 2 4 3" xfId="2446"/>
    <cellStyle name="Calcolo 2 3 2 4 4" xfId="2447"/>
    <cellStyle name="Calcolo 2 3 2 4 5" xfId="2448"/>
    <cellStyle name="Calcolo 2 3 2 5" xfId="2449"/>
    <cellStyle name="Calcolo 2 3 2 6" xfId="2450"/>
    <cellStyle name="Calcolo 2 3 2 7" xfId="2451"/>
    <cellStyle name="Calcolo 2 3 2 8" xfId="2452"/>
    <cellStyle name="Calcolo 2 3 2 9" xfId="2453"/>
    <cellStyle name="Calcolo 2 3 3" xfId="2454"/>
    <cellStyle name="Calcolo 2 3 3 10" xfId="2455"/>
    <cellStyle name="Calcolo 2 3 3 2" xfId="2456"/>
    <cellStyle name="Calcolo 2 3 3 2 2" xfId="2457"/>
    <cellStyle name="Calcolo 2 3 3 2 3" xfId="2458"/>
    <cellStyle name="Calcolo 2 3 3 2 4" xfId="2459"/>
    <cellStyle name="Calcolo 2 3 3 2 5" xfId="2460"/>
    <cellStyle name="Calcolo 2 3 3 3" xfId="2461"/>
    <cellStyle name="Calcolo 2 3 3 3 2" xfId="2462"/>
    <cellStyle name="Calcolo 2 3 3 3 3" xfId="2463"/>
    <cellStyle name="Calcolo 2 3 3 3 4" xfId="2464"/>
    <cellStyle name="Calcolo 2 3 3 3 5" xfId="2465"/>
    <cellStyle name="Calcolo 2 3 3 4" xfId="2466"/>
    <cellStyle name="Calcolo 2 3 3 4 2" xfId="2467"/>
    <cellStyle name="Calcolo 2 3 3 4 3" xfId="2468"/>
    <cellStyle name="Calcolo 2 3 3 4 4" xfId="2469"/>
    <cellStyle name="Calcolo 2 3 3 4 5" xfId="2470"/>
    <cellStyle name="Calcolo 2 3 3 5" xfId="2471"/>
    <cellStyle name="Calcolo 2 3 3 6" xfId="2472"/>
    <cellStyle name="Calcolo 2 3 3 7" xfId="2473"/>
    <cellStyle name="Calcolo 2 3 3 8" xfId="2474"/>
    <cellStyle name="Calcolo 2 3 3 9" xfId="2475"/>
    <cellStyle name="Calcolo 2 3 4" xfId="2476"/>
    <cellStyle name="Calcolo 2 3 4 10" xfId="2477"/>
    <cellStyle name="Calcolo 2 3 4 2" xfId="2478"/>
    <cellStyle name="Calcolo 2 3 4 2 2" xfId="2479"/>
    <cellStyle name="Calcolo 2 3 4 2 3" xfId="2480"/>
    <cellStyle name="Calcolo 2 3 4 2 4" xfId="2481"/>
    <cellStyle name="Calcolo 2 3 4 2 5" xfId="2482"/>
    <cellStyle name="Calcolo 2 3 4 3" xfId="2483"/>
    <cellStyle name="Calcolo 2 3 4 3 2" xfId="2484"/>
    <cellStyle name="Calcolo 2 3 4 3 3" xfId="2485"/>
    <cellStyle name="Calcolo 2 3 4 3 4" xfId="2486"/>
    <cellStyle name="Calcolo 2 3 4 3 5" xfId="2487"/>
    <cellStyle name="Calcolo 2 3 4 4" xfId="2488"/>
    <cellStyle name="Calcolo 2 3 4 4 2" xfId="2489"/>
    <cellStyle name="Calcolo 2 3 4 4 3" xfId="2490"/>
    <cellStyle name="Calcolo 2 3 4 4 4" xfId="2491"/>
    <cellStyle name="Calcolo 2 3 4 4 5" xfId="2492"/>
    <cellStyle name="Calcolo 2 3 4 5" xfId="2493"/>
    <cellStyle name="Calcolo 2 3 4 6" xfId="2494"/>
    <cellStyle name="Calcolo 2 3 4 7" xfId="2495"/>
    <cellStyle name="Calcolo 2 3 4 8" xfId="2496"/>
    <cellStyle name="Calcolo 2 3 4 9" xfId="2497"/>
    <cellStyle name="Calcolo 2 3 5" xfId="2498"/>
    <cellStyle name="Calcolo 2 3 5 10" xfId="2499"/>
    <cellStyle name="Calcolo 2 3 5 2" xfId="2500"/>
    <cellStyle name="Calcolo 2 3 5 2 2" xfId="2501"/>
    <cellStyle name="Calcolo 2 3 5 2 3" xfId="2502"/>
    <cellStyle name="Calcolo 2 3 5 2 4" xfId="2503"/>
    <cellStyle name="Calcolo 2 3 5 2 5" xfId="2504"/>
    <cellStyle name="Calcolo 2 3 5 3" xfId="2505"/>
    <cellStyle name="Calcolo 2 3 5 3 2" xfId="2506"/>
    <cellStyle name="Calcolo 2 3 5 3 3" xfId="2507"/>
    <cellStyle name="Calcolo 2 3 5 3 4" xfId="2508"/>
    <cellStyle name="Calcolo 2 3 5 3 5" xfId="2509"/>
    <cellStyle name="Calcolo 2 3 5 4" xfId="2510"/>
    <cellStyle name="Calcolo 2 3 5 4 2" xfId="2511"/>
    <cellStyle name="Calcolo 2 3 5 4 3" xfId="2512"/>
    <cellStyle name="Calcolo 2 3 5 4 4" xfId="2513"/>
    <cellStyle name="Calcolo 2 3 5 4 5" xfId="2514"/>
    <cellStyle name="Calcolo 2 3 5 5" xfId="2515"/>
    <cellStyle name="Calcolo 2 3 5 6" xfId="2516"/>
    <cellStyle name="Calcolo 2 3 5 7" xfId="2517"/>
    <cellStyle name="Calcolo 2 3 5 8" xfId="2518"/>
    <cellStyle name="Calcolo 2 3 5 9" xfId="2519"/>
    <cellStyle name="Calcolo 2 3 6" xfId="2520"/>
    <cellStyle name="Calcolo 2 3 6 10" xfId="2521"/>
    <cellStyle name="Calcolo 2 3 6 2" xfId="2522"/>
    <cellStyle name="Calcolo 2 3 6 2 2" xfId="2523"/>
    <cellStyle name="Calcolo 2 3 6 2 3" xfId="2524"/>
    <cellStyle name="Calcolo 2 3 6 2 4" xfId="2525"/>
    <cellStyle name="Calcolo 2 3 6 2 5" xfId="2526"/>
    <cellStyle name="Calcolo 2 3 6 3" xfId="2527"/>
    <cellStyle name="Calcolo 2 3 6 3 2" xfId="2528"/>
    <cellStyle name="Calcolo 2 3 6 3 3" xfId="2529"/>
    <cellStyle name="Calcolo 2 3 6 3 4" xfId="2530"/>
    <cellStyle name="Calcolo 2 3 6 3 5" xfId="2531"/>
    <cellStyle name="Calcolo 2 3 6 4" xfId="2532"/>
    <cellStyle name="Calcolo 2 3 6 4 2" xfId="2533"/>
    <cellStyle name="Calcolo 2 3 6 4 3" xfId="2534"/>
    <cellStyle name="Calcolo 2 3 6 4 4" xfId="2535"/>
    <cellStyle name="Calcolo 2 3 6 4 5" xfId="2536"/>
    <cellStyle name="Calcolo 2 3 6 5" xfId="2537"/>
    <cellStyle name="Calcolo 2 3 6 6" xfId="2538"/>
    <cellStyle name="Calcolo 2 3 6 7" xfId="2539"/>
    <cellStyle name="Calcolo 2 3 6 8" xfId="2540"/>
    <cellStyle name="Calcolo 2 3 6 9" xfId="2541"/>
    <cellStyle name="Calcolo 2 3 7" xfId="2542"/>
    <cellStyle name="Calcolo 2 3 7 2" xfId="2543"/>
    <cellStyle name="Calcolo 2 3 7 3" xfId="2544"/>
    <cellStyle name="Calcolo 2 3 7 4" xfId="2545"/>
    <cellStyle name="Calcolo 2 3 7 5" xfId="2546"/>
    <cellStyle name="Calcolo 2 3 8" xfId="2547"/>
    <cellStyle name="Calcolo 2 3 8 2" xfId="2548"/>
    <cellStyle name="Calcolo 2 3 8 3" xfId="2549"/>
    <cellStyle name="Calcolo 2 3 8 4" xfId="2550"/>
    <cellStyle name="Calcolo 2 3 8 5" xfId="2551"/>
    <cellStyle name="Calcolo 2 3 9" xfId="2552"/>
    <cellStyle name="Calcolo 2 3 9 2" xfId="2553"/>
    <cellStyle name="Calcolo 2 3 9 3" xfId="2554"/>
    <cellStyle name="Calcolo 2 3 9 4" xfId="2555"/>
    <cellStyle name="Calcolo 2 3 9 5" xfId="2556"/>
    <cellStyle name="Calcolo 2 4" xfId="2557"/>
    <cellStyle name="Calcolo 2 4 10" xfId="2558"/>
    <cellStyle name="Calcolo 2 4 2" xfId="2559"/>
    <cellStyle name="Calcolo 2 4 2 2" xfId="2560"/>
    <cellStyle name="Calcolo 2 4 2 3" xfId="2561"/>
    <cellStyle name="Calcolo 2 4 2 4" xfId="2562"/>
    <cellStyle name="Calcolo 2 4 2 5" xfId="2563"/>
    <cellStyle name="Calcolo 2 4 3" xfId="2564"/>
    <cellStyle name="Calcolo 2 4 3 2" xfId="2565"/>
    <cellStyle name="Calcolo 2 4 3 3" xfId="2566"/>
    <cellStyle name="Calcolo 2 4 3 4" xfId="2567"/>
    <cellStyle name="Calcolo 2 4 3 5" xfId="2568"/>
    <cellStyle name="Calcolo 2 4 4" xfId="2569"/>
    <cellStyle name="Calcolo 2 4 4 2" xfId="2570"/>
    <cellStyle name="Calcolo 2 4 4 3" xfId="2571"/>
    <cellStyle name="Calcolo 2 4 4 4" xfId="2572"/>
    <cellStyle name="Calcolo 2 4 4 5" xfId="2573"/>
    <cellStyle name="Calcolo 2 4 5" xfId="2574"/>
    <cellStyle name="Calcolo 2 4 6" xfId="2575"/>
    <cellStyle name="Calcolo 2 4 7" xfId="2576"/>
    <cellStyle name="Calcolo 2 4 8" xfId="2577"/>
    <cellStyle name="Calcolo 2 4 9" xfId="2578"/>
    <cellStyle name="Calcolo 2 5" xfId="2579"/>
    <cellStyle name="Calcolo 2 5 10" xfId="2580"/>
    <cellStyle name="Calcolo 2 5 2" xfId="2581"/>
    <cellStyle name="Calcolo 2 5 2 2" xfId="2582"/>
    <cellStyle name="Calcolo 2 5 2 3" xfId="2583"/>
    <cellStyle name="Calcolo 2 5 2 4" xfId="2584"/>
    <cellStyle name="Calcolo 2 5 2 5" xfId="2585"/>
    <cellStyle name="Calcolo 2 5 3" xfId="2586"/>
    <cellStyle name="Calcolo 2 5 3 2" xfId="2587"/>
    <cellStyle name="Calcolo 2 5 3 3" xfId="2588"/>
    <cellStyle name="Calcolo 2 5 3 4" xfId="2589"/>
    <cellStyle name="Calcolo 2 5 3 5" xfId="2590"/>
    <cellStyle name="Calcolo 2 5 4" xfId="2591"/>
    <cellStyle name="Calcolo 2 5 4 2" xfId="2592"/>
    <cellStyle name="Calcolo 2 5 4 3" xfId="2593"/>
    <cellStyle name="Calcolo 2 5 4 4" xfId="2594"/>
    <cellStyle name="Calcolo 2 5 4 5" xfId="2595"/>
    <cellStyle name="Calcolo 2 5 5" xfId="2596"/>
    <cellStyle name="Calcolo 2 5 6" xfId="2597"/>
    <cellStyle name="Calcolo 2 5 7" xfId="2598"/>
    <cellStyle name="Calcolo 2 5 8" xfId="2599"/>
    <cellStyle name="Calcolo 2 5 9" xfId="2600"/>
    <cellStyle name="Calcolo 2 6" xfId="2601"/>
    <cellStyle name="Calcolo 2 6 10" xfId="2602"/>
    <cellStyle name="Calcolo 2 6 2" xfId="2603"/>
    <cellStyle name="Calcolo 2 6 2 2" xfId="2604"/>
    <cellStyle name="Calcolo 2 6 2 3" xfId="2605"/>
    <cellStyle name="Calcolo 2 6 2 4" xfId="2606"/>
    <cellStyle name="Calcolo 2 6 2 5" xfId="2607"/>
    <cellStyle name="Calcolo 2 6 3" xfId="2608"/>
    <cellStyle name="Calcolo 2 6 3 2" xfId="2609"/>
    <cellStyle name="Calcolo 2 6 3 3" xfId="2610"/>
    <cellStyle name="Calcolo 2 6 3 4" xfId="2611"/>
    <cellStyle name="Calcolo 2 6 3 5" xfId="2612"/>
    <cellStyle name="Calcolo 2 6 4" xfId="2613"/>
    <cellStyle name="Calcolo 2 6 4 2" xfId="2614"/>
    <cellStyle name="Calcolo 2 6 4 3" xfId="2615"/>
    <cellStyle name="Calcolo 2 6 4 4" xfId="2616"/>
    <cellStyle name="Calcolo 2 6 4 5" xfId="2617"/>
    <cellStyle name="Calcolo 2 6 5" xfId="2618"/>
    <cellStyle name="Calcolo 2 6 6" xfId="2619"/>
    <cellStyle name="Calcolo 2 6 7" xfId="2620"/>
    <cellStyle name="Calcolo 2 6 8" xfId="2621"/>
    <cellStyle name="Calcolo 2 6 9" xfId="2622"/>
    <cellStyle name="Calcolo 2 7" xfId="2623"/>
    <cellStyle name="Calcolo 2 7 10" xfId="2624"/>
    <cellStyle name="Calcolo 2 7 2" xfId="2625"/>
    <cellStyle name="Calcolo 2 7 2 2" xfId="2626"/>
    <cellStyle name="Calcolo 2 7 2 3" xfId="2627"/>
    <cellStyle name="Calcolo 2 7 2 4" xfId="2628"/>
    <cellStyle name="Calcolo 2 7 2 5" xfId="2629"/>
    <cellStyle name="Calcolo 2 7 3" xfId="2630"/>
    <cellStyle name="Calcolo 2 7 3 2" xfId="2631"/>
    <cellStyle name="Calcolo 2 7 3 3" xfId="2632"/>
    <cellStyle name="Calcolo 2 7 3 4" xfId="2633"/>
    <cellStyle name="Calcolo 2 7 3 5" xfId="2634"/>
    <cellStyle name="Calcolo 2 7 4" xfId="2635"/>
    <cellStyle name="Calcolo 2 7 4 2" xfId="2636"/>
    <cellStyle name="Calcolo 2 7 4 3" xfId="2637"/>
    <cellStyle name="Calcolo 2 7 4 4" xfId="2638"/>
    <cellStyle name="Calcolo 2 7 4 5" xfId="2639"/>
    <cellStyle name="Calcolo 2 7 5" xfId="2640"/>
    <cellStyle name="Calcolo 2 7 6" xfId="2641"/>
    <cellStyle name="Calcolo 2 7 7" xfId="2642"/>
    <cellStyle name="Calcolo 2 7 8" xfId="2643"/>
    <cellStyle name="Calcolo 2 7 9" xfId="2644"/>
    <cellStyle name="Calcolo 2 8" xfId="2645"/>
    <cellStyle name="Calcolo 2 8 10" xfId="2646"/>
    <cellStyle name="Calcolo 2 8 2" xfId="2647"/>
    <cellStyle name="Calcolo 2 8 2 2" xfId="2648"/>
    <cellStyle name="Calcolo 2 8 2 3" xfId="2649"/>
    <cellStyle name="Calcolo 2 8 2 4" xfId="2650"/>
    <cellStyle name="Calcolo 2 8 2 5" xfId="2651"/>
    <cellStyle name="Calcolo 2 8 3" xfId="2652"/>
    <cellStyle name="Calcolo 2 8 3 2" xfId="2653"/>
    <cellStyle name="Calcolo 2 8 3 3" xfId="2654"/>
    <cellStyle name="Calcolo 2 8 3 4" xfId="2655"/>
    <cellStyle name="Calcolo 2 8 3 5" xfId="2656"/>
    <cellStyle name="Calcolo 2 8 4" xfId="2657"/>
    <cellStyle name="Calcolo 2 8 4 2" xfId="2658"/>
    <cellStyle name="Calcolo 2 8 4 3" xfId="2659"/>
    <cellStyle name="Calcolo 2 8 4 4" xfId="2660"/>
    <cellStyle name="Calcolo 2 8 4 5" xfId="2661"/>
    <cellStyle name="Calcolo 2 8 5" xfId="2662"/>
    <cellStyle name="Calcolo 2 8 6" xfId="2663"/>
    <cellStyle name="Calcolo 2 8 7" xfId="2664"/>
    <cellStyle name="Calcolo 2 8 8" xfId="2665"/>
    <cellStyle name="Calcolo 2 8 9" xfId="2666"/>
    <cellStyle name="Calcolo 2 9" xfId="2667"/>
    <cellStyle name="Calcolo 2 9 2" xfId="2668"/>
    <cellStyle name="Calcolo 2 9 3" xfId="2669"/>
    <cellStyle name="Calcolo 2 9 4" xfId="2670"/>
    <cellStyle name="Calcolo 2 9 5" xfId="2671"/>
    <cellStyle name="Calcolo 20" xfId="2672"/>
    <cellStyle name="Calcolo 20 10" xfId="2673"/>
    <cellStyle name="Calcolo 20 11" xfId="2674"/>
    <cellStyle name="Calcolo 20 12" xfId="2675"/>
    <cellStyle name="Calcolo 20 13" xfId="2676"/>
    <cellStyle name="Calcolo 20 14" xfId="2677"/>
    <cellStyle name="Calcolo 20 15" xfId="2678"/>
    <cellStyle name="Calcolo 20 2" xfId="2679"/>
    <cellStyle name="Calcolo 20 2 10" xfId="2680"/>
    <cellStyle name="Calcolo 20 2 2" xfId="2681"/>
    <cellStyle name="Calcolo 20 2 2 2" xfId="2682"/>
    <cellStyle name="Calcolo 20 2 2 3" xfId="2683"/>
    <cellStyle name="Calcolo 20 2 2 4" xfId="2684"/>
    <cellStyle name="Calcolo 20 2 2 5" xfId="2685"/>
    <cellStyle name="Calcolo 20 2 3" xfId="2686"/>
    <cellStyle name="Calcolo 20 2 3 2" xfId="2687"/>
    <cellStyle name="Calcolo 20 2 3 3" xfId="2688"/>
    <cellStyle name="Calcolo 20 2 3 4" xfId="2689"/>
    <cellStyle name="Calcolo 20 2 3 5" xfId="2690"/>
    <cellStyle name="Calcolo 20 2 4" xfId="2691"/>
    <cellStyle name="Calcolo 20 2 4 2" xfId="2692"/>
    <cellStyle name="Calcolo 20 2 4 3" xfId="2693"/>
    <cellStyle name="Calcolo 20 2 4 4" xfId="2694"/>
    <cellStyle name="Calcolo 20 2 4 5" xfId="2695"/>
    <cellStyle name="Calcolo 20 2 5" xfId="2696"/>
    <cellStyle name="Calcolo 20 2 6" xfId="2697"/>
    <cellStyle name="Calcolo 20 2 7" xfId="2698"/>
    <cellStyle name="Calcolo 20 2 8" xfId="2699"/>
    <cellStyle name="Calcolo 20 2 9" xfId="2700"/>
    <cellStyle name="Calcolo 20 3" xfId="2701"/>
    <cellStyle name="Calcolo 20 3 10" xfId="2702"/>
    <cellStyle name="Calcolo 20 3 2" xfId="2703"/>
    <cellStyle name="Calcolo 20 3 2 2" xfId="2704"/>
    <cellStyle name="Calcolo 20 3 2 3" xfId="2705"/>
    <cellStyle name="Calcolo 20 3 2 4" xfId="2706"/>
    <cellStyle name="Calcolo 20 3 2 5" xfId="2707"/>
    <cellStyle name="Calcolo 20 3 3" xfId="2708"/>
    <cellStyle name="Calcolo 20 3 3 2" xfId="2709"/>
    <cellStyle name="Calcolo 20 3 3 3" xfId="2710"/>
    <cellStyle name="Calcolo 20 3 3 4" xfId="2711"/>
    <cellStyle name="Calcolo 20 3 3 5" xfId="2712"/>
    <cellStyle name="Calcolo 20 3 4" xfId="2713"/>
    <cellStyle name="Calcolo 20 3 4 2" xfId="2714"/>
    <cellStyle name="Calcolo 20 3 4 3" xfId="2715"/>
    <cellStyle name="Calcolo 20 3 4 4" xfId="2716"/>
    <cellStyle name="Calcolo 20 3 4 5" xfId="2717"/>
    <cellStyle name="Calcolo 20 3 5" xfId="2718"/>
    <cellStyle name="Calcolo 20 3 6" xfId="2719"/>
    <cellStyle name="Calcolo 20 3 7" xfId="2720"/>
    <cellStyle name="Calcolo 20 3 8" xfId="2721"/>
    <cellStyle name="Calcolo 20 3 9" xfId="2722"/>
    <cellStyle name="Calcolo 20 4" xfId="2723"/>
    <cellStyle name="Calcolo 20 4 10" xfId="2724"/>
    <cellStyle name="Calcolo 20 4 2" xfId="2725"/>
    <cellStyle name="Calcolo 20 4 2 2" xfId="2726"/>
    <cellStyle name="Calcolo 20 4 2 3" xfId="2727"/>
    <cellStyle name="Calcolo 20 4 2 4" xfId="2728"/>
    <cellStyle name="Calcolo 20 4 2 5" xfId="2729"/>
    <cellStyle name="Calcolo 20 4 3" xfId="2730"/>
    <cellStyle name="Calcolo 20 4 3 2" xfId="2731"/>
    <cellStyle name="Calcolo 20 4 3 3" xfId="2732"/>
    <cellStyle name="Calcolo 20 4 3 4" xfId="2733"/>
    <cellStyle name="Calcolo 20 4 3 5" xfId="2734"/>
    <cellStyle name="Calcolo 20 4 4" xfId="2735"/>
    <cellStyle name="Calcolo 20 4 4 2" xfId="2736"/>
    <cellStyle name="Calcolo 20 4 4 3" xfId="2737"/>
    <cellStyle name="Calcolo 20 4 4 4" xfId="2738"/>
    <cellStyle name="Calcolo 20 4 4 5" xfId="2739"/>
    <cellStyle name="Calcolo 20 4 5" xfId="2740"/>
    <cellStyle name="Calcolo 20 4 6" xfId="2741"/>
    <cellStyle name="Calcolo 20 4 7" xfId="2742"/>
    <cellStyle name="Calcolo 20 4 8" xfId="2743"/>
    <cellStyle name="Calcolo 20 4 9" xfId="2744"/>
    <cellStyle name="Calcolo 20 5" xfId="2745"/>
    <cellStyle name="Calcolo 20 5 10" xfId="2746"/>
    <cellStyle name="Calcolo 20 5 2" xfId="2747"/>
    <cellStyle name="Calcolo 20 5 2 2" xfId="2748"/>
    <cellStyle name="Calcolo 20 5 2 3" xfId="2749"/>
    <cellStyle name="Calcolo 20 5 2 4" xfId="2750"/>
    <cellStyle name="Calcolo 20 5 2 5" xfId="2751"/>
    <cellStyle name="Calcolo 20 5 3" xfId="2752"/>
    <cellStyle name="Calcolo 20 5 3 2" xfId="2753"/>
    <cellStyle name="Calcolo 20 5 3 3" xfId="2754"/>
    <cellStyle name="Calcolo 20 5 3 4" xfId="2755"/>
    <cellStyle name="Calcolo 20 5 3 5" xfId="2756"/>
    <cellStyle name="Calcolo 20 5 4" xfId="2757"/>
    <cellStyle name="Calcolo 20 5 4 2" xfId="2758"/>
    <cellStyle name="Calcolo 20 5 4 3" xfId="2759"/>
    <cellStyle name="Calcolo 20 5 4 4" xfId="2760"/>
    <cellStyle name="Calcolo 20 5 4 5" xfId="2761"/>
    <cellStyle name="Calcolo 20 5 5" xfId="2762"/>
    <cellStyle name="Calcolo 20 5 6" xfId="2763"/>
    <cellStyle name="Calcolo 20 5 7" xfId="2764"/>
    <cellStyle name="Calcolo 20 5 8" xfId="2765"/>
    <cellStyle name="Calcolo 20 5 9" xfId="2766"/>
    <cellStyle name="Calcolo 20 6" xfId="2767"/>
    <cellStyle name="Calcolo 20 6 10" xfId="2768"/>
    <cellStyle name="Calcolo 20 6 2" xfId="2769"/>
    <cellStyle name="Calcolo 20 6 2 2" xfId="2770"/>
    <cellStyle name="Calcolo 20 6 2 3" xfId="2771"/>
    <cellStyle name="Calcolo 20 6 2 4" xfId="2772"/>
    <cellStyle name="Calcolo 20 6 2 5" xfId="2773"/>
    <cellStyle name="Calcolo 20 6 3" xfId="2774"/>
    <cellStyle name="Calcolo 20 6 3 2" xfId="2775"/>
    <cellStyle name="Calcolo 20 6 3 3" xfId="2776"/>
    <cellStyle name="Calcolo 20 6 3 4" xfId="2777"/>
    <cellStyle name="Calcolo 20 6 3 5" xfId="2778"/>
    <cellStyle name="Calcolo 20 6 4" xfId="2779"/>
    <cellStyle name="Calcolo 20 6 4 2" xfId="2780"/>
    <cellStyle name="Calcolo 20 6 4 3" xfId="2781"/>
    <cellStyle name="Calcolo 20 6 4 4" xfId="2782"/>
    <cellStyle name="Calcolo 20 6 4 5" xfId="2783"/>
    <cellStyle name="Calcolo 20 6 5" xfId="2784"/>
    <cellStyle name="Calcolo 20 6 6" xfId="2785"/>
    <cellStyle name="Calcolo 20 6 7" xfId="2786"/>
    <cellStyle name="Calcolo 20 6 8" xfId="2787"/>
    <cellStyle name="Calcolo 20 6 9" xfId="2788"/>
    <cellStyle name="Calcolo 20 7" xfId="2789"/>
    <cellStyle name="Calcolo 20 7 2" xfId="2790"/>
    <cellStyle name="Calcolo 20 7 3" xfId="2791"/>
    <cellStyle name="Calcolo 20 7 4" xfId="2792"/>
    <cellStyle name="Calcolo 20 7 5" xfId="2793"/>
    <cellStyle name="Calcolo 20 8" xfId="2794"/>
    <cellStyle name="Calcolo 20 8 2" xfId="2795"/>
    <cellStyle name="Calcolo 20 8 3" xfId="2796"/>
    <cellStyle name="Calcolo 20 8 4" xfId="2797"/>
    <cellStyle name="Calcolo 20 8 5" xfId="2798"/>
    <cellStyle name="Calcolo 20 9" xfId="2799"/>
    <cellStyle name="Calcolo 20 9 2" xfId="2800"/>
    <cellStyle name="Calcolo 20 9 3" xfId="2801"/>
    <cellStyle name="Calcolo 20 9 4" xfId="2802"/>
    <cellStyle name="Calcolo 20 9 5" xfId="2803"/>
    <cellStyle name="Calcolo 21" xfId="2804"/>
    <cellStyle name="Calcolo 21 10" xfId="2805"/>
    <cellStyle name="Calcolo 21 11" xfId="2806"/>
    <cellStyle name="Calcolo 21 12" xfId="2807"/>
    <cellStyle name="Calcolo 21 13" xfId="2808"/>
    <cellStyle name="Calcolo 21 14" xfId="2809"/>
    <cellStyle name="Calcolo 21 15" xfId="2810"/>
    <cellStyle name="Calcolo 21 2" xfId="2811"/>
    <cellStyle name="Calcolo 21 2 10" xfId="2812"/>
    <cellStyle name="Calcolo 21 2 2" xfId="2813"/>
    <cellStyle name="Calcolo 21 2 2 2" xfId="2814"/>
    <cellStyle name="Calcolo 21 2 2 3" xfId="2815"/>
    <cellStyle name="Calcolo 21 2 2 4" xfId="2816"/>
    <cellStyle name="Calcolo 21 2 2 5" xfId="2817"/>
    <cellStyle name="Calcolo 21 2 3" xfId="2818"/>
    <cellStyle name="Calcolo 21 2 3 2" xfId="2819"/>
    <cellStyle name="Calcolo 21 2 3 3" xfId="2820"/>
    <cellStyle name="Calcolo 21 2 3 4" xfId="2821"/>
    <cellStyle name="Calcolo 21 2 3 5" xfId="2822"/>
    <cellStyle name="Calcolo 21 2 4" xfId="2823"/>
    <cellStyle name="Calcolo 21 2 4 2" xfId="2824"/>
    <cellStyle name="Calcolo 21 2 4 3" xfId="2825"/>
    <cellStyle name="Calcolo 21 2 4 4" xfId="2826"/>
    <cellStyle name="Calcolo 21 2 4 5" xfId="2827"/>
    <cellStyle name="Calcolo 21 2 5" xfId="2828"/>
    <cellStyle name="Calcolo 21 2 6" xfId="2829"/>
    <cellStyle name="Calcolo 21 2 7" xfId="2830"/>
    <cellStyle name="Calcolo 21 2 8" xfId="2831"/>
    <cellStyle name="Calcolo 21 2 9" xfId="2832"/>
    <cellStyle name="Calcolo 21 3" xfId="2833"/>
    <cellStyle name="Calcolo 21 3 10" xfId="2834"/>
    <cellStyle name="Calcolo 21 3 2" xfId="2835"/>
    <cellStyle name="Calcolo 21 3 2 2" xfId="2836"/>
    <cellStyle name="Calcolo 21 3 2 3" xfId="2837"/>
    <cellStyle name="Calcolo 21 3 2 4" xfId="2838"/>
    <cellStyle name="Calcolo 21 3 2 5" xfId="2839"/>
    <cellStyle name="Calcolo 21 3 3" xfId="2840"/>
    <cellStyle name="Calcolo 21 3 3 2" xfId="2841"/>
    <cellStyle name="Calcolo 21 3 3 3" xfId="2842"/>
    <cellStyle name="Calcolo 21 3 3 4" xfId="2843"/>
    <cellStyle name="Calcolo 21 3 3 5" xfId="2844"/>
    <cellStyle name="Calcolo 21 3 4" xfId="2845"/>
    <cellStyle name="Calcolo 21 3 4 2" xfId="2846"/>
    <cellStyle name="Calcolo 21 3 4 3" xfId="2847"/>
    <cellStyle name="Calcolo 21 3 4 4" xfId="2848"/>
    <cellStyle name="Calcolo 21 3 4 5" xfId="2849"/>
    <cellStyle name="Calcolo 21 3 5" xfId="2850"/>
    <cellStyle name="Calcolo 21 3 6" xfId="2851"/>
    <cellStyle name="Calcolo 21 3 7" xfId="2852"/>
    <cellStyle name="Calcolo 21 3 8" xfId="2853"/>
    <cellStyle name="Calcolo 21 3 9" xfId="2854"/>
    <cellStyle name="Calcolo 21 4" xfId="2855"/>
    <cellStyle name="Calcolo 21 4 10" xfId="2856"/>
    <cellStyle name="Calcolo 21 4 2" xfId="2857"/>
    <cellStyle name="Calcolo 21 4 2 2" xfId="2858"/>
    <cellStyle name="Calcolo 21 4 2 3" xfId="2859"/>
    <cellStyle name="Calcolo 21 4 2 4" xfId="2860"/>
    <cellStyle name="Calcolo 21 4 2 5" xfId="2861"/>
    <cellStyle name="Calcolo 21 4 3" xfId="2862"/>
    <cellStyle name="Calcolo 21 4 3 2" xfId="2863"/>
    <cellStyle name="Calcolo 21 4 3 3" xfId="2864"/>
    <cellStyle name="Calcolo 21 4 3 4" xfId="2865"/>
    <cellStyle name="Calcolo 21 4 3 5" xfId="2866"/>
    <cellStyle name="Calcolo 21 4 4" xfId="2867"/>
    <cellStyle name="Calcolo 21 4 4 2" xfId="2868"/>
    <cellStyle name="Calcolo 21 4 4 3" xfId="2869"/>
    <cellStyle name="Calcolo 21 4 4 4" xfId="2870"/>
    <cellStyle name="Calcolo 21 4 4 5" xfId="2871"/>
    <cellStyle name="Calcolo 21 4 5" xfId="2872"/>
    <cellStyle name="Calcolo 21 4 6" xfId="2873"/>
    <cellStyle name="Calcolo 21 4 7" xfId="2874"/>
    <cellStyle name="Calcolo 21 4 8" xfId="2875"/>
    <cellStyle name="Calcolo 21 4 9" xfId="2876"/>
    <cellStyle name="Calcolo 21 5" xfId="2877"/>
    <cellStyle name="Calcolo 21 5 10" xfId="2878"/>
    <cellStyle name="Calcolo 21 5 2" xfId="2879"/>
    <cellStyle name="Calcolo 21 5 2 2" xfId="2880"/>
    <cellStyle name="Calcolo 21 5 2 3" xfId="2881"/>
    <cellStyle name="Calcolo 21 5 2 4" xfId="2882"/>
    <cellStyle name="Calcolo 21 5 2 5" xfId="2883"/>
    <cellStyle name="Calcolo 21 5 3" xfId="2884"/>
    <cellStyle name="Calcolo 21 5 3 2" xfId="2885"/>
    <cellStyle name="Calcolo 21 5 3 3" xfId="2886"/>
    <cellStyle name="Calcolo 21 5 3 4" xfId="2887"/>
    <cellStyle name="Calcolo 21 5 3 5" xfId="2888"/>
    <cellStyle name="Calcolo 21 5 4" xfId="2889"/>
    <cellStyle name="Calcolo 21 5 4 2" xfId="2890"/>
    <cellStyle name="Calcolo 21 5 4 3" xfId="2891"/>
    <cellStyle name="Calcolo 21 5 4 4" xfId="2892"/>
    <cellStyle name="Calcolo 21 5 4 5" xfId="2893"/>
    <cellStyle name="Calcolo 21 5 5" xfId="2894"/>
    <cellStyle name="Calcolo 21 5 6" xfId="2895"/>
    <cellStyle name="Calcolo 21 5 7" xfId="2896"/>
    <cellStyle name="Calcolo 21 5 8" xfId="2897"/>
    <cellStyle name="Calcolo 21 5 9" xfId="2898"/>
    <cellStyle name="Calcolo 21 6" xfId="2899"/>
    <cellStyle name="Calcolo 21 6 10" xfId="2900"/>
    <cellStyle name="Calcolo 21 6 2" xfId="2901"/>
    <cellStyle name="Calcolo 21 6 2 2" xfId="2902"/>
    <cellStyle name="Calcolo 21 6 2 3" xfId="2903"/>
    <cellStyle name="Calcolo 21 6 2 4" xfId="2904"/>
    <cellStyle name="Calcolo 21 6 2 5" xfId="2905"/>
    <cellStyle name="Calcolo 21 6 3" xfId="2906"/>
    <cellStyle name="Calcolo 21 6 3 2" xfId="2907"/>
    <cellStyle name="Calcolo 21 6 3 3" xfId="2908"/>
    <cellStyle name="Calcolo 21 6 3 4" xfId="2909"/>
    <cellStyle name="Calcolo 21 6 3 5" xfId="2910"/>
    <cellStyle name="Calcolo 21 6 4" xfId="2911"/>
    <cellStyle name="Calcolo 21 6 4 2" xfId="2912"/>
    <cellStyle name="Calcolo 21 6 4 3" xfId="2913"/>
    <cellStyle name="Calcolo 21 6 4 4" xfId="2914"/>
    <cellStyle name="Calcolo 21 6 4 5" xfId="2915"/>
    <cellStyle name="Calcolo 21 6 5" xfId="2916"/>
    <cellStyle name="Calcolo 21 6 6" xfId="2917"/>
    <cellStyle name="Calcolo 21 6 7" xfId="2918"/>
    <cellStyle name="Calcolo 21 6 8" xfId="2919"/>
    <cellStyle name="Calcolo 21 6 9" xfId="2920"/>
    <cellStyle name="Calcolo 21 7" xfId="2921"/>
    <cellStyle name="Calcolo 21 7 2" xfId="2922"/>
    <cellStyle name="Calcolo 21 7 3" xfId="2923"/>
    <cellStyle name="Calcolo 21 7 4" xfId="2924"/>
    <cellStyle name="Calcolo 21 7 5" xfId="2925"/>
    <cellStyle name="Calcolo 21 8" xfId="2926"/>
    <cellStyle name="Calcolo 21 8 2" xfId="2927"/>
    <cellStyle name="Calcolo 21 8 3" xfId="2928"/>
    <cellStyle name="Calcolo 21 8 4" xfId="2929"/>
    <cellStyle name="Calcolo 21 8 5" xfId="2930"/>
    <cellStyle name="Calcolo 21 9" xfId="2931"/>
    <cellStyle name="Calcolo 21 9 2" xfId="2932"/>
    <cellStyle name="Calcolo 21 9 3" xfId="2933"/>
    <cellStyle name="Calcolo 21 9 4" xfId="2934"/>
    <cellStyle name="Calcolo 21 9 5" xfId="2935"/>
    <cellStyle name="Calcolo 22" xfId="2936"/>
    <cellStyle name="Calcolo 22 10" xfId="2937"/>
    <cellStyle name="Calcolo 22 11" xfId="2938"/>
    <cellStyle name="Calcolo 22 12" xfId="2939"/>
    <cellStyle name="Calcolo 22 13" xfId="2940"/>
    <cellStyle name="Calcolo 22 14" xfId="2941"/>
    <cellStyle name="Calcolo 22 15" xfId="2942"/>
    <cellStyle name="Calcolo 22 2" xfId="2943"/>
    <cellStyle name="Calcolo 22 2 10" xfId="2944"/>
    <cellStyle name="Calcolo 22 2 2" xfId="2945"/>
    <cellStyle name="Calcolo 22 2 2 2" xfId="2946"/>
    <cellStyle name="Calcolo 22 2 2 3" xfId="2947"/>
    <cellStyle name="Calcolo 22 2 2 4" xfId="2948"/>
    <cellStyle name="Calcolo 22 2 2 5" xfId="2949"/>
    <cellStyle name="Calcolo 22 2 3" xfId="2950"/>
    <cellStyle name="Calcolo 22 2 3 2" xfId="2951"/>
    <cellStyle name="Calcolo 22 2 3 3" xfId="2952"/>
    <cellStyle name="Calcolo 22 2 3 4" xfId="2953"/>
    <cellStyle name="Calcolo 22 2 3 5" xfId="2954"/>
    <cellStyle name="Calcolo 22 2 4" xfId="2955"/>
    <cellStyle name="Calcolo 22 2 4 2" xfId="2956"/>
    <cellStyle name="Calcolo 22 2 4 3" xfId="2957"/>
    <cellStyle name="Calcolo 22 2 4 4" xfId="2958"/>
    <cellStyle name="Calcolo 22 2 4 5" xfId="2959"/>
    <cellStyle name="Calcolo 22 2 5" xfId="2960"/>
    <cellStyle name="Calcolo 22 2 6" xfId="2961"/>
    <cellStyle name="Calcolo 22 2 7" xfId="2962"/>
    <cellStyle name="Calcolo 22 2 8" xfId="2963"/>
    <cellStyle name="Calcolo 22 2 9" xfId="2964"/>
    <cellStyle name="Calcolo 22 3" xfId="2965"/>
    <cellStyle name="Calcolo 22 3 10" xfId="2966"/>
    <cellStyle name="Calcolo 22 3 2" xfId="2967"/>
    <cellStyle name="Calcolo 22 3 2 2" xfId="2968"/>
    <cellStyle name="Calcolo 22 3 2 3" xfId="2969"/>
    <cellStyle name="Calcolo 22 3 2 4" xfId="2970"/>
    <cellStyle name="Calcolo 22 3 2 5" xfId="2971"/>
    <cellStyle name="Calcolo 22 3 3" xfId="2972"/>
    <cellStyle name="Calcolo 22 3 3 2" xfId="2973"/>
    <cellStyle name="Calcolo 22 3 3 3" xfId="2974"/>
    <cellStyle name="Calcolo 22 3 3 4" xfId="2975"/>
    <cellStyle name="Calcolo 22 3 3 5" xfId="2976"/>
    <cellStyle name="Calcolo 22 3 4" xfId="2977"/>
    <cellStyle name="Calcolo 22 3 4 2" xfId="2978"/>
    <cellStyle name="Calcolo 22 3 4 3" xfId="2979"/>
    <cellStyle name="Calcolo 22 3 4 4" xfId="2980"/>
    <cellStyle name="Calcolo 22 3 4 5" xfId="2981"/>
    <cellStyle name="Calcolo 22 3 5" xfId="2982"/>
    <cellStyle name="Calcolo 22 3 6" xfId="2983"/>
    <cellStyle name="Calcolo 22 3 7" xfId="2984"/>
    <cellStyle name="Calcolo 22 3 8" xfId="2985"/>
    <cellStyle name="Calcolo 22 3 9" xfId="2986"/>
    <cellStyle name="Calcolo 22 4" xfId="2987"/>
    <cellStyle name="Calcolo 22 4 10" xfId="2988"/>
    <cellStyle name="Calcolo 22 4 2" xfId="2989"/>
    <cellStyle name="Calcolo 22 4 2 2" xfId="2990"/>
    <cellStyle name="Calcolo 22 4 2 3" xfId="2991"/>
    <cellStyle name="Calcolo 22 4 2 4" xfId="2992"/>
    <cellStyle name="Calcolo 22 4 2 5" xfId="2993"/>
    <cellStyle name="Calcolo 22 4 3" xfId="2994"/>
    <cellStyle name="Calcolo 22 4 3 2" xfId="2995"/>
    <cellStyle name="Calcolo 22 4 3 3" xfId="2996"/>
    <cellStyle name="Calcolo 22 4 3 4" xfId="2997"/>
    <cellStyle name="Calcolo 22 4 3 5" xfId="2998"/>
    <cellStyle name="Calcolo 22 4 4" xfId="2999"/>
    <cellStyle name="Calcolo 22 4 4 2" xfId="3000"/>
    <cellStyle name="Calcolo 22 4 4 3" xfId="3001"/>
    <cellStyle name="Calcolo 22 4 4 4" xfId="3002"/>
    <cellStyle name="Calcolo 22 4 4 5" xfId="3003"/>
    <cellStyle name="Calcolo 22 4 5" xfId="3004"/>
    <cellStyle name="Calcolo 22 4 6" xfId="3005"/>
    <cellStyle name="Calcolo 22 4 7" xfId="3006"/>
    <cellStyle name="Calcolo 22 4 8" xfId="3007"/>
    <cellStyle name="Calcolo 22 4 9" xfId="3008"/>
    <cellStyle name="Calcolo 22 5" xfId="3009"/>
    <cellStyle name="Calcolo 22 5 10" xfId="3010"/>
    <cellStyle name="Calcolo 22 5 2" xfId="3011"/>
    <cellStyle name="Calcolo 22 5 2 2" xfId="3012"/>
    <cellStyle name="Calcolo 22 5 2 3" xfId="3013"/>
    <cellStyle name="Calcolo 22 5 2 4" xfId="3014"/>
    <cellStyle name="Calcolo 22 5 2 5" xfId="3015"/>
    <cellStyle name="Calcolo 22 5 3" xfId="3016"/>
    <cellStyle name="Calcolo 22 5 3 2" xfId="3017"/>
    <cellStyle name="Calcolo 22 5 3 3" xfId="3018"/>
    <cellStyle name="Calcolo 22 5 3 4" xfId="3019"/>
    <cellStyle name="Calcolo 22 5 3 5" xfId="3020"/>
    <cellStyle name="Calcolo 22 5 4" xfId="3021"/>
    <cellStyle name="Calcolo 22 5 4 2" xfId="3022"/>
    <cellStyle name="Calcolo 22 5 4 3" xfId="3023"/>
    <cellStyle name="Calcolo 22 5 4 4" xfId="3024"/>
    <cellStyle name="Calcolo 22 5 4 5" xfId="3025"/>
    <cellStyle name="Calcolo 22 5 5" xfId="3026"/>
    <cellStyle name="Calcolo 22 5 6" xfId="3027"/>
    <cellStyle name="Calcolo 22 5 7" xfId="3028"/>
    <cellStyle name="Calcolo 22 5 8" xfId="3029"/>
    <cellStyle name="Calcolo 22 5 9" xfId="3030"/>
    <cellStyle name="Calcolo 22 6" xfId="3031"/>
    <cellStyle name="Calcolo 22 6 10" xfId="3032"/>
    <cellStyle name="Calcolo 22 6 2" xfId="3033"/>
    <cellStyle name="Calcolo 22 6 2 2" xfId="3034"/>
    <cellStyle name="Calcolo 22 6 2 3" xfId="3035"/>
    <cellStyle name="Calcolo 22 6 2 4" xfId="3036"/>
    <cellStyle name="Calcolo 22 6 2 5" xfId="3037"/>
    <cellStyle name="Calcolo 22 6 3" xfId="3038"/>
    <cellStyle name="Calcolo 22 6 3 2" xfId="3039"/>
    <cellStyle name="Calcolo 22 6 3 3" xfId="3040"/>
    <cellStyle name="Calcolo 22 6 3 4" xfId="3041"/>
    <cellStyle name="Calcolo 22 6 3 5" xfId="3042"/>
    <cellStyle name="Calcolo 22 6 4" xfId="3043"/>
    <cellStyle name="Calcolo 22 6 4 2" xfId="3044"/>
    <cellStyle name="Calcolo 22 6 4 3" xfId="3045"/>
    <cellStyle name="Calcolo 22 6 4 4" xfId="3046"/>
    <cellStyle name="Calcolo 22 6 4 5" xfId="3047"/>
    <cellStyle name="Calcolo 22 6 5" xfId="3048"/>
    <cellStyle name="Calcolo 22 6 6" xfId="3049"/>
    <cellStyle name="Calcolo 22 6 7" xfId="3050"/>
    <cellStyle name="Calcolo 22 6 8" xfId="3051"/>
    <cellStyle name="Calcolo 22 6 9" xfId="3052"/>
    <cellStyle name="Calcolo 22 7" xfId="3053"/>
    <cellStyle name="Calcolo 22 7 2" xfId="3054"/>
    <cellStyle name="Calcolo 22 7 3" xfId="3055"/>
    <cellStyle name="Calcolo 22 7 4" xfId="3056"/>
    <cellStyle name="Calcolo 22 7 5" xfId="3057"/>
    <cellStyle name="Calcolo 22 8" xfId="3058"/>
    <cellStyle name="Calcolo 22 8 2" xfId="3059"/>
    <cellStyle name="Calcolo 22 8 3" xfId="3060"/>
    <cellStyle name="Calcolo 22 8 4" xfId="3061"/>
    <cellStyle name="Calcolo 22 8 5" xfId="3062"/>
    <cellStyle name="Calcolo 22 9" xfId="3063"/>
    <cellStyle name="Calcolo 22 9 2" xfId="3064"/>
    <cellStyle name="Calcolo 22 9 3" xfId="3065"/>
    <cellStyle name="Calcolo 22 9 4" xfId="3066"/>
    <cellStyle name="Calcolo 22 9 5" xfId="3067"/>
    <cellStyle name="Calcolo 23" xfId="3068"/>
    <cellStyle name="Calcolo 23 10" xfId="3069"/>
    <cellStyle name="Calcolo 23 11" xfId="3070"/>
    <cellStyle name="Calcolo 23 12" xfId="3071"/>
    <cellStyle name="Calcolo 23 13" xfId="3072"/>
    <cellStyle name="Calcolo 23 14" xfId="3073"/>
    <cellStyle name="Calcolo 23 15" xfId="3074"/>
    <cellStyle name="Calcolo 23 2" xfId="3075"/>
    <cellStyle name="Calcolo 23 2 10" xfId="3076"/>
    <cellStyle name="Calcolo 23 2 2" xfId="3077"/>
    <cellStyle name="Calcolo 23 2 2 2" xfId="3078"/>
    <cellStyle name="Calcolo 23 2 2 3" xfId="3079"/>
    <cellStyle name="Calcolo 23 2 2 4" xfId="3080"/>
    <cellStyle name="Calcolo 23 2 2 5" xfId="3081"/>
    <cellStyle name="Calcolo 23 2 3" xfId="3082"/>
    <cellStyle name="Calcolo 23 2 3 2" xfId="3083"/>
    <cellStyle name="Calcolo 23 2 3 3" xfId="3084"/>
    <cellStyle name="Calcolo 23 2 3 4" xfId="3085"/>
    <cellStyle name="Calcolo 23 2 3 5" xfId="3086"/>
    <cellStyle name="Calcolo 23 2 4" xfId="3087"/>
    <cellStyle name="Calcolo 23 2 4 2" xfId="3088"/>
    <cellStyle name="Calcolo 23 2 4 3" xfId="3089"/>
    <cellStyle name="Calcolo 23 2 4 4" xfId="3090"/>
    <cellStyle name="Calcolo 23 2 4 5" xfId="3091"/>
    <cellStyle name="Calcolo 23 2 5" xfId="3092"/>
    <cellStyle name="Calcolo 23 2 6" xfId="3093"/>
    <cellStyle name="Calcolo 23 2 7" xfId="3094"/>
    <cellStyle name="Calcolo 23 2 8" xfId="3095"/>
    <cellStyle name="Calcolo 23 2 9" xfId="3096"/>
    <cellStyle name="Calcolo 23 3" xfId="3097"/>
    <cellStyle name="Calcolo 23 3 10" xfId="3098"/>
    <cellStyle name="Calcolo 23 3 2" xfId="3099"/>
    <cellStyle name="Calcolo 23 3 2 2" xfId="3100"/>
    <cellStyle name="Calcolo 23 3 2 3" xfId="3101"/>
    <cellStyle name="Calcolo 23 3 2 4" xfId="3102"/>
    <cellStyle name="Calcolo 23 3 2 5" xfId="3103"/>
    <cellStyle name="Calcolo 23 3 3" xfId="3104"/>
    <cellStyle name="Calcolo 23 3 3 2" xfId="3105"/>
    <cellStyle name="Calcolo 23 3 3 3" xfId="3106"/>
    <cellStyle name="Calcolo 23 3 3 4" xfId="3107"/>
    <cellStyle name="Calcolo 23 3 3 5" xfId="3108"/>
    <cellStyle name="Calcolo 23 3 4" xfId="3109"/>
    <cellStyle name="Calcolo 23 3 4 2" xfId="3110"/>
    <cellStyle name="Calcolo 23 3 4 3" xfId="3111"/>
    <cellStyle name="Calcolo 23 3 4 4" xfId="3112"/>
    <cellStyle name="Calcolo 23 3 4 5" xfId="3113"/>
    <cellStyle name="Calcolo 23 3 5" xfId="3114"/>
    <cellStyle name="Calcolo 23 3 6" xfId="3115"/>
    <cellStyle name="Calcolo 23 3 7" xfId="3116"/>
    <cellStyle name="Calcolo 23 3 8" xfId="3117"/>
    <cellStyle name="Calcolo 23 3 9" xfId="3118"/>
    <cellStyle name="Calcolo 23 4" xfId="3119"/>
    <cellStyle name="Calcolo 23 4 10" xfId="3120"/>
    <cellStyle name="Calcolo 23 4 2" xfId="3121"/>
    <cellStyle name="Calcolo 23 4 2 2" xfId="3122"/>
    <cellStyle name="Calcolo 23 4 2 3" xfId="3123"/>
    <cellStyle name="Calcolo 23 4 2 4" xfId="3124"/>
    <cellStyle name="Calcolo 23 4 2 5" xfId="3125"/>
    <cellStyle name="Calcolo 23 4 3" xfId="3126"/>
    <cellStyle name="Calcolo 23 4 3 2" xfId="3127"/>
    <cellStyle name="Calcolo 23 4 3 3" xfId="3128"/>
    <cellStyle name="Calcolo 23 4 3 4" xfId="3129"/>
    <cellStyle name="Calcolo 23 4 3 5" xfId="3130"/>
    <cellStyle name="Calcolo 23 4 4" xfId="3131"/>
    <cellStyle name="Calcolo 23 4 4 2" xfId="3132"/>
    <cellStyle name="Calcolo 23 4 4 3" xfId="3133"/>
    <cellStyle name="Calcolo 23 4 4 4" xfId="3134"/>
    <cellStyle name="Calcolo 23 4 4 5" xfId="3135"/>
    <cellStyle name="Calcolo 23 4 5" xfId="3136"/>
    <cellStyle name="Calcolo 23 4 6" xfId="3137"/>
    <cellStyle name="Calcolo 23 4 7" xfId="3138"/>
    <cellStyle name="Calcolo 23 4 8" xfId="3139"/>
    <cellStyle name="Calcolo 23 4 9" xfId="3140"/>
    <cellStyle name="Calcolo 23 5" xfId="3141"/>
    <cellStyle name="Calcolo 23 5 10" xfId="3142"/>
    <cellStyle name="Calcolo 23 5 2" xfId="3143"/>
    <cellStyle name="Calcolo 23 5 2 2" xfId="3144"/>
    <cellStyle name="Calcolo 23 5 2 3" xfId="3145"/>
    <cellStyle name="Calcolo 23 5 2 4" xfId="3146"/>
    <cellStyle name="Calcolo 23 5 2 5" xfId="3147"/>
    <cellStyle name="Calcolo 23 5 3" xfId="3148"/>
    <cellStyle name="Calcolo 23 5 3 2" xfId="3149"/>
    <cellStyle name="Calcolo 23 5 3 3" xfId="3150"/>
    <cellStyle name="Calcolo 23 5 3 4" xfId="3151"/>
    <cellStyle name="Calcolo 23 5 3 5" xfId="3152"/>
    <cellStyle name="Calcolo 23 5 4" xfId="3153"/>
    <cellStyle name="Calcolo 23 5 4 2" xfId="3154"/>
    <cellStyle name="Calcolo 23 5 4 3" xfId="3155"/>
    <cellStyle name="Calcolo 23 5 4 4" xfId="3156"/>
    <cellStyle name="Calcolo 23 5 4 5" xfId="3157"/>
    <cellStyle name="Calcolo 23 5 5" xfId="3158"/>
    <cellStyle name="Calcolo 23 5 6" xfId="3159"/>
    <cellStyle name="Calcolo 23 5 7" xfId="3160"/>
    <cellStyle name="Calcolo 23 5 8" xfId="3161"/>
    <cellStyle name="Calcolo 23 5 9" xfId="3162"/>
    <cellStyle name="Calcolo 23 6" xfId="3163"/>
    <cellStyle name="Calcolo 23 6 10" xfId="3164"/>
    <cellStyle name="Calcolo 23 6 2" xfId="3165"/>
    <cellStyle name="Calcolo 23 6 2 2" xfId="3166"/>
    <cellStyle name="Calcolo 23 6 2 3" xfId="3167"/>
    <cellStyle name="Calcolo 23 6 2 4" xfId="3168"/>
    <cellStyle name="Calcolo 23 6 2 5" xfId="3169"/>
    <cellStyle name="Calcolo 23 6 3" xfId="3170"/>
    <cellStyle name="Calcolo 23 6 3 2" xfId="3171"/>
    <cellStyle name="Calcolo 23 6 3 3" xfId="3172"/>
    <cellStyle name="Calcolo 23 6 3 4" xfId="3173"/>
    <cellStyle name="Calcolo 23 6 3 5" xfId="3174"/>
    <cellStyle name="Calcolo 23 6 4" xfId="3175"/>
    <cellStyle name="Calcolo 23 6 4 2" xfId="3176"/>
    <cellStyle name="Calcolo 23 6 4 3" xfId="3177"/>
    <cellStyle name="Calcolo 23 6 4 4" xfId="3178"/>
    <cellStyle name="Calcolo 23 6 4 5" xfId="3179"/>
    <cellStyle name="Calcolo 23 6 5" xfId="3180"/>
    <cellStyle name="Calcolo 23 6 6" xfId="3181"/>
    <cellStyle name="Calcolo 23 6 7" xfId="3182"/>
    <cellStyle name="Calcolo 23 6 8" xfId="3183"/>
    <cellStyle name="Calcolo 23 6 9" xfId="3184"/>
    <cellStyle name="Calcolo 23 7" xfId="3185"/>
    <cellStyle name="Calcolo 23 7 2" xfId="3186"/>
    <cellStyle name="Calcolo 23 7 3" xfId="3187"/>
    <cellStyle name="Calcolo 23 7 4" xfId="3188"/>
    <cellStyle name="Calcolo 23 7 5" xfId="3189"/>
    <cellStyle name="Calcolo 23 8" xfId="3190"/>
    <cellStyle name="Calcolo 23 8 2" xfId="3191"/>
    <cellStyle name="Calcolo 23 8 3" xfId="3192"/>
    <cellStyle name="Calcolo 23 8 4" xfId="3193"/>
    <cellStyle name="Calcolo 23 8 5" xfId="3194"/>
    <cellStyle name="Calcolo 23 9" xfId="3195"/>
    <cellStyle name="Calcolo 23 9 2" xfId="3196"/>
    <cellStyle name="Calcolo 23 9 3" xfId="3197"/>
    <cellStyle name="Calcolo 23 9 4" xfId="3198"/>
    <cellStyle name="Calcolo 23 9 5" xfId="3199"/>
    <cellStyle name="Calcolo 24" xfId="3200"/>
    <cellStyle name="Calcolo 24 10" xfId="3201"/>
    <cellStyle name="Calcolo 24 11" xfId="3202"/>
    <cellStyle name="Calcolo 24 12" xfId="3203"/>
    <cellStyle name="Calcolo 24 13" xfId="3204"/>
    <cellStyle name="Calcolo 24 14" xfId="3205"/>
    <cellStyle name="Calcolo 24 15" xfId="3206"/>
    <cellStyle name="Calcolo 24 2" xfId="3207"/>
    <cellStyle name="Calcolo 24 2 10" xfId="3208"/>
    <cellStyle name="Calcolo 24 2 2" xfId="3209"/>
    <cellStyle name="Calcolo 24 2 2 2" xfId="3210"/>
    <cellStyle name="Calcolo 24 2 2 3" xfId="3211"/>
    <cellStyle name="Calcolo 24 2 2 4" xfId="3212"/>
    <cellStyle name="Calcolo 24 2 2 5" xfId="3213"/>
    <cellStyle name="Calcolo 24 2 3" xfId="3214"/>
    <cellStyle name="Calcolo 24 2 3 2" xfId="3215"/>
    <cellStyle name="Calcolo 24 2 3 3" xfId="3216"/>
    <cellStyle name="Calcolo 24 2 3 4" xfId="3217"/>
    <cellStyle name="Calcolo 24 2 3 5" xfId="3218"/>
    <cellStyle name="Calcolo 24 2 4" xfId="3219"/>
    <cellStyle name="Calcolo 24 2 4 2" xfId="3220"/>
    <cellStyle name="Calcolo 24 2 4 3" xfId="3221"/>
    <cellStyle name="Calcolo 24 2 4 4" xfId="3222"/>
    <cellStyle name="Calcolo 24 2 4 5" xfId="3223"/>
    <cellStyle name="Calcolo 24 2 5" xfId="3224"/>
    <cellStyle name="Calcolo 24 2 6" xfId="3225"/>
    <cellStyle name="Calcolo 24 2 7" xfId="3226"/>
    <cellStyle name="Calcolo 24 2 8" xfId="3227"/>
    <cellStyle name="Calcolo 24 2 9" xfId="3228"/>
    <cellStyle name="Calcolo 24 3" xfId="3229"/>
    <cellStyle name="Calcolo 24 3 10" xfId="3230"/>
    <cellStyle name="Calcolo 24 3 2" xfId="3231"/>
    <cellStyle name="Calcolo 24 3 2 2" xfId="3232"/>
    <cellStyle name="Calcolo 24 3 2 3" xfId="3233"/>
    <cellStyle name="Calcolo 24 3 2 4" xfId="3234"/>
    <cellStyle name="Calcolo 24 3 2 5" xfId="3235"/>
    <cellStyle name="Calcolo 24 3 3" xfId="3236"/>
    <cellStyle name="Calcolo 24 3 3 2" xfId="3237"/>
    <cellStyle name="Calcolo 24 3 3 3" xfId="3238"/>
    <cellStyle name="Calcolo 24 3 3 4" xfId="3239"/>
    <cellStyle name="Calcolo 24 3 3 5" xfId="3240"/>
    <cellStyle name="Calcolo 24 3 4" xfId="3241"/>
    <cellStyle name="Calcolo 24 3 4 2" xfId="3242"/>
    <cellStyle name="Calcolo 24 3 4 3" xfId="3243"/>
    <cellStyle name="Calcolo 24 3 4 4" xfId="3244"/>
    <cellStyle name="Calcolo 24 3 4 5" xfId="3245"/>
    <cellStyle name="Calcolo 24 3 5" xfId="3246"/>
    <cellStyle name="Calcolo 24 3 6" xfId="3247"/>
    <cellStyle name="Calcolo 24 3 7" xfId="3248"/>
    <cellStyle name="Calcolo 24 3 8" xfId="3249"/>
    <cellStyle name="Calcolo 24 3 9" xfId="3250"/>
    <cellStyle name="Calcolo 24 4" xfId="3251"/>
    <cellStyle name="Calcolo 24 4 10" xfId="3252"/>
    <cellStyle name="Calcolo 24 4 2" xfId="3253"/>
    <cellStyle name="Calcolo 24 4 2 2" xfId="3254"/>
    <cellStyle name="Calcolo 24 4 2 3" xfId="3255"/>
    <cellStyle name="Calcolo 24 4 2 4" xfId="3256"/>
    <cellStyle name="Calcolo 24 4 2 5" xfId="3257"/>
    <cellStyle name="Calcolo 24 4 3" xfId="3258"/>
    <cellStyle name="Calcolo 24 4 3 2" xfId="3259"/>
    <cellStyle name="Calcolo 24 4 3 3" xfId="3260"/>
    <cellStyle name="Calcolo 24 4 3 4" xfId="3261"/>
    <cellStyle name="Calcolo 24 4 3 5" xfId="3262"/>
    <cellStyle name="Calcolo 24 4 4" xfId="3263"/>
    <cellStyle name="Calcolo 24 4 4 2" xfId="3264"/>
    <cellStyle name="Calcolo 24 4 4 3" xfId="3265"/>
    <cellStyle name="Calcolo 24 4 4 4" xfId="3266"/>
    <cellStyle name="Calcolo 24 4 4 5" xfId="3267"/>
    <cellStyle name="Calcolo 24 4 5" xfId="3268"/>
    <cellStyle name="Calcolo 24 4 6" xfId="3269"/>
    <cellStyle name="Calcolo 24 4 7" xfId="3270"/>
    <cellStyle name="Calcolo 24 4 8" xfId="3271"/>
    <cellStyle name="Calcolo 24 4 9" xfId="3272"/>
    <cellStyle name="Calcolo 24 5" xfId="3273"/>
    <cellStyle name="Calcolo 24 5 10" xfId="3274"/>
    <cellStyle name="Calcolo 24 5 2" xfId="3275"/>
    <cellStyle name="Calcolo 24 5 2 2" xfId="3276"/>
    <cellStyle name="Calcolo 24 5 2 3" xfId="3277"/>
    <cellStyle name="Calcolo 24 5 2 4" xfId="3278"/>
    <cellStyle name="Calcolo 24 5 2 5" xfId="3279"/>
    <cellStyle name="Calcolo 24 5 3" xfId="3280"/>
    <cellStyle name="Calcolo 24 5 3 2" xfId="3281"/>
    <cellStyle name="Calcolo 24 5 3 3" xfId="3282"/>
    <cellStyle name="Calcolo 24 5 3 4" xfId="3283"/>
    <cellStyle name="Calcolo 24 5 3 5" xfId="3284"/>
    <cellStyle name="Calcolo 24 5 4" xfId="3285"/>
    <cellStyle name="Calcolo 24 5 4 2" xfId="3286"/>
    <cellStyle name="Calcolo 24 5 4 3" xfId="3287"/>
    <cellStyle name="Calcolo 24 5 4 4" xfId="3288"/>
    <cellStyle name="Calcolo 24 5 4 5" xfId="3289"/>
    <cellStyle name="Calcolo 24 5 5" xfId="3290"/>
    <cellStyle name="Calcolo 24 5 6" xfId="3291"/>
    <cellStyle name="Calcolo 24 5 7" xfId="3292"/>
    <cellStyle name="Calcolo 24 5 8" xfId="3293"/>
    <cellStyle name="Calcolo 24 5 9" xfId="3294"/>
    <cellStyle name="Calcolo 24 6" xfId="3295"/>
    <cellStyle name="Calcolo 24 6 10" xfId="3296"/>
    <cellStyle name="Calcolo 24 6 2" xfId="3297"/>
    <cellStyle name="Calcolo 24 6 2 2" xfId="3298"/>
    <cellStyle name="Calcolo 24 6 2 3" xfId="3299"/>
    <cellStyle name="Calcolo 24 6 2 4" xfId="3300"/>
    <cellStyle name="Calcolo 24 6 2 5" xfId="3301"/>
    <cellStyle name="Calcolo 24 6 3" xfId="3302"/>
    <cellStyle name="Calcolo 24 6 3 2" xfId="3303"/>
    <cellStyle name="Calcolo 24 6 3 3" xfId="3304"/>
    <cellStyle name="Calcolo 24 6 3 4" xfId="3305"/>
    <cellStyle name="Calcolo 24 6 3 5" xfId="3306"/>
    <cellStyle name="Calcolo 24 6 4" xfId="3307"/>
    <cellStyle name="Calcolo 24 6 4 2" xfId="3308"/>
    <cellStyle name="Calcolo 24 6 4 3" xfId="3309"/>
    <cellStyle name="Calcolo 24 6 4 4" xfId="3310"/>
    <cellStyle name="Calcolo 24 6 4 5" xfId="3311"/>
    <cellStyle name="Calcolo 24 6 5" xfId="3312"/>
    <cellStyle name="Calcolo 24 6 6" xfId="3313"/>
    <cellStyle name="Calcolo 24 6 7" xfId="3314"/>
    <cellStyle name="Calcolo 24 6 8" xfId="3315"/>
    <cellStyle name="Calcolo 24 6 9" xfId="3316"/>
    <cellStyle name="Calcolo 24 7" xfId="3317"/>
    <cellStyle name="Calcolo 24 7 2" xfId="3318"/>
    <cellStyle name="Calcolo 24 7 3" xfId="3319"/>
    <cellStyle name="Calcolo 24 7 4" xfId="3320"/>
    <cellStyle name="Calcolo 24 7 5" xfId="3321"/>
    <cellStyle name="Calcolo 24 8" xfId="3322"/>
    <cellStyle name="Calcolo 24 8 2" xfId="3323"/>
    <cellStyle name="Calcolo 24 8 3" xfId="3324"/>
    <cellStyle name="Calcolo 24 8 4" xfId="3325"/>
    <cellStyle name="Calcolo 24 8 5" xfId="3326"/>
    <cellStyle name="Calcolo 24 9" xfId="3327"/>
    <cellStyle name="Calcolo 24 9 2" xfId="3328"/>
    <cellStyle name="Calcolo 24 9 3" xfId="3329"/>
    <cellStyle name="Calcolo 24 9 4" xfId="3330"/>
    <cellStyle name="Calcolo 24 9 5" xfId="3331"/>
    <cellStyle name="Calcolo 25" xfId="3332"/>
    <cellStyle name="Calcolo 25 10" xfId="3333"/>
    <cellStyle name="Calcolo 25 11" xfId="3334"/>
    <cellStyle name="Calcolo 25 12" xfId="3335"/>
    <cellStyle name="Calcolo 25 13" xfId="3336"/>
    <cellStyle name="Calcolo 25 14" xfId="3337"/>
    <cellStyle name="Calcolo 25 15" xfId="3338"/>
    <cellStyle name="Calcolo 25 2" xfId="3339"/>
    <cellStyle name="Calcolo 25 2 10" xfId="3340"/>
    <cellStyle name="Calcolo 25 2 2" xfId="3341"/>
    <cellStyle name="Calcolo 25 2 2 2" xfId="3342"/>
    <cellStyle name="Calcolo 25 2 2 3" xfId="3343"/>
    <cellStyle name="Calcolo 25 2 2 4" xfId="3344"/>
    <cellStyle name="Calcolo 25 2 2 5" xfId="3345"/>
    <cellStyle name="Calcolo 25 2 3" xfId="3346"/>
    <cellStyle name="Calcolo 25 2 3 2" xfId="3347"/>
    <cellStyle name="Calcolo 25 2 3 3" xfId="3348"/>
    <cellStyle name="Calcolo 25 2 3 4" xfId="3349"/>
    <cellStyle name="Calcolo 25 2 3 5" xfId="3350"/>
    <cellStyle name="Calcolo 25 2 4" xfId="3351"/>
    <cellStyle name="Calcolo 25 2 4 2" xfId="3352"/>
    <cellStyle name="Calcolo 25 2 4 3" xfId="3353"/>
    <cellStyle name="Calcolo 25 2 4 4" xfId="3354"/>
    <cellStyle name="Calcolo 25 2 4 5" xfId="3355"/>
    <cellStyle name="Calcolo 25 2 5" xfId="3356"/>
    <cellStyle name="Calcolo 25 2 6" xfId="3357"/>
    <cellStyle name="Calcolo 25 2 7" xfId="3358"/>
    <cellStyle name="Calcolo 25 2 8" xfId="3359"/>
    <cellStyle name="Calcolo 25 2 9" xfId="3360"/>
    <cellStyle name="Calcolo 25 3" xfId="3361"/>
    <cellStyle name="Calcolo 25 3 10" xfId="3362"/>
    <cellStyle name="Calcolo 25 3 2" xfId="3363"/>
    <cellStyle name="Calcolo 25 3 2 2" xfId="3364"/>
    <cellStyle name="Calcolo 25 3 2 3" xfId="3365"/>
    <cellStyle name="Calcolo 25 3 2 4" xfId="3366"/>
    <cellStyle name="Calcolo 25 3 2 5" xfId="3367"/>
    <cellStyle name="Calcolo 25 3 3" xfId="3368"/>
    <cellStyle name="Calcolo 25 3 3 2" xfId="3369"/>
    <cellStyle name="Calcolo 25 3 3 3" xfId="3370"/>
    <cellStyle name="Calcolo 25 3 3 4" xfId="3371"/>
    <cellStyle name="Calcolo 25 3 3 5" xfId="3372"/>
    <cellStyle name="Calcolo 25 3 4" xfId="3373"/>
    <cellStyle name="Calcolo 25 3 4 2" xfId="3374"/>
    <cellStyle name="Calcolo 25 3 4 3" xfId="3375"/>
    <cellStyle name="Calcolo 25 3 4 4" xfId="3376"/>
    <cellStyle name="Calcolo 25 3 4 5" xfId="3377"/>
    <cellStyle name="Calcolo 25 3 5" xfId="3378"/>
    <cellStyle name="Calcolo 25 3 6" xfId="3379"/>
    <cellStyle name="Calcolo 25 3 7" xfId="3380"/>
    <cellStyle name="Calcolo 25 3 8" xfId="3381"/>
    <cellStyle name="Calcolo 25 3 9" xfId="3382"/>
    <cellStyle name="Calcolo 25 4" xfId="3383"/>
    <cellStyle name="Calcolo 25 4 10" xfId="3384"/>
    <cellStyle name="Calcolo 25 4 2" xfId="3385"/>
    <cellStyle name="Calcolo 25 4 2 2" xfId="3386"/>
    <cellStyle name="Calcolo 25 4 2 3" xfId="3387"/>
    <cellStyle name="Calcolo 25 4 2 4" xfId="3388"/>
    <cellStyle name="Calcolo 25 4 2 5" xfId="3389"/>
    <cellStyle name="Calcolo 25 4 3" xfId="3390"/>
    <cellStyle name="Calcolo 25 4 3 2" xfId="3391"/>
    <cellStyle name="Calcolo 25 4 3 3" xfId="3392"/>
    <cellStyle name="Calcolo 25 4 3 4" xfId="3393"/>
    <cellStyle name="Calcolo 25 4 3 5" xfId="3394"/>
    <cellStyle name="Calcolo 25 4 4" xfId="3395"/>
    <cellStyle name="Calcolo 25 4 4 2" xfId="3396"/>
    <cellStyle name="Calcolo 25 4 4 3" xfId="3397"/>
    <cellStyle name="Calcolo 25 4 4 4" xfId="3398"/>
    <cellStyle name="Calcolo 25 4 4 5" xfId="3399"/>
    <cellStyle name="Calcolo 25 4 5" xfId="3400"/>
    <cellStyle name="Calcolo 25 4 6" xfId="3401"/>
    <cellStyle name="Calcolo 25 4 7" xfId="3402"/>
    <cellStyle name="Calcolo 25 4 8" xfId="3403"/>
    <cellStyle name="Calcolo 25 4 9" xfId="3404"/>
    <cellStyle name="Calcolo 25 5" xfId="3405"/>
    <cellStyle name="Calcolo 25 5 10" xfId="3406"/>
    <cellStyle name="Calcolo 25 5 2" xfId="3407"/>
    <cellStyle name="Calcolo 25 5 2 2" xfId="3408"/>
    <cellStyle name="Calcolo 25 5 2 3" xfId="3409"/>
    <cellStyle name="Calcolo 25 5 2 4" xfId="3410"/>
    <cellStyle name="Calcolo 25 5 2 5" xfId="3411"/>
    <cellStyle name="Calcolo 25 5 3" xfId="3412"/>
    <cellStyle name="Calcolo 25 5 3 2" xfId="3413"/>
    <cellStyle name="Calcolo 25 5 3 3" xfId="3414"/>
    <cellStyle name="Calcolo 25 5 3 4" xfId="3415"/>
    <cellStyle name="Calcolo 25 5 3 5" xfId="3416"/>
    <cellStyle name="Calcolo 25 5 4" xfId="3417"/>
    <cellStyle name="Calcolo 25 5 4 2" xfId="3418"/>
    <cellStyle name="Calcolo 25 5 4 3" xfId="3419"/>
    <cellStyle name="Calcolo 25 5 4 4" xfId="3420"/>
    <cellStyle name="Calcolo 25 5 4 5" xfId="3421"/>
    <cellStyle name="Calcolo 25 5 5" xfId="3422"/>
    <cellStyle name="Calcolo 25 5 6" xfId="3423"/>
    <cellStyle name="Calcolo 25 5 7" xfId="3424"/>
    <cellStyle name="Calcolo 25 5 8" xfId="3425"/>
    <cellStyle name="Calcolo 25 5 9" xfId="3426"/>
    <cellStyle name="Calcolo 25 6" xfId="3427"/>
    <cellStyle name="Calcolo 25 6 10" xfId="3428"/>
    <cellStyle name="Calcolo 25 6 2" xfId="3429"/>
    <cellStyle name="Calcolo 25 6 2 2" xfId="3430"/>
    <cellStyle name="Calcolo 25 6 2 3" xfId="3431"/>
    <cellStyle name="Calcolo 25 6 2 4" xfId="3432"/>
    <cellStyle name="Calcolo 25 6 2 5" xfId="3433"/>
    <cellStyle name="Calcolo 25 6 3" xfId="3434"/>
    <cellStyle name="Calcolo 25 6 3 2" xfId="3435"/>
    <cellStyle name="Calcolo 25 6 3 3" xfId="3436"/>
    <cellStyle name="Calcolo 25 6 3 4" xfId="3437"/>
    <cellStyle name="Calcolo 25 6 3 5" xfId="3438"/>
    <cellStyle name="Calcolo 25 6 4" xfId="3439"/>
    <cellStyle name="Calcolo 25 6 4 2" xfId="3440"/>
    <cellStyle name="Calcolo 25 6 4 3" xfId="3441"/>
    <cellStyle name="Calcolo 25 6 4 4" xfId="3442"/>
    <cellStyle name="Calcolo 25 6 4 5" xfId="3443"/>
    <cellStyle name="Calcolo 25 6 5" xfId="3444"/>
    <cellStyle name="Calcolo 25 6 6" xfId="3445"/>
    <cellStyle name="Calcolo 25 6 7" xfId="3446"/>
    <cellStyle name="Calcolo 25 6 8" xfId="3447"/>
    <cellStyle name="Calcolo 25 6 9" xfId="3448"/>
    <cellStyle name="Calcolo 25 7" xfId="3449"/>
    <cellStyle name="Calcolo 25 7 2" xfId="3450"/>
    <cellStyle name="Calcolo 25 7 3" xfId="3451"/>
    <cellStyle name="Calcolo 25 7 4" xfId="3452"/>
    <cellStyle name="Calcolo 25 7 5" xfId="3453"/>
    <cellStyle name="Calcolo 25 8" xfId="3454"/>
    <cellStyle name="Calcolo 25 8 2" xfId="3455"/>
    <cellStyle name="Calcolo 25 8 3" xfId="3456"/>
    <cellStyle name="Calcolo 25 8 4" xfId="3457"/>
    <cellStyle name="Calcolo 25 8 5" xfId="3458"/>
    <cellStyle name="Calcolo 25 9" xfId="3459"/>
    <cellStyle name="Calcolo 25 9 2" xfId="3460"/>
    <cellStyle name="Calcolo 25 9 3" xfId="3461"/>
    <cellStyle name="Calcolo 25 9 4" xfId="3462"/>
    <cellStyle name="Calcolo 25 9 5" xfId="3463"/>
    <cellStyle name="Calcolo 3" xfId="3464"/>
    <cellStyle name="Calcolo 3 10" xfId="3465"/>
    <cellStyle name="Calcolo 3 10 2" xfId="3466"/>
    <cellStyle name="Calcolo 3 10 3" xfId="3467"/>
    <cellStyle name="Calcolo 3 10 4" xfId="3468"/>
    <cellStyle name="Calcolo 3 10 5" xfId="3469"/>
    <cellStyle name="Calcolo 3 11" xfId="3470"/>
    <cellStyle name="Calcolo 3 11 2" xfId="3471"/>
    <cellStyle name="Calcolo 3 11 3" xfId="3472"/>
    <cellStyle name="Calcolo 3 11 4" xfId="3473"/>
    <cellStyle name="Calcolo 3 11 5" xfId="3474"/>
    <cellStyle name="Calcolo 3 12" xfId="3475"/>
    <cellStyle name="Calcolo 3 13" xfId="3476"/>
    <cellStyle name="Calcolo 3 14" xfId="3477"/>
    <cellStyle name="Calcolo 3 15" xfId="3478"/>
    <cellStyle name="Calcolo 3 16" xfId="3479"/>
    <cellStyle name="Calcolo 3 17" xfId="3480"/>
    <cellStyle name="Calcolo 3 2" xfId="3481"/>
    <cellStyle name="Calcolo 3 2 10" xfId="3482"/>
    <cellStyle name="Calcolo 3 2 11" xfId="3483"/>
    <cellStyle name="Calcolo 3 2 12" xfId="3484"/>
    <cellStyle name="Calcolo 3 2 13" xfId="3485"/>
    <cellStyle name="Calcolo 3 2 14" xfId="3486"/>
    <cellStyle name="Calcolo 3 2 15" xfId="3487"/>
    <cellStyle name="Calcolo 3 2 2" xfId="3488"/>
    <cellStyle name="Calcolo 3 2 2 10" xfId="3489"/>
    <cellStyle name="Calcolo 3 2 2 2" xfId="3490"/>
    <cellStyle name="Calcolo 3 2 2 2 2" xfId="3491"/>
    <cellStyle name="Calcolo 3 2 2 2 3" xfId="3492"/>
    <cellStyle name="Calcolo 3 2 2 2 4" xfId="3493"/>
    <cellStyle name="Calcolo 3 2 2 2 5" xfId="3494"/>
    <cellStyle name="Calcolo 3 2 2 3" xfId="3495"/>
    <cellStyle name="Calcolo 3 2 2 3 2" xfId="3496"/>
    <cellStyle name="Calcolo 3 2 2 3 3" xfId="3497"/>
    <cellStyle name="Calcolo 3 2 2 3 4" xfId="3498"/>
    <cellStyle name="Calcolo 3 2 2 3 5" xfId="3499"/>
    <cellStyle name="Calcolo 3 2 2 4" xfId="3500"/>
    <cellStyle name="Calcolo 3 2 2 4 2" xfId="3501"/>
    <cellStyle name="Calcolo 3 2 2 4 3" xfId="3502"/>
    <cellStyle name="Calcolo 3 2 2 4 4" xfId="3503"/>
    <cellStyle name="Calcolo 3 2 2 4 5" xfId="3504"/>
    <cellStyle name="Calcolo 3 2 2 5" xfId="3505"/>
    <cellStyle name="Calcolo 3 2 2 6" xfId="3506"/>
    <cellStyle name="Calcolo 3 2 2 7" xfId="3507"/>
    <cellStyle name="Calcolo 3 2 2 8" xfId="3508"/>
    <cellStyle name="Calcolo 3 2 2 9" xfId="3509"/>
    <cellStyle name="Calcolo 3 2 3" xfId="3510"/>
    <cellStyle name="Calcolo 3 2 3 10" xfId="3511"/>
    <cellStyle name="Calcolo 3 2 3 2" xfId="3512"/>
    <cellStyle name="Calcolo 3 2 3 2 2" xfId="3513"/>
    <cellStyle name="Calcolo 3 2 3 2 3" xfId="3514"/>
    <cellStyle name="Calcolo 3 2 3 2 4" xfId="3515"/>
    <cellStyle name="Calcolo 3 2 3 2 5" xfId="3516"/>
    <cellStyle name="Calcolo 3 2 3 3" xfId="3517"/>
    <cellStyle name="Calcolo 3 2 3 3 2" xfId="3518"/>
    <cellStyle name="Calcolo 3 2 3 3 3" xfId="3519"/>
    <cellStyle name="Calcolo 3 2 3 3 4" xfId="3520"/>
    <cellStyle name="Calcolo 3 2 3 3 5" xfId="3521"/>
    <cellStyle name="Calcolo 3 2 3 4" xfId="3522"/>
    <cellStyle name="Calcolo 3 2 3 4 2" xfId="3523"/>
    <cellStyle name="Calcolo 3 2 3 4 3" xfId="3524"/>
    <cellStyle name="Calcolo 3 2 3 4 4" xfId="3525"/>
    <cellStyle name="Calcolo 3 2 3 4 5" xfId="3526"/>
    <cellStyle name="Calcolo 3 2 3 5" xfId="3527"/>
    <cellStyle name="Calcolo 3 2 3 6" xfId="3528"/>
    <cellStyle name="Calcolo 3 2 3 7" xfId="3529"/>
    <cellStyle name="Calcolo 3 2 3 8" xfId="3530"/>
    <cellStyle name="Calcolo 3 2 3 9" xfId="3531"/>
    <cellStyle name="Calcolo 3 2 4" xfId="3532"/>
    <cellStyle name="Calcolo 3 2 4 10" xfId="3533"/>
    <cellStyle name="Calcolo 3 2 4 2" xfId="3534"/>
    <cellStyle name="Calcolo 3 2 4 2 2" xfId="3535"/>
    <cellStyle name="Calcolo 3 2 4 2 3" xfId="3536"/>
    <cellStyle name="Calcolo 3 2 4 2 4" xfId="3537"/>
    <cellStyle name="Calcolo 3 2 4 2 5" xfId="3538"/>
    <cellStyle name="Calcolo 3 2 4 3" xfId="3539"/>
    <cellStyle name="Calcolo 3 2 4 3 2" xfId="3540"/>
    <cellStyle name="Calcolo 3 2 4 3 3" xfId="3541"/>
    <cellStyle name="Calcolo 3 2 4 3 4" xfId="3542"/>
    <cellStyle name="Calcolo 3 2 4 3 5" xfId="3543"/>
    <cellStyle name="Calcolo 3 2 4 4" xfId="3544"/>
    <cellStyle name="Calcolo 3 2 4 4 2" xfId="3545"/>
    <cellStyle name="Calcolo 3 2 4 4 3" xfId="3546"/>
    <cellStyle name="Calcolo 3 2 4 4 4" xfId="3547"/>
    <cellStyle name="Calcolo 3 2 4 4 5" xfId="3548"/>
    <cellStyle name="Calcolo 3 2 4 5" xfId="3549"/>
    <cellStyle name="Calcolo 3 2 4 6" xfId="3550"/>
    <cellStyle name="Calcolo 3 2 4 7" xfId="3551"/>
    <cellStyle name="Calcolo 3 2 4 8" xfId="3552"/>
    <cellStyle name="Calcolo 3 2 4 9" xfId="3553"/>
    <cellStyle name="Calcolo 3 2 5" xfId="3554"/>
    <cellStyle name="Calcolo 3 2 5 10" xfId="3555"/>
    <cellStyle name="Calcolo 3 2 5 2" xfId="3556"/>
    <cellStyle name="Calcolo 3 2 5 2 2" xfId="3557"/>
    <cellStyle name="Calcolo 3 2 5 2 3" xfId="3558"/>
    <cellStyle name="Calcolo 3 2 5 2 4" xfId="3559"/>
    <cellStyle name="Calcolo 3 2 5 2 5" xfId="3560"/>
    <cellStyle name="Calcolo 3 2 5 3" xfId="3561"/>
    <cellStyle name="Calcolo 3 2 5 3 2" xfId="3562"/>
    <cellStyle name="Calcolo 3 2 5 3 3" xfId="3563"/>
    <cellStyle name="Calcolo 3 2 5 3 4" xfId="3564"/>
    <cellStyle name="Calcolo 3 2 5 3 5" xfId="3565"/>
    <cellStyle name="Calcolo 3 2 5 4" xfId="3566"/>
    <cellStyle name="Calcolo 3 2 5 4 2" xfId="3567"/>
    <cellStyle name="Calcolo 3 2 5 4 3" xfId="3568"/>
    <cellStyle name="Calcolo 3 2 5 4 4" xfId="3569"/>
    <cellStyle name="Calcolo 3 2 5 4 5" xfId="3570"/>
    <cellStyle name="Calcolo 3 2 5 5" xfId="3571"/>
    <cellStyle name="Calcolo 3 2 5 6" xfId="3572"/>
    <cellStyle name="Calcolo 3 2 5 7" xfId="3573"/>
    <cellStyle name="Calcolo 3 2 5 8" xfId="3574"/>
    <cellStyle name="Calcolo 3 2 5 9" xfId="3575"/>
    <cellStyle name="Calcolo 3 2 6" xfId="3576"/>
    <cellStyle name="Calcolo 3 2 6 10" xfId="3577"/>
    <cellStyle name="Calcolo 3 2 6 2" xfId="3578"/>
    <cellStyle name="Calcolo 3 2 6 2 2" xfId="3579"/>
    <cellStyle name="Calcolo 3 2 6 2 3" xfId="3580"/>
    <cellStyle name="Calcolo 3 2 6 2 4" xfId="3581"/>
    <cellStyle name="Calcolo 3 2 6 2 5" xfId="3582"/>
    <cellStyle name="Calcolo 3 2 6 3" xfId="3583"/>
    <cellStyle name="Calcolo 3 2 6 3 2" xfId="3584"/>
    <cellStyle name="Calcolo 3 2 6 3 3" xfId="3585"/>
    <cellStyle name="Calcolo 3 2 6 3 4" xfId="3586"/>
    <cellStyle name="Calcolo 3 2 6 3 5" xfId="3587"/>
    <cellStyle name="Calcolo 3 2 6 4" xfId="3588"/>
    <cellStyle name="Calcolo 3 2 6 4 2" xfId="3589"/>
    <cellStyle name="Calcolo 3 2 6 4 3" xfId="3590"/>
    <cellStyle name="Calcolo 3 2 6 4 4" xfId="3591"/>
    <cellStyle name="Calcolo 3 2 6 4 5" xfId="3592"/>
    <cellStyle name="Calcolo 3 2 6 5" xfId="3593"/>
    <cellStyle name="Calcolo 3 2 6 6" xfId="3594"/>
    <cellStyle name="Calcolo 3 2 6 7" xfId="3595"/>
    <cellStyle name="Calcolo 3 2 6 8" xfId="3596"/>
    <cellStyle name="Calcolo 3 2 6 9" xfId="3597"/>
    <cellStyle name="Calcolo 3 2 7" xfId="3598"/>
    <cellStyle name="Calcolo 3 2 7 2" xfId="3599"/>
    <cellStyle name="Calcolo 3 2 7 3" xfId="3600"/>
    <cellStyle name="Calcolo 3 2 7 4" xfId="3601"/>
    <cellStyle name="Calcolo 3 2 7 5" xfId="3602"/>
    <cellStyle name="Calcolo 3 2 8" xfId="3603"/>
    <cellStyle name="Calcolo 3 2 8 2" xfId="3604"/>
    <cellStyle name="Calcolo 3 2 8 3" xfId="3605"/>
    <cellStyle name="Calcolo 3 2 8 4" xfId="3606"/>
    <cellStyle name="Calcolo 3 2 8 5" xfId="3607"/>
    <cellStyle name="Calcolo 3 2 9" xfId="3608"/>
    <cellStyle name="Calcolo 3 2 9 2" xfId="3609"/>
    <cellStyle name="Calcolo 3 2 9 3" xfId="3610"/>
    <cellStyle name="Calcolo 3 2 9 4" xfId="3611"/>
    <cellStyle name="Calcolo 3 2 9 5" xfId="3612"/>
    <cellStyle name="Calcolo 3 3" xfId="3613"/>
    <cellStyle name="Calcolo 3 3 10" xfId="3614"/>
    <cellStyle name="Calcolo 3 3 2" xfId="3615"/>
    <cellStyle name="Calcolo 3 3 2 2" xfId="3616"/>
    <cellStyle name="Calcolo 3 3 2 3" xfId="3617"/>
    <cellStyle name="Calcolo 3 3 2 4" xfId="3618"/>
    <cellStyle name="Calcolo 3 3 2 5" xfId="3619"/>
    <cellStyle name="Calcolo 3 3 3" xfId="3620"/>
    <cellStyle name="Calcolo 3 3 3 2" xfId="3621"/>
    <cellStyle name="Calcolo 3 3 3 3" xfId="3622"/>
    <cellStyle name="Calcolo 3 3 3 4" xfId="3623"/>
    <cellStyle name="Calcolo 3 3 3 5" xfId="3624"/>
    <cellStyle name="Calcolo 3 3 4" xfId="3625"/>
    <cellStyle name="Calcolo 3 3 4 2" xfId="3626"/>
    <cellStyle name="Calcolo 3 3 4 3" xfId="3627"/>
    <cellStyle name="Calcolo 3 3 4 4" xfId="3628"/>
    <cellStyle name="Calcolo 3 3 4 5" xfId="3629"/>
    <cellStyle name="Calcolo 3 3 5" xfId="3630"/>
    <cellStyle name="Calcolo 3 3 6" xfId="3631"/>
    <cellStyle name="Calcolo 3 3 7" xfId="3632"/>
    <cellStyle name="Calcolo 3 3 8" xfId="3633"/>
    <cellStyle name="Calcolo 3 3 9" xfId="3634"/>
    <cellStyle name="Calcolo 3 4" xfId="3635"/>
    <cellStyle name="Calcolo 3 4 10" xfId="3636"/>
    <cellStyle name="Calcolo 3 4 2" xfId="3637"/>
    <cellStyle name="Calcolo 3 4 2 2" xfId="3638"/>
    <cellStyle name="Calcolo 3 4 2 3" xfId="3639"/>
    <cellStyle name="Calcolo 3 4 2 4" xfId="3640"/>
    <cellStyle name="Calcolo 3 4 2 5" xfId="3641"/>
    <cellStyle name="Calcolo 3 4 3" xfId="3642"/>
    <cellStyle name="Calcolo 3 4 3 2" xfId="3643"/>
    <cellStyle name="Calcolo 3 4 3 3" xfId="3644"/>
    <cellStyle name="Calcolo 3 4 3 4" xfId="3645"/>
    <cellStyle name="Calcolo 3 4 3 5" xfId="3646"/>
    <cellStyle name="Calcolo 3 4 4" xfId="3647"/>
    <cellStyle name="Calcolo 3 4 4 2" xfId="3648"/>
    <cellStyle name="Calcolo 3 4 4 3" xfId="3649"/>
    <cellStyle name="Calcolo 3 4 4 4" xfId="3650"/>
    <cellStyle name="Calcolo 3 4 4 5" xfId="3651"/>
    <cellStyle name="Calcolo 3 4 5" xfId="3652"/>
    <cellStyle name="Calcolo 3 4 6" xfId="3653"/>
    <cellStyle name="Calcolo 3 4 7" xfId="3654"/>
    <cellStyle name="Calcolo 3 4 8" xfId="3655"/>
    <cellStyle name="Calcolo 3 4 9" xfId="3656"/>
    <cellStyle name="Calcolo 3 5" xfId="3657"/>
    <cellStyle name="Calcolo 3 5 10" xfId="3658"/>
    <cellStyle name="Calcolo 3 5 2" xfId="3659"/>
    <cellStyle name="Calcolo 3 5 2 2" xfId="3660"/>
    <cellStyle name="Calcolo 3 5 2 3" xfId="3661"/>
    <cellStyle name="Calcolo 3 5 2 4" xfId="3662"/>
    <cellStyle name="Calcolo 3 5 2 5" xfId="3663"/>
    <cellStyle name="Calcolo 3 5 3" xfId="3664"/>
    <cellStyle name="Calcolo 3 5 3 2" xfId="3665"/>
    <cellStyle name="Calcolo 3 5 3 3" xfId="3666"/>
    <cellStyle name="Calcolo 3 5 3 4" xfId="3667"/>
    <cellStyle name="Calcolo 3 5 3 5" xfId="3668"/>
    <cellStyle name="Calcolo 3 5 4" xfId="3669"/>
    <cellStyle name="Calcolo 3 5 4 2" xfId="3670"/>
    <cellStyle name="Calcolo 3 5 4 3" xfId="3671"/>
    <cellStyle name="Calcolo 3 5 4 4" xfId="3672"/>
    <cellStyle name="Calcolo 3 5 4 5" xfId="3673"/>
    <cellStyle name="Calcolo 3 5 5" xfId="3674"/>
    <cellStyle name="Calcolo 3 5 6" xfId="3675"/>
    <cellStyle name="Calcolo 3 5 7" xfId="3676"/>
    <cellStyle name="Calcolo 3 5 8" xfId="3677"/>
    <cellStyle name="Calcolo 3 5 9" xfId="3678"/>
    <cellStyle name="Calcolo 3 6" xfId="3679"/>
    <cellStyle name="Calcolo 3 6 10" xfId="3680"/>
    <cellStyle name="Calcolo 3 6 2" xfId="3681"/>
    <cellStyle name="Calcolo 3 6 2 2" xfId="3682"/>
    <cellStyle name="Calcolo 3 6 2 3" xfId="3683"/>
    <cellStyle name="Calcolo 3 6 2 4" xfId="3684"/>
    <cellStyle name="Calcolo 3 6 2 5" xfId="3685"/>
    <cellStyle name="Calcolo 3 6 3" xfId="3686"/>
    <cellStyle name="Calcolo 3 6 3 2" xfId="3687"/>
    <cellStyle name="Calcolo 3 6 3 3" xfId="3688"/>
    <cellStyle name="Calcolo 3 6 3 4" xfId="3689"/>
    <cellStyle name="Calcolo 3 6 3 5" xfId="3690"/>
    <cellStyle name="Calcolo 3 6 4" xfId="3691"/>
    <cellStyle name="Calcolo 3 6 4 2" xfId="3692"/>
    <cellStyle name="Calcolo 3 6 4 3" xfId="3693"/>
    <cellStyle name="Calcolo 3 6 4 4" xfId="3694"/>
    <cellStyle name="Calcolo 3 6 4 5" xfId="3695"/>
    <cellStyle name="Calcolo 3 6 5" xfId="3696"/>
    <cellStyle name="Calcolo 3 6 6" xfId="3697"/>
    <cellStyle name="Calcolo 3 6 7" xfId="3698"/>
    <cellStyle name="Calcolo 3 6 8" xfId="3699"/>
    <cellStyle name="Calcolo 3 6 9" xfId="3700"/>
    <cellStyle name="Calcolo 3 7" xfId="3701"/>
    <cellStyle name="Calcolo 3 7 10" xfId="3702"/>
    <cellStyle name="Calcolo 3 7 2" xfId="3703"/>
    <cellStyle name="Calcolo 3 7 2 2" xfId="3704"/>
    <cellStyle name="Calcolo 3 7 2 3" xfId="3705"/>
    <cellStyle name="Calcolo 3 7 2 4" xfId="3706"/>
    <cellStyle name="Calcolo 3 7 2 5" xfId="3707"/>
    <cellStyle name="Calcolo 3 7 3" xfId="3708"/>
    <cellStyle name="Calcolo 3 7 3 2" xfId="3709"/>
    <cellStyle name="Calcolo 3 7 3 3" xfId="3710"/>
    <cellStyle name="Calcolo 3 7 3 4" xfId="3711"/>
    <cellStyle name="Calcolo 3 7 3 5" xfId="3712"/>
    <cellStyle name="Calcolo 3 7 4" xfId="3713"/>
    <cellStyle name="Calcolo 3 7 4 2" xfId="3714"/>
    <cellStyle name="Calcolo 3 7 4 3" xfId="3715"/>
    <cellStyle name="Calcolo 3 7 4 4" xfId="3716"/>
    <cellStyle name="Calcolo 3 7 4 5" xfId="3717"/>
    <cellStyle name="Calcolo 3 7 5" xfId="3718"/>
    <cellStyle name="Calcolo 3 7 6" xfId="3719"/>
    <cellStyle name="Calcolo 3 7 7" xfId="3720"/>
    <cellStyle name="Calcolo 3 7 8" xfId="3721"/>
    <cellStyle name="Calcolo 3 7 9" xfId="3722"/>
    <cellStyle name="Calcolo 3 8" xfId="3723"/>
    <cellStyle name="Calcolo 3 8 10" xfId="3724"/>
    <cellStyle name="Calcolo 3 8 2" xfId="3725"/>
    <cellStyle name="Calcolo 3 8 2 2" xfId="3726"/>
    <cellStyle name="Calcolo 3 8 2 3" xfId="3727"/>
    <cellStyle name="Calcolo 3 8 2 4" xfId="3728"/>
    <cellStyle name="Calcolo 3 8 2 5" xfId="3729"/>
    <cellStyle name="Calcolo 3 8 3" xfId="3730"/>
    <cellStyle name="Calcolo 3 8 3 2" xfId="3731"/>
    <cellStyle name="Calcolo 3 8 3 3" xfId="3732"/>
    <cellStyle name="Calcolo 3 8 3 4" xfId="3733"/>
    <cellStyle name="Calcolo 3 8 3 5" xfId="3734"/>
    <cellStyle name="Calcolo 3 8 4" xfId="3735"/>
    <cellStyle name="Calcolo 3 8 4 2" xfId="3736"/>
    <cellStyle name="Calcolo 3 8 4 3" xfId="3737"/>
    <cellStyle name="Calcolo 3 8 4 4" xfId="3738"/>
    <cellStyle name="Calcolo 3 8 4 5" xfId="3739"/>
    <cellStyle name="Calcolo 3 8 5" xfId="3740"/>
    <cellStyle name="Calcolo 3 8 6" xfId="3741"/>
    <cellStyle name="Calcolo 3 8 7" xfId="3742"/>
    <cellStyle name="Calcolo 3 8 8" xfId="3743"/>
    <cellStyle name="Calcolo 3 8 9" xfId="3744"/>
    <cellStyle name="Calcolo 3 9" xfId="3745"/>
    <cellStyle name="Calcolo 3 9 2" xfId="3746"/>
    <cellStyle name="Calcolo 3 9 3" xfId="3747"/>
    <cellStyle name="Calcolo 3 9 4" xfId="3748"/>
    <cellStyle name="Calcolo 3 9 5" xfId="3749"/>
    <cellStyle name="Calcolo 4" xfId="3750"/>
    <cellStyle name="Calcolo 4 10" xfId="3751"/>
    <cellStyle name="Calcolo 4 10 2" xfId="3752"/>
    <cellStyle name="Calcolo 4 10 3" xfId="3753"/>
    <cellStyle name="Calcolo 4 10 4" xfId="3754"/>
    <cellStyle name="Calcolo 4 10 5" xfId="3755"/>
    <cellStyle name="Calcolo 4 11" xfId="3756"/>
    <cellStyle name="Calcolo 4 12" xfId="3757"/>
    <cellStyle name="Calcolo 4 13" xfId="3758"/>
    <cellStyle name="Calcolo 4 14" xfId="3759"/>
    <cellStyle name="Calcolo 4 15" xfId="3760"/>
    <cellStyle name="Calcolo 4 16" xfId="3761"/>
    <cellStyle name="Calcolo 4 2" xfId="3762"/>
    <cellStyle name="Calcolo 4 2 10" xfId="3763"/>
    <cellStyle name="Calcolo 4 2 11" xfId="3764"/>
    <cellStyle name="Calcolo 4 2 12" xfId="3765"/>
    <cellStyle name="Calcolo 4 2 13" xfId="3766"/>
    <cellStyle name="Calcolo 4 2 14" xfId="3767"/>
    <cellStyle name="Calcolo 4 2 15" xfId="3768"/>
    <cellStyle name="Calcolo 4 2 2" xfId="3769"/>
    <cellStyle name="Calcolo 4 2 2 10" xfId="3770"/>
    <cellStyle name="Calcolo 4 2 2 2" xfId="3771"/>
    <cellStyle name="Calcolo 4 2 2 2 2" xfId="3772"/>
    <cellStyle name="Calcolo 4 2 2 2 3" xfId="3773"/>
    <cellStyle name="Calcolo 4 2 2 2 4" xfId="3774"/>
    <cellStyle name="Calcolo 4 2 2 2 5" xfId="3775"/>
    <cellStyle name="Calcolo 4 2 2 3" xfId="3776"/>
    <cellStyle name="Calcolo 4 2 2 3 2" xfId="3777"/>
    <cellStyle name="Calcolo 4 2 2 3 3" xfId="3778"/>
    <cellStyle name="Calcolo 4 2 2 3 4" xfId="3779"/>
    <cellStyle name="Calcolo 4 2 2 3 5" xfId="3780"/>
    <cellStyle name="Calcolo 4 2 2 4" xfId="3781"/>
    <cellStyle name="Calcolo 4 2 2 4 2" xfId="3782"/>
    <cellStyle name="Calcolo 4 2 2 4 3" xfId="3783"/>
    <cellStyle name="Calcolo 4 2 2 4 4" xfId="3784"/>
    <cellStyle name="Calcolo 4 2 2 4 5" xfId="3785"/>
    <cellStyle name="Calcolo 4 2 2 5" xfId="3786"/>
    <cellStyle name="Calcolo 4 2 2 6" xfId="3787"/>
    <cellStyle name="Calcolo 4 2 2 7" xfId="3788"/>
    <cellStyle name="Calcolo 4 2 2 8" xfId="3789"/>
    <cellStyle name="Calcolo 4 2 2 9" xfId="3790"/>
    <cellStyle name="Calcolo 4 2 3" xfId="3791"/>
    <cellStyle name="Calcolo 4 2 3 10" xfId="3792"/>
    <cellStyle name="Calcolo 4 2 3 2" xfId="3793"/>
    <cellStyle name="Calcolo 4 2 3 2 2" xfId="3794"/>
    <cellStyle name="Calcolo 4 2 3 2 3" xfId="3795"/>
    <cellStyle name="Calcolo 4 2 3 2 4" xfId="3796"/>
    <cellStyle name="Calcolo 4 2 3 2 5" xfId="3797"/>
    <cellStyle name="Calcolo 4 2 3 3" xfId="3798"/>
    <cellStyle name="Calcolo 4 2 3 3 2" xfId="3799"/>
    <cellStyle name="Calcolo 4 2 3 3 3" xfId="3800"/>
    <cellStyle name="Calcolo 4 2 3 3 4" xfId="3801"/>
    <cellStyle name="Calcolo 4 2 3 3 5" xfId="3802"/>
    <cellStyle name="Calcolo 4 2 3 4" xfId="3803"/>
    <cellStyle name="Calcolo 4 2 3 4 2" xfId="3804"/>
    <cellStyle name="Calcolo 4 2 3 4 3" xfId="3805"/>
    <cellStyle name="Calcolo 4 2 3 4 4" xfId="3806"/>
    <cellStyle name="Calcolo 4 2 3 4 5" xfId="3807"/>
    <cellStyle name="Calcolo 4 2 3 5" xfId="3808"/>
    <cellStyle name="Calcolo 4 2 3 6" xfId="3809"/>
    <cellStyle name="Calcolo 4 2 3 7" xfId="3810"/>
    <cellStyle name="Calcolo 4 2 3 8" xfId="3811"/>
    <cellStyle name="Calcolo 4 2 3 9" xfId="3812"/>
    <cellStyle name="Calcolo 4 2 4" xfId="3813"/>
    <cellStyle name="Calcolo 4 2 4 10" xfId="3814"/>
    <cellStyle name="Calcolo 4 2 4 2" xfId="3815"/>
    <cellStyle name="Calcolo 4 2 4 2 2" xfId="3816"/>
    <cellStyle name="Calcolo 4 2 4 2 3" xfId="3817"/>
    <cellStyle name="Calcolo 4 2 4 2 4" xfId="3818"/>
    <cellStyle name="Calcolo 4 2 4 2 5" xfId="3819"/>
    <cellStyle name="Calcolo 4 2 4 3" xfId="3820"/>
    <cellStyle name="Calcolo 4 2 4 3 2" xfId="3821"/>
    <cellStyle name="Calcolo 4 2 4 3 3" xfId="3822"/>
    <cellStyle name="Calcolo 4 2 4 3 4" xfId="3823"/>
    <cellStyle name="Calcolo 4 2 4 3 5" xfId="3824"/>
    <cellStyle name="Calcolo 4 2 4 4" xfId="3825"/>
    <cellStyle name="Calcolo 4 2 4 4 2" xfId="3826"/>
    <cellStyle name="Calcolo 4 2 4 4 3" xfId="3827"/>
    <cellStyle name="Calcolo 4 2 4 4 4" xfId="3828"/>
    <cellStyle name="Calcolo 4 2 4 4 5" xfId="3829"/>
    <cellStyle name="Calcolo 4 2 4 5" xfId="3830"/>
    <cellStyle name="Calcolo 4 2 4 6" xfId="3831"/>
    <cellStyle name="Calcolo 4 2 4 7" xfId="3832"/>
    <cellStyle name="Calcolo 4 2 4 8" xfId="3833"/>
    <cellStyle name="Calcolo 4 2 4 9" xfId="3834"/>
    <cellStyle name="Calcolo 4 2 5" xfId="3835"/>
    <cellStyle name="Calcolo 4 2 5 10" xfId="3836"/>
    <cellStyle name="Calcolo 4 2 5 2" xfId="3837"/>
    <cellStyle name="Calcolo 4 2 5 2 2" xfId="3838"/>
    <cellStyle name="Calcolo 4 2 5 2 3" xfId="3839"/>
    <cellStyle name="Calcolo 4 2 5 2 4" xfId="3840"/>
    <cellStyle name="Calcolo 4 2 5 2 5" xfId="3841"/>
    <cellStyle name="Calcolo 4 2 5 3" xfId="3842"/>
    <cellStyle name="Calcolo 4 2 5 3 2" xfId="3843"/>
    <cellStyle name="Calcolo 4 2 5 3 3" xfId="3844"/>
    <cellStyle name="Calcolo 4 2 5 3 4" xfId="3845"/>
    <cellStyle name="Calcolo 4 2 5 3 5" xfId="3846"/>
    <cellStyle name="Calcolo 4 2 5 4" xfId="3847"/>
    <cellStyle name="Calcolo 4 2 5 4 2" xfId="3848"/>
    <cellStyle name="Calcolo 4 2 5 4 3" xfId="3849"/>
    <cellStyle name="Calcolo 4 2 5 4 4" xfId="3850"/>
    <cellStyle name="Calcolo 4 2 5 4 5" xfId="3851"/>
    <cellStyle name="Calcolo 4 2 5 5" xfId="3852"/>
    <cellStyle name="Calcolo 4 2 5 6" xfId="3853"/>
    <cellStyle name="Calcolo 4 2 5 7" xfId="3854"/>
    <cellStyle name="Calcolo 4 2 5 8" xfId="3855"/>
    <cellStyle name="Calcolo 4 2 5 9" xfId="3856"/>
    <cellStyle name="Calcolo 4 2 6" xfId="3857"/>
    <cellStyle name="Calcolo 4 2 6 10" xfId="3858"/>
    <cellStyle name="Calcolo 4 2 6 2" xfId="3859"/>
    <cellStyle name="Calcolo 4 2 6 2 2" xfId="3860"/>
    <cellStyle name="Calcolo 4 2 6 2 3" xfId="3861"/>
    <cellStyle name="Calcolo 4 2 6 2 4" xfId="3862"/>
    <cellStyle name="Calcolo 4 2 6 2 5" xfId="3863"/>
    <cellStyle name="Calcolo 4 2 6 3" xfId="3864"/>
    <cellStyle name="Calcolo 4 2 6 3 2" xfId="3865"/>
    <cellStyle name="Calcolo 4 2 6 3 3" xfId="3866"/>
    <cellStyle name="Calcolo 4 2 6 3 4" xfId="3867"/>
    <cellStyle name="Calcolo 4 2 6 3 5" xfId="3868"/>
    <cellStyle name="Calcolo 4 2 6 4" xfId="3869"/>
    <cellStyle name="Calcolo 4 2 6 4 2" xfId="3870"/>
    <cellStyle name="Calcolo 4 2 6 4 3" xfId="3871"/>
    <cellStyle name="Calcolo 4 2 6 4 4" xfId="3872"/>
    <cellStyle name="Calcolo 4 2 6 4 5" xfId="3873"/>
    <cellStyle name="Calcolo 4 2 6 5" xfId="3874"/>
    <cellStyle name="Calcolo 4 2 6 6" xfId="3875"/>
    <cellStyle name="Calcolo 4 2 6 7" xfId="3876"/>
    <cellStyle name="Calcolo 4 2 6 8" xfId="3877"/>
    <cellStyle name="Calcolo 4 2 6 9" xfId="3878"/>
    <cellStyle name="Calcolo 4 2 7" xfId="3879"/>
    <cellStyle name="Calcolo 4 2 7 2" xfId="3880"/>
    <cellStyle name="Calcolo 4 2 7 3" xfId="3881"/>
    <cellStyle name="Calcolo 4 2 7 4" xfId="3882"/>
    <cellStyle name="Calcolo 4 2 7 5" xfId="3883"/>
    <cellStyle name="Calcolo 4 2 8" xfId="3884"/>
    <cellStyle name="Calcolo 4 2 8 2" xfId="3885"/>
    <cellStyle name="Calcolo 4 2 8 3" xfId="3886"/>
    <cellStyle name="Calcolo 4 2 8 4" xfId="3887"/>
    <cellStyle name="Calcolo 4 2 8 5" xfId="3888"/>
    <cellStyle name="Calcolo 4 2 9" xfId="3889"/>
    <cellStyle name="Calcolo 4 2 9 2" xfId="3890"/>
    <cellStyle name="Calcolo 4 2 9 3" xfId="3891"/>
    <cellStyle name="Calcolo 4 2 9 4" xfId="3892"/>
    <cellStyle name="Calcolo 4 2 9 5" xfId="3893"/>
    <cellStyle name="Calcolo 4 3" xfId="3894"/>
    <cellStyle name="Calcolo 4 3 10" xfId="3895"/>
    <cellStyle name="Calcolo 4 3 2" xfId="3896"/>
    <cellStyle name="Calcolo 4 3 2 2" xfId="3897"/>
    <cellStyle name="Calcolo 4 3 2 3" xfId="3898"/>
    <cellStyle name="Calcolo 4 3 2 4" xfId="3899"/>
    <cellStyle name="Calcolo 4 3 2 5" xfId="3900"/>
    <cellStyle name="Calcolo 4 3 3" xfId="3901"/>
    <cellStyle name="Calcolo 4 3 3 2" xfId="3902"/>
    <cellStyle name="Calcolo 4 3 3 3" xfId="3903"/>
    <cellStyle name="Calcolo 4 3 3 4" xfId="3904"/>
    <cellStyle name="Calcolo 4 3 3 5" xfId="3905"/>
    <cellStyle name="Calcolo 4 3 4" xfId="3906"/>
    <cellStyle name="Calcolo 4 3 4 2" xfId="3907"/>
    <cellStyle name="Calcolo 4 3 4 3" xfId="3908"/>
    <cellStyle name="Calcolo 4 3 4 4" xfId="3909"/>
    <cellStyle name="Calcolo 4 3 4 5" xfId="3910"/>
    <cellStyle name="Calcolo 4 3 5" xfId="3911"/>
    <cellStyle name="Calcolo 4 3 6" xfId="3912"/>
    <cellStyle name="Calcolo 4 3 7" xfId="3913"/>
    <cellStyle name="Calcolo 4 3 8" xfId="3914"/>
    <cellStyle name="Calcolo 4 3 9" xfId="3915"/>
    <cellStyle name="Calcolo 4 4" xfId="3916"/>
    <cellStyle name="Calcolo 4 4 10" xfId="3917"/>
    <cellStyle name="Calcolo 4 4 2" xfId="3918"/>
    <cellStyle name="Calcolo 4 4 2 2" xfId="3919"/>
    <cellStyle name="Calcolo 4 4 2 3" xfId="3920"/>
    <cellStyle name="Calcolo 4 4 2 4" xfId="3921"/>
    <cellStyle name="Calcolo 4 4 2 5" xfId="3922"/>
    <cellStyle name="Calcolo 4 4 3" xfId="3923"/>
    <cellStyle name="Calcolo 4 4 3 2" xfId="3924"/>
    <cellStyle name="Calcolo 4 4 3 3" xfId="3925"/>
    <cellStyle name="Calcolo 4 4 3 4" xfId="3926"/>
    <cellStyle name="Calcolo 4 4 3 5" xfId="3927"/>
    <cellStyle name="Calcolo 4 4 4" xfId="3928"/>
    <cellStyle name="Calcolo 4 4 4 2" xfId="3929"/>
    <cellStyle name="Calcolo 4 4 4 3" xfId="3930"/>
    <cellStyle name="Calcolo 4 4 4 4" xfId="3931"/>
    <cellStyle name="Calcolo 4 4 4 5" xfId="3932"/>
    <cellStyle name="Calcolo 4 4 5" xfId="3933"/>
    <cellStyle name="Calcolo 4 4 6" xfId="3934"/>
    <cellStyle name="Calcolo 4 4 7" xfId="3935"/>
    <cellStyle name="Calcolo 4 4 8" xfId="3936"/>
    <cellStyle name="Calcolo 4 4 9" xfId="3937"/>
    <cellStyle name="Calcolo 4 5" xfId="3938"/>
    <cellStyle name="Calcolo 4 5 10" xfId="3939"/>
    <cellStyle name="Calcolo 4 5 2" xfId="3940"/>
    <cellStyle name="Calcolo 4 5 2 2" xfId="3941"/>
    <cellStyle name="Calcolo 4 5 2 3" xfId="3942"/>
    <cellStyle name="Calcolo 4 5 2 4" xfId="3943"/>
    <cellStyle name="Calcolo 4 5 2 5" xfId="3944"/>
    <cellStyle name="Calcolo 4 5 3" xfId="3945"/>
    <cellStyle name="Calcolo 4 5 3 2" xfId="3946"/>
    <cellStyle name="Calcolo 4 5 3 3" xfId="3947"/>
    <cellStyle name="Calcolo 4 5 3 4" xfId="3948"/>
    <cellStyle name="Calcolo 4 5 3 5" xfId="3949"/>
    <cellStyle name="Calcolo 4 5 4" xfId="3950"/>
    <cellStyle name="Calcolo 4 5 4 2" xfId="3951"/>
    <cellStyle name="Calcolo 4 5 4 3" xfId="3952"/>
    <cellStyle name="Calcolo 4 5 4 4" xfId="3953"/>
    <cellStyle name="Calcolo 4 5 4 5" xfId="3954"/>
    <cellStyle name="Calcolo 4 5 5" xfId="3955"/>
    <cellStyle name="Calcolo 4 5 6" xfId="3956"/>
    <cellStyle name="Calcolo 4 5 7" xfId="3957"/>
    <cellStyle name="Calcolo 4 5 8" xfId="3958"/>
    <cellStyle name="Calcolo 4 5 9" xfId="3959"/>
    <cellStyle name="Calcolo 4 6" xfId="3960"/>
    <cellStyle name="Calcolo 4 6 10" xfId="3961"/>
    <cellStyle name="Calcolo 4 6 2" xfId="3962"/>
    <cellStyle name="Calcolo 4 6 2 2" xfId="3963"/>
    <cellStyle name="Calcolo 4 6 2 3" xfId="3964"/>
    <cellStyle name="Calcolo 4 6 2 4" xfId="3965"/>
    <cellStyle name="Calcolo 4 6 2 5" xfId="3966"/>
    <cellStyle name="Calcolo 4 6 3" xfId="3967"/>
    <cellStyle name="Calcolo 4 6 3 2" xfId="3968"/>
    <cellStyle name="Calcolo 4 6 3 3" xfId="3969"/>
    <cellStyle name="Calcolo 4 6 3 4" xfId="3970"/>
    <cellStyle name="Calcolo 4 6 3 5" xfId="3971"/>
    <cellStyle name="Calcolo 4 6 4" xfId="3972"/>
    <cellStyle name="Calcolo 4 6 4 2" xfId="3973"/>
    <cellStyle name="Calcolo 4 6 4 3" xfId="3974"/>
    <cellStyle name="Calcolo 4 6 4 4" xfId="3975"/>
    <cellStyle name="Calcolo 4 6 4 5" xfId="3976"/>
    <cellStyle name="Calcolo 4 6 5" xfId="3977"/>
    <cellStyle name="Calcolo 4 6 6" xfId="3978"/>
    <cellStyle name="Calcolo 4 6 7" xfId="3979"/>
    <cellStyle name="Calcolo 4 6 8" xfId="3980"/>
    <cellStyle name="Calcolo 4 6 9" xfId="3981"/>
    <cellStyle name="Calcolo 4 7" xfId="3982"/>
    <cellStyle name="Calcolo 4 7 10" xfId="3983"/>
    <cellStyle name="Calcolo 4 7 2" xfId="3984"/>
    <cellStyle name="Calcolo 4 7 2 2" xfId="3985"/>
    <cellStyle name="Calcolo 4 7 2 3" xfId="3986"/>
    <cellStyle name="Calcolo 4 7 2 4" xfId="3987"/>
    <cellStyle name="Calcolo 4 7 2 5" xfId="3988"/>
    <cellStyle name="Calcolo 4 7 3" xfId="3989"/>
    <cellStyle name="Calcolo 4 7 3 2" xfId="3990"/>
    <cellStyle name="Calcolo 4 7 3 3" xfId="3991"/>
    <cellStyle name="Calcolo 4 7 3 4" xfId="3992"/>
    <cellStyle name="Calcolo 4 7 3 5" xfId="3993"/>
    <cellStyle name="Calcolo 4 7 4" xfId="3994"/>
    <cellStyle name="Calcolo 4 7 4 2" xfId="3995"/>
    <cellStyle name="Calcolo 4 7 4 3" xfId="3996"/>
    <cellStyle name="Calcolo 4 7 4 4" xfId="3997"/>
    <cellStyle name="Calcolo 4 7 4 5" xfId="3998"/>
    <cellStyle name="Calcolo 4 7 5" xfId="3999"/>
    <cellStyle name="Calcolo 4 7 6" xfId="4000"/>
    <cellStyle name="Calcolo 4 7 7" xfId="4001"/>
    <cellStyle name="Calcolo 4 7 8" xfId="4002"/>
    <cellStyle name="Calcolo 4 7 9" xfId="4003"/>
    <cellStyle name="Calcolo 4 8" xfId="4004"/>
    <cellStyle name="Calcolo 4 8 2" xfId="4005"/>
    <cellStyle name="Calcolo 4 8 3" xfId="4006"/>
    <cellStyle name="Calcolo 4 8 4" xfId="4007"/>
    <cellStyle name="Calcolo 4 8 5" xfId="4008"/>
    <cellStyle name="Calcolo 4 9" xfId="4009"/>
    <cellStyle name="Calcolo 4 9 2" xfId="4010"/>
    <cellStyle name="Calcolo 4 9 3" xfId="4011"/>
    <cellStyle name="Calcolo 4 9 4" xfId="4012"/>
    <cellStyle name="Calcolo 4 9 5" xfId="4013"/>
    <cellStyle name="Calcolo 5" xfId="4014"/>
    <cellStyle name="Calcolo 5 10" xfId="4015"/>
    <cellStyle name="Calcolo 5 10 2" xfId="4016"/>
    <cellStyle name="Calcolo 5 10 3" xfId="4017"/>
    <cellStyle name="Calcolo 5 10 4" xfId="4018"/>
    <cellStyle name="Calcolo 5 10 5" xfId="4019"/>
    <cellStyle name="Calcolo 5 11" xfId="4020"/>
    <cellStyle name="Calcolo 5 12" xfId="4021"/>
    <cellStyle name="Calcolo 5 13" xfId="4022"/>
    <cellStyle name="Calcolo 5 14" xfId="4023"/>
    <cellStyle name="Calcolo 5 15" xfId="4024"/>
    <cellStyle name="Calcolo 5 16" xfId="4025"/>
    <cellStyle name="Calcolo 5 2" xfId="4026"/>
    <cellStyle name="Calcolo 5 2 10" xfId="4027"/>
    <cellStyle name="Calcolo 5 2 11" xfId="4028"/>
    <cellStyle name="Calcolo 5 2 12" xfId="4029"/>
    <cellStyle name="Calcolo 5 2 13" xfId="4030"/>
    <cellStyle name="Calcolo 5 2 14" xfId="4031"/>
    <cellStyle name="Calcolo 5 2 15" xfId="4032"/>
    <cellStyle name="Calcolo 5 2 2" xfId="4033"/>
    <cellStyle name="Calcolo 5 2 2 10" xfId="4034"/>
    <cellStyle name="Calcolo 5 2 2 2" xfId="4035"/>
    <cellStyle name="Calcolo 5 2 2 2 2" xfId="4036"/>
    <cellStyle name="Calcolo 5 2 2 2 3" xfId="4037"/>
    <cellStyle name="Calcolo 5 2 2 2 4" xfId="4038"/>
    <cellStyle name="Calcolo 5 2 2 2 5" xfId="4039"/>
    <cellStyle name="Calcolo 5 2 2 3" xfId="4040"/>
    <cellStyle name="Calcolo 5 2 2 3 2" xfId="4041"/>
    <cellStyle name="Calcolo 5 2 2 3 3" xfId="4042"/>
    <cellStyle name="Calcolo 5 2 2 3 4" xfId="4043"/>
    <cellStyle name="Calcolo 5 2 2 3 5" xfId="4044"/>
    <cellStyle name="Calcolo 5 2 2 4" xfId="4045"/>
    <cellStyle name="Calcolo 5 2 2 4 2" xfId="4046"/>
    <cellStyle name="Calcolo 5 2 2 4 3" xfId="4047"/>
    <cellStyle name="Calcolo 5 2 2 4 4" xfId="4048"/>
    <cellStyle name="Calcolo 5 2 2 4 5" xfId="4049"/>
    <cellStyle name="Calcolo 5 2 2 5" xfId="4050"/>
    <cellStyle name="Calcolo 5 2 2 6" xfId="4051"/>
    <cellStyle name="Calcolo 5 2 2 7" xfId="4052"/>
    <cellStyle name="Calcolo 5 2 2 8" xfId="4053"/>
    <cellStyle name="Calcolo 5 2 2 9" xfId="4054"/>
    <cellStyle name="Calcolo 5 2 3" xfId="4055"/>
    <cellStyle name="Calcolo 5 2 3 10" xfId="4056"/>
    <cellStyle name="Calcolo 5 2 3 2" xfId="4057"/>
    <cellStyle name="Calcolo 5 2 3 2 2" xfId="4058"/>
    <cellStyle name="Calcolo 5 2 3 2 3" xfId="4059"/>
    <cellStyle name="Calcolo 5 2 3 2 4" xfId="4060"/>
    <cellStyle name="Calcolo 5 2 3 2 5" xfId="4061"/>
    <cellStyle name="Calcolo 5 2 3 3" xfId="4062"/>
    <cellStyle name="Calcolo 5 2 3 3 2" xfId="4063"/>
    <cellStyle name="Calcolo 5 2 3 3 3" xfId="4064"/>
    <cellStyle name="Calcolo 5 2 3 3 4" xfId="4065"/>
    <cellStyle name="Calcolo 5 2 3 3 5" xfId="4066"/>
    <cellStyle name="Calcolo 5 2 3 4" xfId="4067"/>
    <cellStyle name="Calcolo 5 2 3 4 2" xfId="4068"/>
    <cellStyle name="Calcolo 5 2 3 4 3" xfId="4069"/>
    <cellStyle name="Calcolo 5 2 3 4 4" xfId="4070"/>
    <cellStyle name="Calcolo 5 2 3 4 5" xfId="4071"/>
    <cellStyle name="Calcolo 5 2 3 5" xfId="4072"/>
    <cellStyle name="Calcolo 5 2 3 6" xfId="4073"/>
    <cellStyle name="Calcolo 5 2 3 7" xfId="4074"/>
    <cellStyle name="Calcolo 5 2 3 8" xfId="4075"/>
    <cellStyle name="Calcolo 5 2 3 9" xfId="4076"/>
    <cellStyle name="Calcolo 5 2 4" xfId="4077"/>
    <cellStyle name="Calcolo 5 2 4 10" xfId="4078"/>
    <cellStyle name="Calcolo 5 2 4 2" xfId="4079"/>
    <cellStyle name="Calcolo 5 2 4 2 2" xfId="4080"/>
    <cellStyle name="Calcolo 5 2 4 2 3" xfId="4081"/>
    <cellStyle name="Calcolo 5 2 4 2 4" xfId="4082"/>
    <cellStyle name="Calcolo 5 2 4 2 5" xfId="4083"/>
    <cellStyle name="Calcolo 5 2 4 3" xfId="4084"/>
    <cellStyle name="Calcolo 5 2 4 3 2" xfId="4085"/>
    <cellStyle name="Calcolo 5 2 4 3 3" xfId="4086"/>
    <cellStyle name="Calcolo 5 2 4 3 4" xfId="4087"/>
    <cellStyle name="Calcolo 5 2 4 3 5" xfId="4088"/>
    <cellStyle name="Calcolo 5 2 4 4" xfId="4089"/>
    <cellStyle name="Calcolo 5 2 4 4 2" xfId="4090"/>
    <cellStyle name="Calcolo 5 2 4 4 3" xfId="4091"/>
    <cellStyle name="Calcolo 5 2 4 4 4" xfId="4092"/>
    <cellStyle name="Calcolo 5 2 4 4 5" xfId="4093"/>
    <cellStyle name="Calcolo 5 2 4 5" xfId="4094"/>
    <cellStyle name="Calcolo 5 2 4 6" xfId="4095"/>
    <cellStyle name="Calcolo 5 2 4 7" xfId="4096"/>
    <cellStyle name="Calcolo 5 2 4 8" xfId="4097"/>
    <cellStyle name="Calcolo 5 2 4 9" xfId="4098"/>
    <cellStyle name="Calcolo 5 2 5" xfId="4099"/>
    <cellStyle name="Calcolo 5 2 5 10" xfId="4100"/>
    <cellStyle name="Calcolo 5 2 5 2" xfId="4101"/>
    <cellStyle name="Calcolo 5 2 5 2 2" xfId="4102"/>
    <cellStyle name="Calcolo 5 2 5 2 3" xfId="4103"/>
    <cellStyle name="Calcolo 5 2 5 2 4" xfId="4104"/>
    <cellStyle name="Calcolo 5 2 5 2 5" xfId="4105"/>
    <cellStyle name="Calcolo 5 2 5 3" xfId="4106"/>
    <cellStyle name="Calcolo 5 2 5 3 2" xfId="4107"/>
    <cellStyle name="Calcolo 5 2 5 3 3" xfId="4108"/>
    <cellStyle name="Calcolo 5 2 5 3 4" xfId="4109"/>
    <cellStyle name="Calcolo 5 2 5 3 5" xfId="4110"/>
    <cellStyle name="Calcolo 5 2 5 4" xfId="4111"/>
    <cellStyle name="Calcolo 5 2 5 4 2" xfId="4112"/>
    <cellStyle name="Calcolo 5 2 5 4 3" xfId="4113"/>
    <cellStyle name="Calcolo 5 2 5 4 4" xfId="4114"/>
    <cellStyle name="Calcolo 5 2 5 4 5" xfId="4115"/>
    <cellStyle name="Calcolo 5 2 5 5" xfId="4116"/>
    <cellStyle name="Calcolo 5 2 5 6" xfId="4117"/>
    <cellStyle name="Calcolo 5 2 5 7" xfId="4118"/>
    <cellStyle name="Calcolo 5 2 5 8" xfId="4119"/>
    <cellStyle name="Calcolo 5 2 5 9" xfId="4120"/>
    <cellStyle name="Calcolo 5 2 6" xfId="4121"/>
    <cellStyle name="Calcolo 5 2 6 10" xfId="4122"/>
    <cellStyle name="Calcolo 5 2 6 2" xfId="4123"/>
    <cellStyle name="Calcolo 5 2 6 2 2" xfId="4124"/>
    <cellStyle name="Calcolo 5 2 6 2 3" xfId="4125"/>
    <cellStyle name="Calcolo 5 2 6 2 4" xfId="4126"/>
    <cellStyle name="Calcolo 5 2 6 2 5" xfId="4127"/>
    <cellStyle name="Calcolo 5 2 6 3" xfId="4128"/>
    <cellStyle name="Calcolo 5 2 6 3 2" xfId="4129"/>
    <cellStyle name="Calcolo 5 2 6 3 3" xfId="4130"/>
    <cellStyle name="Calcolo 5 2 6 3 4" xfId="4131"/>
    <cellStyle name="Calcolo 5 2 6 3 5" xfId="4132"/>
    <cellStyle name="Calcolo 5 2 6 4" xfId="4133"/>
    <cellStyle name="Calcolo 5 2 6 4 2" xfId="4134"/>
    <cellStyle name="Calcolo 5 2 6 4 3" xfId="4135"/>
    <cellStyle name="Calcolo 5 2 6 4 4" xfId="4136"/>
    <cellStyle name="Calcolo 5 2 6 4 5" xfId="4137"/>
    <cellStyle name="Calcolo 5 2 6 5" xfId="4138"/>
    <cellStyle name="Calcolo 5 2 6 6" xfId="4139"/>
    <cellStyle name="Calcolo 5 2 6 7" xfId="4140"/>
    <cellStyle name="Calcolo 5 2 6 8" xfId="4141"/>
    <cellStyle name="Calcolo 5 2 6 9" xfId="4142"/>
    <cellStyle name="Calcolo 5 2 7" xfId="4143"/>
    <cellStyle name="Calcolo 5 2 7 2" xfId="4144"/>
    <cellStyle name="Calcolo 5 2 7 3" xfId="4145"/>
    <cellStyle name="Calcolo 5 2 7 4" xfId="4146"/>
    <cellStyle name="Calcolo 5 2 7 5" xfId="4147"/>
    <cellStyle name="Calcolo 5 2 8" xfId="4148"/>
    <cellStyle name="Calcolo 5 2 8 2" xfId="4149"/>
    <cellStyle name="Calcolo 5 2 8 3" xfId="4150"/>
    <cellStyle name="Calcolo 5 2 8 4" xfId="4151"/>
    <cellStyle name="Calcolo 5 2 8 5" xfId="4152"/>
    <cellStyle name="Calcolo 5 2 9" xfId="4153"/>
    <cellStyle name="Calcolo 5 2 9 2" xfId="4154"/>
    <cellStyle name="Calcolo 5 2 9 3" xfId="4155"/>
    <cellStyle name="Calcolo 5 2 9 4" xfId="4156"/>
    <cellStyle name="Calcolo 5 2 9 5" xfId="4157"/>
    <cellStyle name="Calcolo 5 3" xfId="4158"/>
    <cellStyle name="Calcolo 5 3 10" xfId="4159"/>
    <cellStyle name="Calcolo 5 3 2" xfId="4160"/>
    <cellStyle name="Calcolo 5 3 2 2" xfId="4161"/>
    <cellStyle name="Calcolo 5 3 2 3" xfId="4162"/>
    <cellStyle name="Calcolo 5 3 2 4" xfId="4163"/>
    <cellStyle name="Calcolo 5 3 2 5" xfId="4164"/>
    <cellStyle name="Calcolo 5 3 3" xfId="4165"/>
    <cellStyle name="Calcolo 5 3 3 2" xfId="4166"/>
    <cellStyle name="Calcolo 5 3 3 3" xfId="4167"/>
    <cellStyle name="Calcolo 5 3 3 4" xfId="4168"/>
    <cellStyle name="Calcolo 5 3 3 5" xfId="4169"/>
    <cellStyle name="Calcolo 5 3 4" xfId="4170"/>
    <cellStyle name="Calcolo 5 3 4 2" xfId="4171"/>
    <cellStyle name="Calcolo 5 3 4 3" xfId="4172"/>
    <cellStyle name="Calcolo 5 3 4 4" xfId="4173"/>
    <cellStyle name="Calcolo 5 3 4 5" xfId="4174"/>
    <cellStyle name="Calcolo 5 3 5" xfId="4175"/>
    <cellStyle name="Calcolo 5 3 6" xfId="4176"/>
    <cellStyle name="Calcolo 5 3 7" xfId="4177"/>
    <cellStyle name="Calcolo 5 3 8" xfId="4178"/>
    <cellStyle name="Calcolo 5 3 9" xfId="4179"/>
    <cellStyle name="Calcolo 5 4" xfId="4180"/>
    <cellStyle name="Calcolo 5 4 10" xfId="4181"/>
    <cellStyle name="Calcolo 5 4 2" xfId="4182"/>
    <cellStyle name="Calcolo 5 4 2 2" xfId="4183"/>
    <cellStyle name="Calcolo 5 4 2 3" xfId="4184"/>
    <cellStyle name="Calcolo 5 4 2 4" xfId="4185"/>
    <cellStyle name="Calcolo 5 4 2 5" xfId="4186"/>
    <cellStyle name="Calcolo 5 4 3" xfId="4187"/>
    <cellStyle name="Calcolo 5 4 3 2" xfId="4188"/>
    <cellStyle name="Calcolo 5 4 3 3" xfId="4189"/>
    <cellStyle name="Calcolo 5 4 3 4" xfId="4190"/>
    <cellStyle name="Calcolo 5 4 3 5" xfId="4191"/>
    <cellStyle name="Calcolo 5 4 4" xfId="4192"/>
    <cellStyle name="Calcolo 5 4 4 2" xfId="4193"/>
    <cellStyle name="Calcolo 5 4 4 3" xfId="4194"/>
    <cellStyle name="Calcolo 5 4 4 4" xfId="4195"/>
    <cellStyle name="Calcolo 5 4 4 5" xfId="4196"/>
    <cellStyle name="Calcolo 5 4 5" xfId="4197"/>
    <cellStyle name="Calcolo 5 4 6" xfId="4198"/>
    <cellStyle name="Calcolo 5 4 7" xfId="4199"/>
    <cellStyle name="Calcolo 5 4 8" xfId="4200"/>
    <cellStyle name="Calcolo 5 4 9" xfId="4201"/>
    <cellStyle name="Calcolo 5 5" xfId="4202"/>
    <cellStyle name="Calcolo 5 5 10" xfId="4203"/>
    <cellStyle name="Calcolo 5 5 2" xfId="4204"/>
    <cellStyle name="Calcolo 5 5 2 2" xfId="4205"/>
    <cellStyle name="Calcolo 5 5 2 3" xfId="4206"/>
    <cellStyle name="Calcolo 5 5 2 4" xfId="4207"/>
    <cellStyle name="Calcolo 5 5 2 5" xfId="4208"/>
    <cellStyle name="Calcolo 5 5 3" xfId="4209"/>
    <cellStyle name="Calcolo 5 5 3 2" xfId="4210"/>
    <cellStyle name="Calcolo 5 5 3 3" xfId="4211"/>
    <cellStyle name="Calcolo 5 5 3 4" xfId="4212"/>
    <cellStyle name="Calcolo 5 5 3 5" xfId="4213"/>
    <cellStyle name="Calcolo 5 5 4" xfId="4214"/>
    <cellStyle name="Calcolo 5 5 4 2" xfId="4215"/>
    <cellStyle name="Calcolo 5 5 4 3" xfId="4216"/>
    <cellStyle name="Calcolo 5 5 4 4" xfId="4217"/>
    <cellStyle name="Calcolo 5 5 4 5" xfId="4218"/>
    <cellStyle name="Calcolo 5 5 5" xfId="4219"/>
    <cellStyle name="Calcolo 5 5 6" xfId="4220"/>
    <cellStyle name="Calcolo 5 5 7" xfId="4221"/>
    <cellStyle name="Calcolo 5 5 8" xfId="4222"/>
    <cellStyle name="Calcolo 5 5 9" xfId="4223"/>
    <cellStyle name="Calcolo 5 6" xfId="4224"/>
    <cellStyle name="Calcolo 5 6 10" xfId="4225"/>
    <cellStyle name="Calcolo 5 6 2" xfId="4226"/>
    <cellStyle name="Calcolo 5 6 2 2" xfId="4227"/>
    <cellStyle name="Calcolo 5 6 2 3" xfId="4228"/>
    <cellStyle name="Calcolo 5 6 2 4" xfId="4229"/>
    <cellStyle name="Calcolo 5 6 2 5" xfId="4230"/>
    <cellStyle name="Calcolo 5 6 3" xfId="4231"/>
    <cellStyle name="Calcolo 5 6 3 2" xfId="4232"/>
    <cellStyle name="Calcolo 5 6 3 3" xfId="4233"/>
    <cellStyle name="Calcolo 5 6 3 4" xfId="4234"/>
    <cellStyle name="Calcolo 5 6 3 5" xfId="4235"/>
    <cellStyle name="Calcolo 5 6 4" xfId="4236"/>
    <cellStyle name="Calcolo 5 6 4 2" xfId="4237"/>
    <cellStyle name="Calcolo 5 6 4 3" xfId="4238"/>
    <cellStyle name="Calcolo 5 6 4 4" xfId="4239"/>
    <cellStyle name="Calcolo 5 6 4 5" xfId="4240"/>
    <cellStyle name="Calcolo 5 6 5" xfId="4241"/>
    <cellStyle name="Calcolo 5 6 6" xfId="4242"/>
    <cellStyle name="Calcolo 5 6 7" xfId="4243"/>
    <cellStyle name="Calcolo 5 6 8" xfId="4244"/>
    <cellStyle name="Calcolo 5 6 9" xfId="4245"/>
    <cellStyle name="Calcolo 5 7" xfId="4246"/>
    <cellStyle name="Calcolo 5 7 10" xfId="4247"/>
    <cellStyle name="Calcolo 5 7 2" xfId="4248"/>
    <cellStyle name="Calcolo 5 7 2 2" xfId="4249"/>
    <cellStyle name="Calcolo 5 7 2 3" xfId="4250"/>
    <cellStyle name="Calcolo 5 7 2 4" xfId="4251"/>
    <cellStyle name="Calcolo 5 7 2 5" xfId="4252"/>
    <cellStyle name="Calcolo 5 7 3" xfId="4253"/>
    <cellStyle name="Calcolo 5 7 3 2" xfId="4254"/>
    <cellStyle name="Calcolo 5 7 3 3" xfId="4255"/>
    <cellStyle name="Calcolo 5 7 3 4" xfId="4256"/>
    <cellStyle name="Calcolo 5 7 3 5" xfId="4257"/>
    <cellStyle name="Calcolo 5 7 4" xfId="4258"/>
    <cellStyle name="Calcolo 5 7 4 2" xfId="4259"/>
    <cellStyle name="Calcolo 5 7 4 3" xfId="4260"/>
    <cellStyle name="Calcolo 5 7 4 4" xfId="4261"/>
    <cellStyle name="Calcolo 5 7 4 5" xfId="4262"/>
    <cellStyle name="Calcolo 5 7 5" xfId="4263"/>
    <cellStyle name="Calcolo 5 7 6" xfId="4264"/>
    <cellStyle name="Calcolo 5 7 7" xfId="4265"/>
    <cellStyle name="Calcolo 5 7 8" xfId="4266"/>
    <cellStyle name="Calcolo 5 7 9" xfId="4267"/>
    <cellStyle name="Calcolo 5 8" xfId="4268"/>
    <cellStyle name="Calcolo 5 8 2" xfId="4269"/>
    <cellStyle name="Calcolo 5 8 3" xfId="4270"/>
    <cellStyle name="Calcolo 5 8 4" xfId="4271"/>
    <cellStyle name="Calcolo 5 8 5" xfId="4272"/>
    <cellStyle name="Calcolo 5 9" xfId="4273"/>
    <cellStyle name="Calcolo 5 9 2" xfId="4274"/>
    <cellStyle name="Calcolo 5 9 3" xfId="4275"/>
    <cellStyle name="Calcolo 5 9 4" xfId="4276"/>
    <cellStyle name="Calcolo 5 9 5" xfId="4277"/>
    <cellStyle name="Calcolo 6" xfId="4278"/>
    <cellStyle name="Calcolo 6 10" xfId="4279"/>
    <cellStyle name="Calcolo 6 11" xfId="4280"/>
    <cellStyle name="Calcolo 6 12" xfId="4281"/>
    <cellStyle name="Calcolo 6 13" xfId="4282"/>
    <cellStyle name="Calcolo 6 14" xfId="4283"/>
    <cellStyle name="Calcolo 6 15" xfId="4284"/>
    <cellStyle name="Calcolo 6 2" xfId="4285"/>
    <cellStyle name="Calcolo 6 2 10" xfId="4286"/>
    <cellStyle name="Calcolo 6 2 2" xfId="4287"/>
    <cellStyle name="Calcolo 6 2 2 2" xfId="4288"/>
    <cellStyle name="Calcolo 6 2 2 3" xfId="4289"/>
    <cellStyle name="Calcolo 6 2 2 4" xfId="4290"/>
    <cellStyle name="Calcolo 6 2 2 5" xfId="4291"/>
    <cellStyle name="Calcolo 6 2 3" xfId="4292"/>
    <cellStyle name="Calcolo 6 2 3 2" xfId="4293"/>
    <cellStyle name="Calcolo 6 2 3 3" xfId="4294"/>
    <cellStyle name="Calcolo 6 2 3 4" xfId="4295"/>
    <cellStyle name="Calcolo 6 2 3 5" xfId="4296"/>
    <cellStyle name="Calcolo 6 2 4" xfId="4297"/>
    <cellStyle name="Calcolo 6 2 4 2" xfId="4298"/>
    <cellStyle name="Calcolo 6 2 4 3" xfId="4299"/>
    <cellStyle name="Calcolo 6 2 4 4" xfId="4300"/>
    <cellStyle name="Calcolo 6 2 4 5" xfId="4301"/>
    <cellStyle name="Calcolo 6 2 5" xfId="4302"/>
    <cellStyle name="Calcolo 6 2 6" xfId="4303"/>
    <cellStyle name="Calcolo 6 2 7" xfId="4304"/>
    <cellStyle name="Calcolo 6 2 8" xfId="4305"/>
    <cellStyle name="Calcolo 6 2 9" xfId="4306"/>
    <cellStyle name="Calcolo 6 3" xfId="4307"/>
    <cellStyle name="Calcolo 6 3 10" xfId="4308"/>
    <cellStyle name="Calcolo 6 3 2" xfId="4309"/>
    <cellStyle name="Calcolo 6 3 2 2" xfId="4310"/>
    <cellStyle name="Calcolo 6 3 2 3" xfId="4311"/>
    <cellStyle name="Calcolo 6 3 2 4" xfId="4312"/>
    <cellStyle name="Calcolo 6 3 2 5" xfId="4313"/>
    <cellStyle name="Calcolo 6 3 3" xfId="4314"/>
    <cellStyle name="Calcolo 6 3 3 2" xfId="4315"/>
    <cellStyle name="Calcolo 6 3 3 3" xfId="4316"/>
    <cellStyle name="Calcolo 6 3 3 4" xfId="4317"/>
    <cellStyle name="Calcolo 6 3 3 5" xfId="4318"/>
    <cellStyle name="Calcolo 6 3 4" xfId="4319"/>
    <cellStyle name="Calcolo 6 3 4 2" xfId="4320"/>
    <cellStyle name="Calcolo 6 3 4 3" xfId="4321"/>
    <cellStyle name="Calcolo 6 3 4 4" xfId="4322"/>
    <cellStyle name="Calcolo 6 3 4 5" xfId="4323"/>
    <cellStyle name="Calcolo 6 3 5" xfId="4324"/>
    <cellStyle name="Calcolo 6 3 6" xfId="4325"/>
    <cellStyle name="Calcolo 6 3 7" xfId="4326"/>
    <cellStyle name="Calcolo 6 3 8" xfId="4327"/>
    <cellStyle name="Calcolo 6 3 9" xfId="4328"/>
    <cellStyle name="Calcolo 6 4" xfId="4329"/>
    <cellStyle name="Calcolo 6 4 10" xfId="4330"/>
    <cellStyle name="Calcolo 6 4 2" xfId="4331"/>
    <cellStyle name="Calcolo 6 4 2 2" xfId="4332"/>
    <cellStyle name="Calcolo 6 4 2 3" xfId="4333"/>
    <cellStyle name="Calcolo 6 4 2 4" xfId="4334"/>
    <cellStyle name="Calcolo 6 4 2 5" xfId="4335"/>
    <cellStyle name="Calcolo 6 4 3" xfId="4336"/>
    <cellStyle name="Calcolo 6 4 3 2" xfId="4337"/>
    <cellStyle name="Calcolo 6 4 3 3" xfId="4338"/>
    <cellStyle name="Calcolo 6 4 3 4" xfId="4339"/>
    <cellStyle name="Calcolo 6 4 3 5" xfId="4340"/>
    <cellStyle name="Calcolo 6 4 4" xfId="4341"/>
    <cellStyle name="Calcolo 6 4 4 2" xfId="4342"/>
    <cellStyle name="Calcolo 6 4 4 3" xfId="4343"/>
    <cellStyle name="Calcolo 6 4 4 4" xfId="4344"/>
    <cellStyle name="Calcolo 6 4 4 5" xfId="4345"/>
    <cellStyle name="Calcolo 6 4 5" xfId="4346"/>
    <cellStyle name="Calcolo 6 4 6" xfId="4347"/>
    <cellStyle name="Calcolo 6 4 7" xfId="4348"/>
    <cellStyle name="Calcolo 6 4 8" xfId="4349"/>
    <cellStyle name="Calcolo 6 4 9" xfId="4350"/>
    <cellStyle name="Calcolo 6 5" xfId="4351"/>
    <cellStyle name="Calcolo 6 5 10" xfId="4352"/>
    <cellStyle name="Calcolo 6 5 2" xfId="4353"/>
    <cellStyle name="Calcolo 6 5 2 2" xfId="4354"/>
    <cellStyle name="Calcolo 6 5 2 3" xfId="4355"/>
    <cellStyle name="Calcolo 6 5 2 4" xfId="4356"/>
    <cellStyle name="Calcolo 6 5 2 5" xfId="4357"/>
    <cellStyle name="Calcolo 6 5 3" xfId="4358"/>
    <cellStyle name="Calcolo 6 5 3 2" xfId="4359"/>
    <cellStyle name="Calcolo 6 5 3 3" xfId="4360"/>
    <cellStyle name="Calcolo 6 5 3 4" xfId="4361"/>
    <cellStyle name="Calcolo 6 5 3 5" xfId="4362"/>
    <cellStyle name="Calcolo 6 5 4" xfId="4363"/>
    <cellStyle name="Calcolo 6 5 4 2" xfId="4364"/>
    <cellStyle name="Calcolo 6 5 4 3" xfId="4365"/>
    <cellStyle name="Calcolo 6 5 4 4" xfId="4366"/>
    <cellStyle name="Calcolo 6 5 4 5" xfId="4367"/>
    <cellStyle name="Calcolo 6 5 5" xfId="4368"/>
    <cellStyle name="Calcolo 6 5 6" xfId="4369"/>
    <cellStyle name="Calcolo 6 5 7" xfId="4370"/>
    <cellStyle name="Calcolo 6 5 8" xfId="4371"/>
    <cellStyle name="Calcolo 6 5 9" xfId="4372"/>
    <cellStyle name="Calcolo 6 6" xfId="4373"/>
    <cellStyle name="Calcolo 6 6 10" xfId="4374"/>
    <cellStyle name="Calcolo 6 6 2" xfId="4375"/>
    <cellStyle name="Calcolo 6 6 2 2" xfId="4376"/>
    <cellStyle name="Calcolo 6 6 2 3" xfId="4377"/>
    <cellStyle name="Calcolo 6 6 2 4" xfId="4378"/>
    <cellStyle name="Calcolo 6 6 2 5" xfId="4379"/>
    <cellStyle name="Calcolo 6 6 3" xfId="4380"/>
    <cellStyle name="Calcolo 6 6 3 2" xfId="4381"/>
    <cellStyle name="Calcolo 6 6 3 3" xfId="4382"/>
    <cellStyle name="Calcolo 6 6 3 4" xfId="4383"/>
    <cellStyle name="Calcolo 6 6 3 5" xfId="4384"/>
    <cellStyle name="Calcolo 6 6 4" xfId="4385"/>
    <cellStyle name="Calcolo 6 6 4 2" xfId="4386"/>
    <cellStyle name="Calcolo 6 6 4 3" xfId="4387"/>
    <cellStyle name="Calcolo 6 6 4 4" xfId="4388"/>
    <cellStyle name="Calcolo 6 6 4 5" xfId="4389"/>
    <cellStyle name="Calcolo 6 6 5" xfId="4390"/>
    <cellStyle name="Calcolo 6 6 6" xfId="4391"/>
    <cellStyle name="Calcolo 6 6 7" xfId="4392"/>
    <cellStyle name="Calcolo 6 6 8" xfId="4393"/>
    <cellStyle name="Calcolo 6 6 9" xfId="4394"/>
    <cellStyle name="Calcolo 6 7" xfId="4395"/>
    <cellStyle name="Calcolo 6 7 2" xfId="4396"/>
    <cellStyle name="Calcolo 6 7 3" xfId="4397"/>
    <cellStyle name="Calcolo 6 7 4" xfId="4398"/>
    <cellStyle name="Calcolo 6 7 5" xfId="4399"/>
    <cellStyle name="Calcolo 6 8" xfId="4400"/>
    <cellStyle name="Calcolo 6 8 2" xfId="4401"/>
    <cellStyle name="Calcolo 6 8 3" xfId="4402"/>
    <cellStyle name="Calcolo 6 8 4" xfId="4403"/>
    <cellStyle name="Calcolo 6 8 5" xfId="4404"/>
    <cellStyle name="Calcolo 6 9" xfId="4405"/>
    <cellStyle name="Calcolo 6 9 2" xfId="4406"/>
    <cellStyle name="Calcolo 6 9 3" xfId="4407"/>
    <cellStyle name="Calcolo 6 9 4" xfId="4408"/>
    <cellStyle name="Calcolo 6 9 5" xfId="4409"/>
    <cellStyle name="Calcolo 7" xfId="4410"/>
    <cellStyle name="Calcolo 7 10" xfId="4411"/>
    <cellStyle name="Calcolo 7 11" xfId="4412"/>
    <cellStyle name="Calcolo 7 12" xfId="4413"/>
    <cellStyle name="Calcolo 7 13" xfId="4414"/>
    <cellStyle name="Calcolo 7 14" xfId="4415"/>
    <cellStyle name="Calcolo 7 15" xfId="4416"/>
    <cellStyle name="Calcolo 7 2" xfId="4417"/>
    <cellStyle name="Calcolo 7 2 10" xfId="4418"/>
    <cellStyle name="Calcolo 7 2 2" xfId="4419"/>
    <cellStyle name="Calcolo 7 2 2 2" xfId="4420"/>
    <cellStyle name="Calcolo 7 2 2 3" xfId="4421"/>
    <cellStyle name="Calcolo 7 2 2 4" xfId="4422"/>
    <cellStyle name="Calcolo 7 2 2 5" xfId="4423"/>
    <cellStyle name="Calcolo 7 2 3" xfId="4424"/>
    <cellStyle name="Calcolo 7 2 3 2" xfId="4425"/>
    <cellStyle name="Calcolo 7 2 3 3" xfId="4426"/>
    <cellStyle name="Calcolo 7 2 3 4" xfId="4427"/>
    <cellStyle name="Calcolo 7 2 3 5" xfId="4428"/>
    <cellStyle name="Calcolo 7 2 4" xfId="4429"/>
    <cellStyle name="Calcolo 7 2 4 2" xfId="4430"/>
    <cellStyle name="Calcolo 7 2 4 3" xfId="4431"/>
    <cellStyle name="Calcolo 7 2 4 4" xfId="4432"/>
    <cellStyle name="Calcolo 7 2 4 5" xfId="4433"/>
    <cellStyle name="Calcolo 7 2 5" xfId="4434"/>
    <cellStyle name="Calcolo 7 2 6" xfId="4435"/>
    <cellStyle name="Calcolo 7 2 7" xfId="4436"/>
    <cellStyle name="Calcolo 7 2 8" xfId="4437"/>
    <cellStyle name="Calcolo 7 2 9" xfId="4438"/>
    <cellStyle name="Calcolo 7 3" xfId="4439"/>
    <cellStyle name="Calcolo 7 3 10" xfId="4440"/>
    <cellStyle name="Calcolo 7 3 2" xfId="4441"/>
    <cellStyle name="Calcolo 7 3 2 2" xfId="4442"/>
    <cellStyle name="Calcolo 7 3 2 3" xfId="4443"/>
    <cellStyle name="Calcolo 7 3 2 4" xfId="4444"/>
    <cellStyle name="Calcolo 7 3 2 5" xfId="4445"/>
    <cellStyle name="Calcolo 7 3 3" xfId="4446"/>
    <cellStyle name="Calcolo 7 3 3 2" xfId="4447"/>
    <cellStyle name="Calcolo 7 3 3 3" xfId="4448"/>
    <cellStyle name="Calcolo 7 3 3 4" xfId="4449"/>
    <cellStyle name="Calcolo 7 3 3 5" xfId="4450"/>
    <cellStyle name="Calcolo 7 3 4" xfId="4451"/>
    <cellStyle name="Calcolo 7 3 4 2" xfId="4452"/>
    <cellStyle name="Calcolo 7 3 4 3" xfId="4453"/>
    <cellStyle name="Calcolo 7 3 4 4" xfId="4454"/>
    <cellStyle name="Calcolo 7 3 4 5" xfId="4455"/>
    <cellStyle name="Calcolo 7 3 5" xfId="4456"/>
    <cellStyle name="Calcolo 7 3 6" xfId="4457"/>
    <cellStyle name="Calcolo 7 3 7" xfId="4458"/>
    <cellStyle name="Calcolo 7 3 8" xfId="4459"/>
    <cellStyle name="Calcolo 7 3 9" xfId="4460"/>
    <cellStyle name="Calcolo 7 4" xfId="4461"/>
    <cellStyle name="Calcolo 7 4 10" xfId="4462"/>
    <cellStyle name="Calcolo 7 4 2" xfId="4463"/>
    <cellStyle name="Calcolo 7 4 2 2" xfId="4464"/>
    <cellStyle name="Calcolo 7 4 2 3" xfId="4465"/>
    <cellStyle name="Calcolo 7 4 2 4" xfId="4466"/>
    <cellStyle name="Calcolo 7 4 2 5" xfId="4467"/>
    <cellStyle name="Calcolo 7 4 3" xfId="4468"/>
    <cellStyle name="Calcolo 7 4 3 2" xfId="4469"/>
    <cellStyle name="Calcolo 7 4 3 3" xfId="4470"/>
    <cellStyle name="Calcolo 7 4 3 4" xfId="4471"/>
    <cellStyle name="Calcolo 7 4 3 5" xfId="4472"/>
    <cellStyle name="Calcolo 7 4 4" xfId="4473"/>
    <cellStyle name="Calcolo 7 4 4 2" xfId="4474"/>
    <cellStyle name="Calcolo 7 4 4 3" xfId="4475"/>
    <cellStyle name="Calcolo 7 4 4 4" xfId="4476"/>
    <cellStyle name="Calcolo 7 4 4 5" xfId="4477"/>
    <cellStyle name="Calcolo 7 4 5" xfId="4478"/>
    <cellStyle name="Calcolo 7 4 6" xfId="4479"/>
    <cellStyle name="Calcolo 7 4 7" xfId="4480"/>
    <cellStyle name="Calcolo 7 4 8" xfId="4481"/>
    <cellStyle name="Calcolo 7 4 9" xfId="4482"/>
    <cellStyle name="Calcolo 7 5" xfId="4483"/>
    <cellStyle name="Calcolo 7 5 10" xfId="4484"/>
    <cellStyle name="Calcolo 7 5 2" xfId="4485"/>
    <cellStyle name="Calcolo 7 5 2 2" xfId="4486"/>
    <cellStyle name="Calcolo 7 5 2 3" xfId="4487"/>
    <cellStyle name="Calcolo 7 5 2 4" xfId="4488"/>
    <cellStyle name="Calcolo 7 5 2 5" xfId="4489"/>
    <cellStyle name="Calcolo 7 5 3" xfId="4490"/>
    <cellStyle name="Calcolo 7 5 3 2" xfId="4491"/>
    <cellStyle name="Calcolo 7 5 3 3" xfId="4492"/>
    <cellStyle name="Calcolo 7 5 3 4" xfId="4493"/>
    <cellStyle name="Calcolo 7 5 3 5" xfId="4494"/>
    <cellStyle name="Calcolo 7 5 4" xfId="4495"/>
    <cellStyle name="Calcolo 7 5 4 2" xfId="4496"/>
    <cellStyle name="Calcolo 7 5 4 3" xfId="4497"/>
    <cellStyle name="Calcolo 7 5 4 4" xfId="4498"/>
    <cellStyle name="Calcolo 7 5 4 5" xfId="4499"/>
    <cellStyle name="Calcolo 7 5 5" xfId="4500"/>
    <cellStyle name="Calcolo 7 5 6" xfId="4501"/>
    <cellStyle name="Calcolo 7 5 7" xfId="4502"/>
    <cellStyle name="Calcolo 7 5 8" xfId="4503"/>
    <cellStyle name="Calcolo 7 5 9" xfId="4504"/>
    <cellStyle name="Calcolo 7 6" xfId="4505"/>
    <cellStyle name="Calcolo 7 6 10" xfId="4506"/>
    <cellStyle name="Calcolo 7 6 2" xfId="4507"/>
    <cellStyle name="Calcolo 7 6 2 2" xfId="4508"/>
    <cellStyle name="Calcolo 7 6 2 3" xfId="4509"/>
    <cellStyle name="Calcolo 7 6 2 4" xfId="4510"/>
    <cellStyle name="Calcolo 7 6 2 5" xfId="4511"/>
    <cellStyle name="Calcolo 7 6 3" xfId="4512"/>
    <cellStyle name="Calcolo 7 6 3 2" xfId="4513"/>
    <cellStyle name="Calcolo 7 6 3 3" xfId="4514"/>
    <cellStyle name="Calcolo 7 6 3 4" xfId="4515"/>
    <cellStyle name="Calcolo 7 6 3 5" xfId="4516"/>
    <cellStyle name="Calcolo 7 6 4" xfId="4517"/>
    <cellStyle name="Calcolo 7 6 4 2" xfId="4518"/>
    <cellStyle name="Calcolo 7 6 4 3" xfId="4519"/>
    <cellStyle name="Calcolo 7 6 4 4" xfId="4520"/>
    <cellStyle name="Calcolo 7 6 4 5" xfId="4521"/>
    <cellStyle name="Calcolo 7 6 5" xfId="4522"/>
    <cellStyle name="Calcolo 7 6 6" xfId="4523"/>
    <cellStyle name="Calcolo 7 6 7" xfId="4524"/>
    <cellStyle name="Calcolo 7 6 8" xfId="4525"/>
    <cellStyle name="Calcolo 7 6 9" xfId="4526"/>
    <cellStyle name="Calcolo 7 7" xfId="4527"/>
    <cellStyle name="Calcolo 7 7 2" xfId="4528"/>
    <cellStyle name="Calcolo 7 7 3" xfId="4529"/>
    <cellStyle name="Calcolo 7 7 4" xfId="4530"/>
    <cellStyle name="Calcolo 7 7 5" xfId="4531"/>
    <cellStyle name="Calcolo 7 8" xfId="4532"/>
    <cellStyle name="Calcolo 7 8 2" xfId="4533"/>
    <cellStyle name="Calcolo 7 8 3" xfId="4534"/>
    <cellStyle name="Calcolo 7 8 4" xfId="4535"/>
    <cellStyle name="Calcolo 7 8 5" xfId="4536"/>
    <cellStyle name="Calcolo 7 9" xfId="4537"/>
    <cellStyle name="Calcolo 7 9 2" xfId="4538"/>
    <cellStyle name="Calcolo 7 9 3" xfId="4539"/>
    <cellStyle name="Calcolo 7 9 4" xfId="4540"/>
    <cellStyle name="Calcolo 7 9 5" xfId="4541"/>
    <cellStyle name="Calcolo 8" xfId="4542"/>
    <cellStyle name="Calcolo 8 10" xfId="4543"/>
    <cellStyle name="Calcolo 8 11" xfId="4544"/>
    <cellStyle name="Calcolo 8 12" xfId="4545"/>
    <cellStyle name="Calcolo 8 13" xfId="4546"/>
    <cellStyle name="Calcolo 8 14" xfId="4547"/>
    <cellStyle name="Calcolo 8 15" xfId="4548"/>
    <cellStyle name="Calcolo 8 2" xfId="4549"/>
    <cellStyle name="Calcolo 8 2 10" xfId="4550"/>
    <cellStyle name="Calcolo 8 2 2" xfId="4551"/>
    <cellStyle name="Calcolo 8 2 2 2" xfId="4552"/>
    <cellStyle name="Calcolo 8 2 2 3" xfId="4553"/>
    <cellStyle name="Calcolo 8 2 2 4" xfId="4554"/>
    <cellStyle name="Calcolo 8 2 2 5" xfId="4555"/>
    <cellStyle name="Calcolo 8 2 3" xfId="4556"/>
    <cellStyle name="Calcolo 8 2 3 2" xfId="4557"/>
    <cellStyle name="Calcolo 8 2 3 3" xfId="4558"/>
    <cellStyle name="Calcolo 8 2 3 4" xfId="4559"/>
    <cellStyle name="Calcolo 8 2 3 5" xfId="4560"/>
    <cellStyle name="Calcolo 8 2 4" xfId="4561"/>
    <cellStyle name="Calcolo 8 2 4 2" xfId="4562"/>
    <cellStyle name="Calcolo 8 2 4 3" xfId="4563"/>
    <cellStyle name="Calcolo 8 2 4 4" xfId="4564"/>
    <cellStyle name="Calcolo 8 2 4 5" xfId="4565"/>
    <cellStyle name="Calcolo 8 2 5" xfId="4566"/>
    <cellStyle name="Calcolo 8 2 6" xfId="4567"/>
    <cellStyle name="Calcolo 8 2 7" xfId="4568"/>
    <cellStyle name="Calcolo 8 2 8" xfId="4569"/>
    <cellStyle name="Calcolo 8 2 9" xfId="4570"/>
    <cellStyle name="Calcolo 8 3" xfId="4571"/>
    <cellStyle name="Calcolo 8 3 10" xfId="4572"/>
    <cellStyle name="Calcolo 8 3 2" xfId="4573"/>
    <cellStyle name="Calcolo 8 3 2 2" xfId="4574"/>
    <cellStyle name="Calcolo 8 3 2 3" xfId="4575"/>
    <cellStyle name="Calcolo 8 3 2 4" xfId="4576"/>
    <cellStyle name="Calcolo 8 3 2 5" xfId="4577"/>
    <cellStyle name="Calcolo 8 3 3" xfId="4578"/>
    <cellStyle name="Calcolo 8 3 3 2" xfId="4579"/>
    <cellStyle name="Calcolo 8 3 3 3" xfId="4580"/>
    <cellStyle name="Calcolo 8 3 3 4" xfId="4581"/>
    <cellStyle name="Calcolo 8 3 3 5" xfId="4582"/>
    <cellStyle name="Calcolo 8 3 4" xfId="4583"/>
    <cellStyle name="Calcolo 8 3 4 2" xfId="4584"/>
    <cellStyle name="Calcolo 8 3 4 3" xfId="4585"/>
    <cellStyle name="Calcolo 8 3 4 4" xfId="4586"/>
    <cellStyle name="Calcolo 8 3 4 5" xfId="4587"/>
    <cellStyle name="Calcolo 8 3 5" xfId="4588"/>
    <cellStyle name="Calcolo 8 3 6" xfId="4589"/>
    <cellStyle name="Calcolo 8 3 7" xfId="4590"/>
    <cellStyle name="Calcolo 8 3 8" xfId="4591"/>
    <cellStyle name="Calcolo 8 3 9" xfId="4592"/>
    <cellStyle name="Calcolo 8 4" xfId="4593"/>
    <cellStyle name="Calcolo 8 4 10" xfId="4594"/>
    <cellStyle name="Calcolo 8 4 2" xfId="4595"/>
    <cellStyle name="Calcolo 8 4 2 2" xfId="4596"/>
    <cellStyle name="Calcolo 8 4 2 3" xfId="4597"/>
    <cellStyle name="Calcolo 8 4 2 4" xfId="4598"/>
    <cellStyle name="Calcolo 8 4 2 5" xfId="4599"/>
    <cellStyle name="Calcolo 8 4 3" xfId="4600"/>
    <cellStyle name="Calcolo 8 4 3 2" xfId="4601"/>
    <cellStyle name="Calcolo 8 4 3 3" xfId="4602"/>
    <cellStyle name="Calcolo 8 4 3 4" xfId="4603"/>
    <cellStyle name="Calcolo 8 4 3 5" xfId="4604"/>
    <cellStyle name="Calcolo 8 4 4" xfId="4605"/>
    <cellStyle name="Calcolo 8 4 4 2" xfId="4606"/>
    <cellStyle name="Calcolo 8 4 4 3" xfId="4607"/>
    <cellStyle name="Calcolo 8 4 4 4" xfId="4608"/>
    <cellStyle name="Calcolo 8 4 4 5" xfId="4609"/>
    <cellStyle name="Calcolo 8 4 5" xfId="4610"/>
    <cellStyle name="Calcolo 8 4 6" xfId="4611"/>
    <cellStyle name="Calcolo 8 4 7" xfId="4612"/>
    <cellStyle name="Calcolo 8 4 8" xfId="4613"/>
    <cellStyle name="Calcolo 8 4 9" xfId="4614"/>
    <cellStyle name="Calcolo 8 5" xfId="4615"/>
    <cellStyle name="Calcolo 8 5 10" xfId="4616"/>
    <cellStyle name="Calcolo 8 5 2" xfId="4617"/>
    <cellStyle name="Calcolo 8 5 2 2" xfId="4618"/>
    <cellStyle name="Calcolo 8 5 2 3" xfId="4619"/>
    <cellStyle name="Calcolo 8 5 2 4" xfId="4620"/>
    <cellStyle name="Calcolo 8 5 2 5" xfId="4621"/>
    <cellStyle name="Calcolo 8 5 3" xfId="4622"/>
    <cellStyle name="Calcolo 8 5 3 2" xfId="4623"/>
    <cellStyle name="Calcolo 8 5 3 3" xfId="4624"/>
    <cellStyle name="Calcolo 8 5 3 4" xfId="4625"/>
    <cellStyle name="Calcolo 8 5 3 5" xfId="4626"/>
    <cellStyle name="Calcolo 8 5 4" xfId="4627"/>
    <cellStyle name="Calcolo 8 5 4 2" xfId="4628"/>
    <cellStyle name="Calcolo 8 5 4 3" xfId="4629"/>
    <cellStyle name="Calcolo 8 5 4 4" xfId="4630"/>
    <cellStyle name="Calcolo 8 5 4 5" xfId="4631"/>
    <cellStyle name="Calcolo 8 5 5" xfId="4632"/>
    <cellStyle name="Calcolo 8 5 6" xfId="4633"/>
    <cellStyle name="Calcolo 8 5 7" xfId="4634"/>
    <cellStyle name="Calcolo 8 5 8" xfId="4635"/>
    <cellStyle name="Calcolo 8 5 9" xfId="4636"/>
    <cellStyle name="Calcolo 8 6" xfId="4637"/>
    <cellStyle name="Calcolo 8 6 10" xfId="4638"/>
    <cellStyle name="Calcolo 8 6 2" xfId="4639"/>
    <cellStyle name="Calcolo 8 6 2 2" xfId="4640"/>
    <cellStyle name="Calcolo 8 6 2 3" xfId="4641"/>
    <cellStyle name="Calcolo 8 6 2 4" xfId="4642"/>
    <cellStyle name="Calcolo 8 6 2 5" xfId="4643"/>
    <cellStyle name="Calcolo 8 6 3" xfId="4644"/>
    <cellStyle name="Calcolo 8 6 3 2" xfId="4645"/>
    <cellStyle name="Calcolo 8 6 3 3" xfId="4646"/>
    <cellStyle name="Calcolo 8 6 3 4" xfId="4647"/>
    <cellStyle name="Calcolo 8 6 3 5" xfId="4648"/>
    <cellStyle name="Calcolo 8 6 4" xfId="4649"/>
    <cellStyle name="Calcolo 8 6 4 2" xfId="4650"/>
    <cellStyle name="Calcolo 8 6 4 3" xfId="4651"/>
    <cellStyle name="Calcolo 8 6 4 4" xfId="4652"/>
    <cellStyle name="Calcolo 8 6 4 5" xfId="4653"/>
    <cellStyle name="Calcolo 8 6 5" xfId="4654"/>
    <cellStyle name="Calcolo 8 6 6" xfId="4655"/>
    <cellStyle name="Calcolo 8 6 7" xfId="4656"/>
    <cellStyle name="Calcolo 8 6 8" xfId="4657"/>
    <cellStyle name="Calcolo 8 6 9" xfId="4658"/>
    <cellStyle name="Calcolo 8 7" xfId="4659"/>
    <cellStyle name="Calcolo 8 7 2" xfId="4660"/>
    <cellStyle name="Calcolo 8 7 3" xfId="4661"/>
    <cellStyle name="Calcolo 8 7 4" xfId="4662"/>
    <cellStyle name="Calcolo 8 7 5" xfId="4663"/>
    <cellStyle name="Calcolo 8 8" xfId="4664"/>
    <cellStyle name="Calcolo 8 8 2" xfId="4665"/>
    <cellStyle name="Calcolo 8 8 3" xfId="4666"/>
    <cellStyle name="Calcolo 8 8 4" xfId="4667"/>
    <cellStyle name="Calcolo 8 8 5" xfId="4668"/>
    <cellStyle name="Calcolo 8 9" xfId="4669"/>
    <cellStyle name="Calcolo 8 9 2" xfId="4670"/>
    <cellStyle name="Calcolo 8 9 3" xfId="4671"/>
    <cellStyle name="Calcolo 8 9 4" xfId="4672"/>
    <cellStyle name="Calcolo 8 9 5" xfId="4673"/>
    <cellStyle name="Calcolo 9" xfId="4674"/>
    <cellStyle name="Calcolo 9 10" xfId="4675"/>
    <cellStyle name="Calcolo 9 11" xfId="4676"/>
    <cellStyle name="Calcolo 9 12" xfId="4677"/>
    <cellStyle name="Calcolo 9 13" xfId="4678"/>
    <cellStyle name="Calcolo 9 14" xfId="4679"/>
    <cellStyle name="Calcolo 9 15" xfId="4680"/>
    <cellStyle name="Calcolo 9 2" xfId="4681"/>
    <cellStyle name="Calcolo 9 2 10" xfId="4682"/>
    <cellStyle name="Calcolo 9 2 2" xfId="4683"/>
    <cellStyle name="Calcolo 9 2 2 2" xfId="4684"/>
    <cellStyle name="Calcolo 9 2 2 3" xfId="4685"/>
    <cellStyle name="Calcolo 9 2 2 4" xfId="4686"/>
    <cellStyle name="Calcolo 9 2 2 5" xfId="4687"/>
    <cellStyle name="Calcolo 9 2 3" xfId="4688"/>
    <cellStyle name="Calcolo 9 2 3 2" xfId="4689"/>
    <cellStyle name="Calcolo 9 2 3 3" xfId="4690"/>
    <cellStyle name="Calcolo 9 2 3 4" xfId="4691"/>
    <cellStyle name="Calcolo 9 2 3 5" xfId="4692"/>
    <cellStyle name="Calcolo 9 2 4" xfId="4693"/>
    <cellStyle name="Calcolo 9 2 4 2" xfId="4694"/>
    <cellStyle name="Calcolo 9 2 4 3" xfId="4695"/>
    <cellStyle name="Calcolo 9 2 4 4" xfId="4696"/>
    <cellStyle name="Calcolo 9 2 4 5" xfId="4697"/>
    <cellStyle name="Calcolo 9 2 5" xfId="4698"/>
    <cellStyle name="Calcolo 9 2 6" xfId="4699"/>
    <cellStyle name="Calcolo 9 2 7" xfId="4700"/>
    <cellStyle name="Calcolo 9 2 8" xfId="4701"/>
    <cellStyle name="Calcolo 9 2 9" xfId="4702"/>
    <cellStyle name="Calcolo 9 3" xfId="4703"/>
    <cellStyle name="Calcolo 9 3 10" xfId="4704"/>
    <cellStyle name="Calcolo 9 3 2" xfId="4705"/>
    <cellStyle name="Calcolo 9 3 2 2" xfId="4706"/>
    <cellStyle name="Calcolo 9 3 2 3" xfId="4707"/>
    <cellStyle name="Calcolo 9 3 2 4" xfId="4708"/>
    <cellStyle name="Calcolo 9 3 2 5" xfId="4709"/>
    <cellStyle name="Calcolo 9 3 3" xfId="4710"/>
    <cellStyle name="Calcolo 9 3 3 2" xfId="4711"/>
    <cellStyle name="Calcolo 9 3 3 3" xfId="4712"/>
    <cellStyle name="Calcolo 9 3 3 4" xfId="4713"/>
    <cellStyle name="Calcolo 9 3 3 5" xfId="4714"/>
    <cellStyle name="Calcolo 9 3 4" xfId="4715"/>
    <cellStyle name="Calcolo 9 3 4 2" xfId="4716"/>
    <cellStyle name="Calcolo 9 3 4 3" xfId="4717"/>
    <cellStyle name="Calcolo 9 3 4 4" xfId="4718"/>
    <cellStyle name="Calcolo 9 3 4 5" xfId="4719"/>
    <cellStyle name="Calcolo 9 3 5" xfId="4720"/>
    <cellStyle name="Calcolo 9 3 6" xfId="4721"/>
    <cellStyle name="Calcolo 9 3 7" xfId="4722"/>
    <cellStyle name="Calcolo 9 3 8" xfId="4723"/>
    <cellStyle name="Calcolo 9 3 9" xfId="4724"/>
    <cellStyle name="Calcolo 9 4" xfId="4725"/>
    <cellStyle name="Calcolo 9 4 10" xfId="4726"/>
    <cellStyle name="Calcolo 9 4 2" xfId="4727"/>
    <cellStyle name="Calcolo 9 4 2 2" xfId="4728"/>
    <cellStyle name="Calcolo 9 4 2 3" xfId="4729"/>
    <cellStyle name="Calcolo 9 4 2 4" xfId="4730"/>
    <cellStyle name="Calcolo 9 4 2 5" xfId="4731"/>
    <cellStyle name="Calcolo 9 4 3" xfId="4732"/>
    <cellStyle name="Calcolo 9 4 3 2" xfId="4733"/>
    <cellStyle name="Calcolo 9 4 3 3" xfId="4734"/>
    <cellStyle name="Calcolo 9 4 3 4" xfId="4735"/>
    <cellStyle name="Calcolo 9 4 3 5" xfId="4736"/>
    <cellStyle name="Calcolo 9 4 4" xfId="4737"/>
    <cellStyle name="Calcolo 9 4 4 2" xfId="4738"/>
    <cellStyle name="Calcolo 9 4 4 3" xfId="4739"/>
    <cellStyle name="Calcolo 9 4 4 4" xfId="4740"/>
    <cellStyle name="Calcolo 9 4 4 5" xfId="4741"/>
    <cellStyle name="Calcolo 9 4 5" xfId="4742"/>
    <cellStyle name="Calcolo 9 4 6" xfId="4743"/>
    <cellStyle name="Calcolo 9 4 7" xfId="4744"/>
    <cellStyle name="Calcolo 9 4 8" xfId="4745"/>
    <cellStyle name="Calcolo 9 4 9" xfId="4746"/>
    <cellStyle name="Calcolo 9 5" xfId="4747"/>
    <cellStyle name="Calcolo 9 5 10" xfId="4748"/>
    <cellStyle name="Calcolo 9 5 2" xfId="4749"/>
    <cellStyle name="Calcolo 9 5 2 2" xfId="4750"/>
    <cellStyle name="Calcolo 9 5 2 3" xfId="4751"/>
    <cellStyle name="Calcolo 9 5 2 4" xfId="4752"/>
    <cellStyle name="Calcolo 9 5 2 5" xfId="4753"/>
    <cellStyle name="Calcolo 9 5 3" xfId="4754"/>
    <cellStyle name="Calcolo 9 5 3 2" xfId="4755"/>
    <cellStyle name="Calcolo 9 5 3 3" xfId="4756"/>
    <cellStyle name="Calcolo 9 5 3 4" xfId="4757"/>
    <cellStyle name="Calcolo 9 5 3 5" xfId="4758"/>
    <cellStyle name="Calcolo 9 5 4" xfId="4759"/>
    <cellStyle name="Calcolo 9 5 4 2" xfId="4760"/>
    <cellStyle name="Calcolo 9 5 4 3" xfId="4761"/>
    <cellStyle name="Calcolo 9 5 4 4" xfId="4762"/>
    <cellStyle name="Calcolo 9 5 4 5" xfId="4763"/>
    <cellStyle name="Calcolo 9 5 5" xfId="4764"/>
    <cellStyle name="Calcolo 9 5 6" xfId="4765"/>
    <cellStyle name="Calcolo 9 5 7" xfId="4766"/>
    <cellStyle name="Calcolo 9 5 8" xfId="4767"/>
    <cellStyle name="Calcolo 9 5 9" xfId="4768"/>
    <cellStyle name="Calcolo 9 6" xfId="4769"/>
    <cellStyle name="Calcolo 9 6 10" xfId="4770"/>
    <cellStyle name="Calcolo 9 6 2" xfId="4771"/>
    <cellStyle name="Calcolo 9 6 2 2" xfId="4772"/>
    <cellStyle name="Calcolo 9 6 2 3" xfId="4773"/>
    <cellStyle name="Calcolo 9 6 2 4" xfId="4774"/>
    <cellStyle name="Calcolo 9 6 2 5" xfId="4775"/>
    <cellStyle name="Calcolo 9 6 3" xfId="4776"/>
    <cellStyle name="Calcolo 9 6 3 2" xfId="4777"/>
    <cellStyle name="Calcolo 9 6 3 3" xfId="4778"/>
    <cellStyle name="Calcolo 9 6 3 4" xfId="4779"/>
    <cellStyle name="Calcolo 9 6 3 5" xfId="4780"/>
    <cellStyle name="Calcolo 9 6 4" xfId="4781"/>
    <cellStyle name="Calcolo 9 6 4 2" xfId="4782"/>
    <cellStyle name="Calcolo 9 6 4 3" xfId="4783"/>
    <cellStyle name="Calcolo 9 6 4 4" xfId="4784"/>
    <cellStyle name="Calcolo 9 6 4 5" xfId="4785"/>
    <cellStyle name="Calcolo 9 6 5" xfId="4786"/>
    <cellStyle name="Calcolo 9 6 6" xfId="4787"/>
    <cellStyle name="Calcolo 9 6 7" xfId="4788"/>
    <cellStyle name="Calcolo 9 6 8" xfId="4789"/>
    <cellStyle name="Calcolo 9 6 9" xfId="4790"/>
    <cellStyle name="Calcolo 9 7" xfId="4791"/>
    <cellStyle name="Calcolo 9 7 2" xfId="4792"/>
    <cellStyle name="Calcolo 9 7 3" xfId="4793"/>
    <cellStyle name="Calcolo 9 7 4" xfId="4794"/>
    <cellStyle name="Calcolo 9 7 5" xfId="4795"/>
    <cellStyle name="Calcolo 9 8" xfId="4796"/>
    <cellStyle name="Calcolo 9 8 2" xfId="4797"/>
    <cellStyle name="Calcolo 9 8 3" xfId="4798"/>
    <cellStyle name="Calcolo 9 8 4" xfId="4799"/>
    <cellStyle name="Calcolo 9 8 5" xfId="4800"/>
    <cellStyle name="Calcolo 9 9" xfId="4801"/>
    <cellStyle name="Calcolo 9 9 2" xfId="4802"/>
    <cellStyle name="Calcolo 9 9 3" xfId="4803"/>
    <cellStyle name="Calcolo 9 9 4" xfId="4804"/>
    <cellStyle name="Calcolo 9 9 5" xfId="4805"/>
    <cellStyle name="Calculated Assumption" xfId="4806"/>
    <cellStyle name="Calculated Assumption, #" xfId="4807"/>
    <cellStyle name="Calculated Assumption, %" xfId="4808"/>
    <cellStyle name="Calculation" xfId="4809"/>
    <cellStyle name="Calculation 2" xfId="4810"/>
    <cellStyle name="Calculation 2 10" xfId="4811"/>
    <cellStyle name="Calculation 2 2" xfId="4812"/>
    <cellStyle name="Calculation 2 2 2" xfId="4813"/>
    <cellStyle name="Calculation 2 2 3" xfId="4814"/>
    <cellStyle name="Calculation 2 2 4" xfId="4815"/>
    <cellStyle name="Calculation 2 2 5" xfId="4816"/>
    <cellStyle name="Calculation 2 3" xfId="4817"/>
    <cellStyle name="Calculation 2 3 2" xfId="4818"/>
    <cellStyle name="Calculation 2 3 3" xfId="4819"/>
    <cellStyle name="Calculation 2 3 4" xfId="4820"/>
    <cellStyle name="Calculation 2 3 5" xfId="4821"/>
    <cellStyle name="Calculation 2 4" xfId="4822"/>
    <cellStyle name="Calculation 2 4 2" xfId="4823"/>
    <cellStyle name="Calculation 2 4 3" xfId="4824"/>
    <cellStyle name="Calculation 2 4 4" xfId="4825"/>
    <cellStyle name="Calculation 2 4 5" xfId="4826"/>
    <cellStyle name="Calculation 2 5" xfId="4827"/>
    <cellStyle name="Calculation 2 6" xfId="4828"/>
    <cellStyle name="Calculation 2 7" xfId="4829"/>
    <cellStyle name="Calculation 2 8" xfId="4830"/>
    <cellStyle name="Calculation 2 9" xfId="4831"/>
    <cellStyle name="Carmen" xfId="4832"/>
    <cellStyle name="CE" xfId="4833"/>
    <cellStyle name="CE 10" xfId="4834"/>
    <cellStyle name="CE 2" xfId="4835"/>
    <cellStyle name="CE 2 2" xfId="4836"/>
    <cellStyle name="CE 2 2 2" xfId="4837"/>
    <cellStyle name="CE 2 3" xfId="4838"/>
    <cellStyle name="CE 2 3 2" xfId="4839"/>
    <cellStyle name="CE 2 4" xfId="4840"/>
    <cellStyle name="CE 3" xfId="4841"/>
    <cellStyle name="CE 3 2" xfId="4842"/>
    <cellStyle name="CE 4" xfId="4843"/>
    <cellStyle name="CE 4 2" xfId="4844"/>
    <cellStyle name="CE 5" xfId="4845"/>
    <cellStyle name="CE 5 2" xfId="4846"/>
    <cellStyle name="CE 6" xfId="4847"/>
    <cellStyle name="CE 6 2" xfId="4848"/>
    <cellStyle name="CE 7" xfId="4849"/>
    <cellStyle name="CE 7 2" xfId="4850"/>
    <cellStyle name="CE 8" xfId="4851"/>
    <cellStyle name="CE 8 2" xfId="4852"/>
    <cellStyle name="CE 9" xfId="4853"/>
    <cellStyle name="CE 9 2" xfId="4854"/>
    <cellStyle name="Cella collegata 10" xfId="4855"/>
    <cellStyle name="Cella collegata 11" xfId="4856"/>
    <cellStyle name="Cella collegata 12" xfId="4857"/>
    <cellStyle name="Cella collegata 13" xfId="4858"/>
    <cellStyle name="Cella collegata 14" xfId="4859"/>
    <cellStyle name="Cella collegata 15" xfId="4860"/>
    <cellStyle name="Cella collegata 16" xfId="4861"/>
    <cellStyle name="Cella collegata 17" xfId="4862"/>
    <cellStyle name="Cella collegata 18" xfId="4863"/>
    <cellStyle name="Cella collegata 19" xfId="4864"/>
    <cellStyle name="Cella collegata 2" xfId="20"/>
    <cellStyle name="Cella collegata 2 2" xfId="4865"/>
    <cellStyle name="Cella collegata 2 3" xfId="4866"/>
    <cellStyle name="Cella collegata 2 4" xfId="4867"/>
    <cellStyle name="Cella collegata 20" xfId="4868"/>
    <cellStyle name="Cella collegata 21" xfId="4869"/>
    <cellStyle name="Cella collegata 22" xfId="4870"/>
    <cellStyle name="Cella collegata 23" xfId="4871"/>
    <cellStyle name="Cella collegata 24" xfId="4872"/>
    <cellStyle name="Cella collegata 25" xfId="4873"/>
    <cellStyle name="Cella collegata 26" xfId="4874"/>
    <cellStyle name="Cella collegata 3" xfId="4875"/>
    <cellStyle name="Cella collegata 3 2" xfId="4876"/>
    <cellStyle name="Cella collegata 3 3" xfId="4877"/>
    <cellStyle name="Cella collegata 4" xfId="4878"/>
    <cellStyle name="Cella collegata 4 2" xfId="4879"/>
    <cellStyle name="Cella collegata 5" xfId="4880"/>
    <cellStyle name="Cella collegata 5 2" xfId="4881"/>
    <cellStyle name="Cella collegata 6" xfId="4882"/>
    <cellStyle name="Cella collegata 7" xfId="4883"/>
    <cellStyle name="Cella collegata 8" xfId="4884"/>
    <cellStyle name="Cella collegata 9" xfId="4885"/>
    <cellStyle name="Cella da controllare 10" xfId="4886"/>
    <cellStyle name="Cella da controllare 10 2" xfId="4887"/>
    <cellStyle name="Cella da controllare 10 2 2" xfId="4888"/>
    <cellStyle name="Cella da controllare 10 2 3" xfId="4889"/>
    <cellStyle name="Cella da controllare 10 2 4" xfId="4890"/>
    <cellStyle name="Cella da controllare 10 2 5" xfId="4891"/>
    <cellStyle name="Cella da controllare 10 3" xfId="4892"/>
    <cellStyle name="Cella da controllare 10 4" xfId="4893"/>
    <cellStyle name="Cella da controllare 10 5" xfId="4894"/>
    <cellStyle name="Cella da controllare 10 6" xfId="4895"/>
    <cellStyle name="Cella da controllare 10 7" xfId="4896"/>
    <cellStyle name="Cella da controllare 10 8" xfId="4897"/>
    <cellStyle name="Cella da controllare 11" xfId="4898"/>
    <cellStyle name="Cella da controllare 11 2" xfId="4899"/>
    <cellStyle name="Cella da controllare 11 2 2" xfId="4900"/>
    <cellStyle name="Cella da controllare 11 2 3" xfId="4901"/>
    <cellStyle name="Cella da controllare 11 2 4" xfId="4902"/>
    <cellStyle name="Cella da controllare 11 2 5" xfId="4903"/>
    <cellStyle name="Cella da controllare 11 3" xfId="4904"/>
    <cellStyle name="Cella da controllare 11 4" xfId="4905"/>
    <cellStyle name="Cella da controllare 11 5" xfId="4906"/>
    <cellStyle name="Cella da controllare 11 6" xfId="4907"/>
    <cellStyle name="Cella da controllare 11 7" xfId="4908"/>
    <cellStyle name="Cella da controllare 11 8" xfId="4909"/>
    <cellStyle name="Cella da controllare 12" xfId="4910"/>
    <cellStyle name="Cella da controllare 12 2" xfId="4911"/>
    <cellStyle name="Cella da controllare 12 2 2" xfId="4912"/>
    <cellStyle name="Cella da controllare 12 2 3" xfId="4913"/>
    <cellStyle name="Cella da controllare 12 2 4" xfId="4914"/>
    <cellStyle name="Cella da controllare 12 2 5" xfId="4915"/>
    <cellStyle name="Cella da controllare 12 3" xfId="4916"/>
    <cellStyle name="Cella da controllare 12 4" xfId="4917"/>
    <cellStyle name="Cella da controllare 12 5" xfId="4918"/>
    <cellStyle name="Cella da controllare 12 6" xfId="4919"/>
    <cellStyle name="Cella da controllare 12 7" xfId="4920"/>
    <cellStyle name="Cella da controllare 12 8" xfId="4921"/>
    <cellStyle name="Cella da controllare 13" xfId="4922"/>
    <cellStyle name="Cella da controllare 13 2" xfId="4923"/>
    <cellStyle name="Cella da controllare 13 2 2" xfId="4924"/>
    <cellStyle name="Cella da controllare 13 2 3" xfId="4925"/>
    <cellStyle name="Cella da controllare 13 2 4" xfId="4926"/>
    <cellStyle name="Cella da controllare 13 2 5" xfId="4927"/>
    <cellStyle name="Cella da controllare 13 3" xfId="4928"/>
    <cellStyle name="Cella da controllare 13 4" xfId="4929"/>
    <cellStyle name="Cella da controllare 13 5" xfId="4930"/>
    <cellStyle name="Cella da controllare 13 6" xfId="4931"/>
    <cellStyle name="Cella da controllare 13 7" xfId="4932"/>
    <cellStyle name="Cella da controllare 13 8" xfId="4933"/>
    <cellStyle name="Cella da controllare 14" xfId="4934"/>
    <cellStyle name="Cella da controllare 14 2" xfId="4935"/>
    <cellStyle name="Cella da controllare 14 2 2" xfId="4936"/>
    <cellStyle name="Cella da controllare 14 2 3" xfId="4937"/>
    <cellStyle name="Cella da controllare 14 2 4" xfId="4938"/>
    <cellStyle name="Cella da controllare 14 2 5" xfId="4939"/>
    <cellStyle name="Cella da controllare 14 3" xfId="4940"/>
    <cellStyle name="Cella da controllare 14 4" xfId="4941"/>
    <cellStyle name="Cella da controllare 14 5" xfId="4942"/>
    <cellStyle name="Cella da controllare 14 6" xfId="4943"/>
    <cellStyle name="Cella da controllare 14 7" xfId="4944"/>
    <cellStyle name="Cella da controllare 14 8" xfId="4945"/>
    <cellStyle name="Cella da controllare 15" xfId="4946"/>
    <cellStyle name="Cella da controllare 15 2" xfId="4947"/>
    <cellStyle name="Cella da controllare 15 2 2" xfId="4948"/>
    <cellStyle name="Cella da controllare 15 2 3" xfId="4949"/>
    <cellStyle name="Cella da controllare 15 2 4" xfId="4950"/>
    <cellStyle name="Cella da controllare 15 2 5" xfId="4951"/>
    <cellStyle name="Cella da controllare 15 3" xfId="4952"/>
    <cellStyle name="Cella da controllare 15 4" xfId="4953"/>
    <cellStyle name="Cella da controllare 15 5" xfId="4954"/>
    <cellStyle name="Cella da controllare 15 6" xfId="4955"/>
    <cellStyle name="Cella da controllare 15 7" xfId="4956"/>
    <cellStyle name="Cella da controllare 15 8" xfId="4957"/>
    <cellStyle name="Cella da controllare 16" xfId="4958"/>
    <cellStyle name="Cella da controllare 16 2" xfId="4959"/>
    <cellStyle name="Cella da controllare 16 2 2" xfId="4960"/>
    <cellStyle name="Cella da controllare 16 2 3" xfId="4961"/>
    <cellStyle name="Cella da controllare 16 2 4" xfId="4962"/>
    <cellStyle name="Cella da controllare 16 2 5" xfId="4963"/>
    <cellStyle name="Cella da controllare 16 3" xfId="4964"/>
    <cellStyle name="Cella da controllare 16 4" xfId="4965"/>
    <cellStyle name="Cella da controllare 16 5" xfId="4966"/>
    <cellStyle name="Cella da controllare 16 6" xfId="4967"/>
    <cellStyle name="Cella da controllare 16 7" xfId="4968"/>
    <cellStyle name="Cella da controllare 16 8" xfId="4969"/>
    <cellStyle name="Cella da controllare 17" xfId="4970"/>
    <cellStyle name="Cella da controllare 17 2" xfId="4971"/>
    <cellStyle name="Cella da controllare 17 2 2" xfId="4972"/>
    <cellStyle name="Cella da controllare 17 2 3" xfId="4973"/>
    <cellStyle name="Cella da controllare 17 2 4" xfId="4974"/>
    <cellStyle name="Cella da controllare 17 2 5" xfId="4975"/>
    <cellStyle name="Cella da controllare 17 3" xfId="4976"/>
    <cellStyle name="Cella da controllare 17 4" xfId="4977"/>
    <cellStyle name="Cella da controllare 17 5" xfId="4978"/>
    <cellStyle name="Cella da controllare 17 6" xfId="4979"/>
    <cellStyle name="Cella da controllare 17 7" xfId="4980"/>
    <cellStyle name="Cella da controllare 17 8" xfId="4981"/>
    <cellStyle name="Cella da controllare 18" xfId="4982"/>
    <cellStyle name="Cella da controllare 18 2" xfId="4983"/>
    <cellStyle name="Cella da controllare 18 2 2" xfId="4984"/>
    <cellStyle name="Cella da controllare 18 2 3" xfId="4985"/>
    <cellStyle name="Cella da controllare 18 2 4" xfId="4986"/>
    <cellStyle name="Cella da controllare 18 2 5" xfId="4987"/>
    <cellStyle name="Cella da controllare 18 3" xfId="4988"/>
    <cellStyle name="Cella da controllare 18 4" xfId="4989"/>
    <cellStyle name="Cella da controllare 18 5" xfId="4990"/>
    <cellStyle name="Cella da controllare 18 6" xfId="4991"/>
    <cellStyle name="Cella da controllare 18 7" xfId="4992"/>
    <cellStyle name="Cella da controllare 18 8" xfId="4993"/>
    <cellStyle name="Cella da controllare 19" xfId="4994"/>
    <cellStyle name="Cella da controllare 19 2" xfId="4995"/>
    <cellStyle name="Cella da controllare 19 2 2" xfId="4996"/>
    <cellStyle name="Cella da controllare 19 2 3" xfId="4997"/>
    <cellStyle name="Cella da controllare 19 2 4" xfId="4998"/>
    <cellStyle name="Cella da controllare 19 2 5" xfId="4999"/>
    <cellStyle name="Cella da controllare 19 3" xfId="5000"/>
    <cellStyle name="Cella da controllare 19 4" xfId="5001"/>
    <cellStyle name="Cella da controllare 19 5" xfId="5002"/>
    <cellStyle name="Cella da controllare 19 6" xfId="5003"/>
    <cellStyle name="Cella da controllare 19 7" xfId="5004"/>
    <cellStyle name="Cella da controllare 19 8" xfId="5005"/>
    <cellStyle name="Cella da controllare 2" xfId="21"/>
    <cellStyle name="Cella da controllare 2 2" xfId="5006"/>
    <cellStyle name="Cella da controllare 2 2 2" xfId="5007"/>
    <cellStyle name="Cella da controllare 2 2 3" xfId="5008"/>
    <cellStyle name="Cella da controllare 2 2 4" xfId="5009"/>
    <cellStyle name="Cella da controllare 2 2 5" xfId="5010"/>
    <cellStyle name="Cella da controllare 2 3" xfId="5011"/>
    <cellStyle name="Cella da controllare 2 4" xfId="5012"/>
    <cellStyle name="Cella da controllare 2 5" xfId="5013"/>
    <cellStyle name="Cella da controllare 2 6" xfId="5014"/>
    <cellStyle name="Cella da controllare 2 7" xfId="5015"/>
    <cellStyle name="Cella da controllare 2 8" xfId="5016"/>
    <cellStyle name="Cella da controllare 20" xfId="5017"/>
    <cellStyle name="Cella da controllare 20 2" xfId="5018"/>
    <cellStyle name="Cella da controllare 20 2 2" xfId="5019"/>
    <cellStyle name="Cella da controllare 20 2 3" xfId="5020"/>
    <cellStyle name="Cella da controllare 20 2 4" xfId="5021"/>
    <cellStyle name="Cella da controllare 20 2 5" xfId="5022"/>
    <cellStyle name="Cella da controllare 20 3" xfId="5023"/>
    <cellStyle name="Cella da controllare 20 4" xfId="5024"/>
    <cellStyle name="Cella da controllare 20 5" xfId="5025"/>
    <cellStyle name="Cella da controllare 20 6" xfId="5026"/>
    <cellStyle name="Cella da controllare 20 7" xfId="5027"/>
    <cellStyle name="Cella da controllare 20 8" xfId="5028"/>
    <cellStyle name="Cella da controllare 21" xfId="5029"/>
    <cellStyle name="Cella da controllare 21 2" xfId="5030"/>
    <cellStyle name="Cella da controllare 21 2 2" xfId="5031"/>
    <cellStyle name="Cella da controllare 21 2 3" xfId="5032"/>
    <cellStyle name="Cella da controllare 21 2 4" xfId="5033"/>
    <cellStyle name="Cella da controllare 21 2 5" xfId="5034"/>
    <cellStyle name="Cella da controllare 21 3" xfId="5035"/>
    <cellStyle name="Cella da controllare 21 4" xfId="5036"/>
    <cellStyle name="Cella da controllare 21 5" xfId="5037"/>
    <cellStyle name="Cella da controllare 21 6" xfId="5038"/>
    <cellStyle name="Cella da controllare 21 7" xfId="5039"/>
    <cellStyle name="Cella da controllare 21 8" xfId="5040"/>
    <cellStyle name="Cella da controllare 22" xfId="5041"/>
    <cellStyle name="Cella da controllare 22 2" xfId="5042"/>
    <cellStyle name="Cella da controllare 22 2 2" xfId="5043"/>
    <cellStyle name="Cella da controllare 22 2 3" xfId="5044"/>
    <cellStyle name="Cella da controllare 22 2 4" xfId="5045"/>
    <cellStyle name="Cella da controllare 22 2 5" xfId="5046"/>
    <cellStyle name="Cella da controllare 22 3" xfId="5047"/>
    <cellStyle name="Cella da controllare 22 4" xfId="5048"/>
    <cellStyle name="Cella da controllare 22 5" xfId="5049"/>
    <cellStyle name="Cella da controllare 22 6" xfId="5050"/>
    <cellStyle name="Cella da controllare 22 7" xfId="5051"/>
    <cellStyle name="Cella da controllare 22 8" xfId="5052"/>
    <cellStyle name="Cella da controllare 23" xfId="5053"/>
    <cellStyle name="Cella da controllare 23 2" xfId="5054"/>
    <cellStyle name="Cella da controllare 23 2 2" xfId="5055"/>
    <cellStyle name="Cella da controllare 23 2 3" xfId="5056"/>
    <cellStyle name="Cella da controllare 23 2 4" xfId="5057"/>
    <cellStyle name="Cella da controllare 23 2 5" xfId="5058"/>
    <cellStyle name="Cella da controllare 23 3" xfId="5059"/>
    <cellStyle name="Cella da controllare 23 4" xfId="5060"/>
    <cellStyle name="Cella da controllare 23 5" xfId="5061"/>
    <cellStyle name="Cella da controllare 23 6" xfId="5062"/>
    <cellStyle name="Cella da controllare 23 7" xfId="5063"/>
    <cellStyle name="Cella da controllare 23 8" xfId="5064"/>
    <cellStyle name="Cella da controllare 24" xfId="5065"/>
    <cellStyle name="Cella da controllare 24 2" xfId="5066"/>
    <cellStyle name="Cella da controllare 24 2 2" xfId="5067"/>
    <cellStyle name="Cella da controllare 24 2 3" xfId="5068"/>
    <cellStyle name="Cella da controllare 24 2 4" xfId="5069"/>
    <cellStyle name="Cella da controllare 24 2 5" xfId="5070"/>
    <cellStyle name="Cella da controllare 24 3" xfId="5071"/>
    <cellStyle name="Cella da controllare 24 4" xfId="5072"/>
    <cellStyle name="Cella da controllare 24 5" xfId="5073"/>
    <cellStyle name="Cella da controllare 24 6" xfId="5074"/>
    <cellStyle name="Cella da controllare 24 7" xfId="5075"/>
    <cellStyle name="Cella da controllare 24 8" xfId="5076"/>
    <cellStyle name="Cella da controllare 25" xfId="5077"/>
    <cellStyle name="Cella da controllare 25 2" xfId="5078"/>
    <cellStyle name="Cella da controllare 25 2 2" xfId="5079"/>
    <cellStyle name="Cella da controllare 25 2 3" xfId="5080"/>
    <cellStyle name="Cella da controllare 25 2 4" xfId="5081"/>
    <cellStyle name="Cella da controllare 25 2 5" xfId="5082"/>
    <cellStyle name="Cella da controllare 25 3" xfId="5083"/>
    <cellStyle name="Cella da controllare 25 4" xfId="5084"/>
    <cellStyle name="Cella da controllare 25 5" xfId="5085"/>
    <cellStyle name="Cella da controllare 25 6" xfId="5086"/>
    <cellStyle name="Cella da controllare 25 7" xfId="5087"/>
    <cellStyle name="Cella da controllare 25 8" xfId="5088"/>
    <cellStyle name="Cella da controllare 3" xfId="5089"/>
    <cellStyle name="Cella da controllare 3 2" xfId="5090"/>
    <cellStyle name="Cella da controllare 3 2 2" xfId="5091"/>
    <cellStyle name="Cella da controllare 3 2 3" xfId="5092"/>
    <cellStyle name="Cella da controllare 3 2 4" xfId="5093"/>
    <cellStyle name="Cella da controllare 3 2 5" xfId="5094"/>
    <cellStyle name="Cella da controllare 3 3" xfId="5095"/>
    <cellStyle name="Cella da controllare 3 4" xfId="5096"/>
    <cellStyle name="Cella da controllare 3 5" xfId="5097"/>
    <cellStyle name="Cella da controllare 3 6" xfId="5098"/>
    <cellStyle name="Cella da controllare 3 7" xfId="5099"/>
    <cellStyle name="Cella da controllare 3 8" xfId="5100"/>
    <cellStyle name="Cella da controllare 4" xfId="5101"/>
    <cellStyle name="Cella da controllare 4 2" xfId="5102"/>
    <cellStyle name="Cella da controllare 4 2 2" xfId="5103"/>
    <cellStyle name="Cella da controllare 4 2 3" xfId="5104"/>
    <cellStyle name="Cella da controllare 4 2 4" xfId="5105"/>
    <cellStyle name="Cella da controllare 4 2 5" xfId="5106"/>
    <cellStyle name="Cella da controllare 4 3" xfId="5107"/>
    <cellStyle name="Cella da controllare 4 4" xfId="5108"/>
    <cellStyle name="Cella da controllare 4 5" xfId="5109"/>
    <cellStyle name="Cella da controllare 4 6" xfId="5110"/>
    <cellStyle name="Cella da controllare 4 7" xfId="5111"/>
    <cellStyle name="Cella da controllare 4 8" xfId="5112"/>
    <cellStyle name="Cella da controllare 5" xfId="5113"/>
    <cellStyle name="Cella da controllare 5 2" xfId="5114"/>
    <cellStyle name="Cella da controllare 5 2 2" xfId="5115"/>
    <cellStyle name="Cella da controllare 5 2 3" xfId="5116"/>
    <cellStyle name="Cella da controllare 5 2 4" xfId="5117"/>
    <cellStyle name="Cella da controllare 5 2 5" xfId="5118"/>
    <cellStyle name="Cella da controllare 5 3" xfId="5119"/>
    <cellStyle name="Cella da controllare 5 4" xfId="5120"/>
    <cellStyle name="Cella da controllare 5 5" xfId="5121"/>
    <cellStyle name="Cella da controllare 5 6" xfId="5122"/>
    <cellStyle name="Cella da controllare 5 7" xfId="5123"/>
    <cellStyle name="Cella da controllare 5 8" xfId="5124"/>
    <cellStyle name="Cella da controllare 6" xfId="5125"/>
    <cellStyle name="Cella da controllare 6 2" xfId="5126"/>
    <cellStyle name="Cella da controllare 6 2 2" xfId="5127"/>
    <cellStyle name="Cella da controllare 6 2 3" xfId="5128"/>
    <cellStyle name="Cella da controllare 6 2 4" xfId="5129"/>
    <cellStyle name="Cella da controllare 6 2 5" xfId="5130"/>
    <cellStyle name="Cella da controllare 6 3" xfId="5131"/>
    <cellStyle name="Cella da controllare 6 4" xfId="5132"/>
    <cellStyle name="Cella da controllare 6 5" xfId="5133"/>
    <cellStyle name="Cella da controllare 6 6" xfId="5134"/>
    <cellStyle name="Cella da controllare 6 7" xfId="5135"/>
    <cellStyle name="Cella da controllare 6 8" xfId="5136"/>
    <cellStyle name="Cella da controllare 7" xfId="5137"/>
    <cellStyle name="Cella da controllare 7 2" xfId="5138"/>
    <cellStyle name="Cella da controllare 7 2 2" xfId="5139"/>
    <cellStyle name="Cella da controllare 7 2 3" xfId="5140"/>
    <cellStyle name="Cella da controllare 7 2 4" xfId="5141"/>
    <cellStyle name="Cella da controllare 7 2 5" xfId="5142"/>
    <cellStyle name="Cella da controllare 7 3" xfId="5143"/>
    <cellStyle name="Cella da controllare 7 4" xfId="5144"/>
    <cellStyle name="Cella da controllare 7 5" xfId="5145"/>
    <cellStyle name="Cella da controllare 7 6" xfId="5146"/>
    <cellStyle name="Cella da controllare 7 7" xfId="5147"/>
    <cellStyle name="Cella da controllare 7 8" xfId="5148"/>
    <cellStyle name="Cella da controllare 8" xfId="5149"/>
    <cellStyle name="Cella da controllare 8 2" xfId="5150"/>
    <cellStyle name="Cella da controllare 8 2 2" xfId="5151"/>
    <cellStyle name="Cella da controllare 8 2 3" xfId="5152"/>
    <cellStyle name="Cella da controllare 8 2 4" xfId="5153"/>
    <cellStyle name="Cella da controllare 8 2 5" xfId="5154"/>
    <cellStyle name="Cella da controllare 8 3" xfId="5155"/>
    <cellStyle name="Cella da controllare 8 4" xfId="5156"/>
    <cellStyle name="Cella da controllare 8 5" xfId="5157"/>
    <cellStyle name="Cella da controllare 8 6" xfId="5158"/>
    <cellStyle name="Cella da controllare 8 7" xfId="5159"/>
    <cellStyle name="Cella da controllare 8 8" xfId="5160"/>
    <cellStyle name="Cella da controllare 9" xfId="5161"/>
    <cellStyle name="Cella da controllare 9 2" xfId="5162"/>
    <cellStyle name="Cella da controllare 9 2 2" xfId="5163"/>
    <cellStyle name="Cella da controllare 9 2 3" xfId="5164"/>
    <cellStyle name="Cella da controllare 9 2 4" xfId="5165"/>
    <cellStyle name="Cella da controllare 9 2 5" xfId="5166"/>
    <cellStyle name="Cella da controllare 9 3" xfId="5167"/>
    <cellStyle name="Cella da controllare 9 4" xfId="5168"/>
    <cellStyle name="Cella da controllare 9 5" xfId="5169"/>
    <cellStyle name="Cella da controllare 9 6" xfId="5170"/>
    <cellStyle name="Cella da controllare 9 7" xfId="5171"/>
    <cellStyle name="Cella da controllare 9 8" xfId="5172"/>
    <cellStyle name="Celle" xfId="5173"/>
    <cellStyle name="cf1" xfId="5174"/>
    <cellStyle name="Check Cell" xfId="5175"/>
    <cellStyle name="Check Cell 2" xfId="5176"/>
    <cellStyle name="Check Cell 2 2" xfId="5177"/>
    <cellStyle name="Check Cell 2 2 2" xfId="5178"/>
    <cellStyle name="Check Cell 2 2 3" xfId="5179"/>
    <cellStyle name="Check Cell 2 2 4" xfId="5180"/>
    <cellStyle name="Check Cell 2 2 5" xfId="5181"/>
    <cellStyle name="Check Cell 2 3" xfId="5182"/>
    <cellStyle name="Check Cell 2 4" xfId="5183"/>
    <cellStyle name="Check Cell 2 5" xfId="5184"/>
    <cellStyle name="Check Cell 2 6" xfId="5185"/>
    <cellStyle name="Check Cell 2 7" xfId="5186"/>
    <cellStyle name="Check Cell 2 8" xfId="5187"/>
    <cellStyle name="Colore 1 10" xfId="5188"/>
    <cellStyle name="Colore 1 11" xfId="5189"/>
    <cellStyle name="Colore 1 12" xfId="5190"/>
    <cellStyle name="Colore 1 13" xfId="5191"/>
    <cellStyle name="Colore 1 14" xfId="5192"/>
    <cellStyle name="Colore 1 15" xfId="5193"/>
    <cellStyle name="Colore 1 16" xfId="5194"/>
    <cellStyle name="Colore 1 17" xfId="5195"/>
    <cellStyle name="Colore 1 18" xfId="5196"/>
    <cellStyle name="Colore 1 19" xfId="5197"/>
    <cellStyle name="Colore 1 2" xfId="22"/>
    <cellStyle name="Colore 1 20" xfId="5198"/>
    <cellStyle name="Colore 1 21" xfId="5199"/>
    <cellStyle name="Colore 1 22" xfId="5200"/>
    <cellStyle name="Colore 1 23" xfId="5201"/>
    <cellStyle name="Colore 1 3" xfId="5202"/>
    <cellStyle name="Colore 1 4" xfId="5203"/>
    <cellStyle name="Colore 1 5" xfId="5204"/>
    <cellStyle name="Colore 1 6" xfId="5205"/>
    <cellStyle name="Colore 1 7" xfId="5206"/>
    <cellStyle name="Colore 1 8" xfId="5207"/>
    <cellStyle name="Colore 1 9" xfId="5208"/>
    <cellStyle name="Colore 2 10" xfId="5209"/>
    <cellStyle name="Colore 2 11" xfId="5210"/>
    <cellStyle name="Colore 2 12" xfId="5211"/>
    <cellStyle name="Colore 2 13" xfId="5212"/>
    <cellStyle name="Colore 2 14" xfId="5213"/>
    <cellStyle name="Colore 2 15" xfId="5214"/>
    <cellStyle name="Colore 2 16" xfId="5215"/>
    <cellStyle name="Colore 2 17" xfId="5216"/>
    <cellStyle name="Colore 2 18" xfId="5217"/>
    <cellStyle name="Colore 2 19" xfId="5218"/>
    <cellStyle name="Colore 2 2" xfId="23"/>
    <cellStyle name="Colore 2 20" xfId="5219"/>
    <cellStyle name="Colore 2 21" xfId="5220"/>
    <cellStyle name="Colore 2 22" xfId="5221"/>
    <cellStyle name="Colore 2 23" xfId="5222"/>
    <cellStyle name="Colore 2 3" xfId="5223"/>
    <cellStyle name="Colore 2 4" xfId="5224"/>
    <cellStyle name="Colore 2 5" xfId="5225"/>
    <cellStyle name="Colore 2 6" xfId="5226"/>
    <cellStyle name="Colore 2 7" xfId="5227"/>
    <cellStyle name="Colore 2 8" xfId="5228"/>
    <cellStyle name="Colore 2 9" xfId="5229"/>
    <cellStyle name="Colore 3 10" xfId="5230"/>
    <cellStyle name="Colore 3 11" xfId="5231"/>
    <cellStyle name="Colore 3 12" xfId="5232"/>
    <cellStyle name="Colore 3 13" xfId="5233"/>
    <cellStyle name="Colore 3 14" xfId="5234"/>
    <cellStyle name="Colore 3 15" xfId="5235"/>
    <cellStyle name="Colore 3 16" xfId="5236"/>
    <cellStyle name="Colore 3 17" xfId="5237"/>
    <cellStyle name="Colore 3 18" xfId="5238"/>
    <cellStyle name="Colore 3 19" xfId="5239"/>
    <cellStyle name="Colore 3 2" xfId="24"/>
    <cellStyle name="Colore 3 20" xfId="5240"/>
    <cellStyle name="Colore 3 21" xfId="5241"/>
    <cellStyle name="Colore 3 22" xfId="5242"/>
    <cellStyle name="Colore 3 23" xfId="5243"/>
    <cellStyle name="Colore 3 3" xfId="5244"/>
    <cellStyle name="Colore 3 4" xfId="5245"/>
    <cellStyle name="Colore 3 5" xfId="5246"/>
    <cellStyle name="Colore 3 6" xfId="5247"/>
    <cellStyle name="Colore 3 7" xfId="5248"/>
    <cellStyle name="Colore 3 8" xfId="5249"/>
    <cellStyle name="Colore 3 9" xfId="5250"/>
    <cellStyle name="Colore 4 10" xfId="5251"/>
    <cellStyle name="Colore 4 11" xfId="5252"/>
    <cellStyle name="Colore 4 12" xfId="5253"/>
    <cellStyle name="Colore 4 13" xfId="5254"/>
    <cellStyle name="Colore 4 14" xfId="5255"/>
    <cellStyle name="Colore 4 15" xfId="5256"/>
    <cellStyle name="Colore 4 16" xfId="5257"/>
    <cellStyle name="Colore 4 17" xfId="5258"/>
    <cellStyle name="Colore 4 18" xfId="5259"/>
    <cellStyle name="Colore 4 19" xfId="5260"/>
    <cellStyle name="Colore 4 2" xfId="25"/>
    <cellStyle name="Colore 4 20" xfId="5261"/>
    <cellStyle name="Colore 4 21" xfId="5262"/>
    <cellStyle name="Colore 4 22" xfId="5263"/>
    <cellStyle name="Colore 4 23" xfId="5264"/>
    <cellStyle name="Colore 4 3" xfId="5265"/>
    <cellStyle name="Colore 4 4" xfId="5266"/>
    <cellStyle name="Colore 4 5" xfId="5267"/>
    <cellStyle name="Colore 4 6" xfId="5268"/>
    <cellStyle name="Colore 4 7" xfId="5269"/>
    <cellStyle name="Colore 4 8" xfId="5270"/>
    <cellStyle name="Colore 4 9" xfId="5271"/>
    <cellStyle name="Colore 5 10" xfId="5272"/>
    <cellStyle name="Colore 5 11" xfId="5273"/>
    <cellStyle name="Colore 5 12" xfId="5274"/>
    <cellStyle name="Colore 5 13" xfId="5275"/>
    <cellStyle name="Colore 5 14" xfId="5276"/>
    <cellStyle name="Colore 5 15" xfId="5277"/>
    <cellStyle name="Colore 5 16" xfId="5278"/>
    <cellStyle name="Colore 5 17" xfId="5279"/>
    <cellStyle name="Colore 5 18" xfId="5280"/>
    <cellStyle name="Colore 5 19" xfId="5281"/>
    <cellStyle name="Colore 5 2" xfId="26"/>
    <cellStyle name="Colore 5 20" xfId="5282"/>
    <cellStyle name="Colore 5 21" xfId="5283"/>
    <cellStyle name="Colore 5 22" xfId="5284"/>
    <cellStyle name="Colore 5 23" xfId="5285"/>
    <cellStyle name="Colore 5 3" xfId="5286"/>
    <cellStyle name="Colore 5 4" xfId="5287"/>
    <cellStyle name="Colore 5 5" xfId="5288"/>
    <cellStyle name="Colore 5 6" xfId="5289"/>
    <cellStyle name="Colore 5 7" xfId="5290"/>
    <cellStyle name="Colore 5 8" xfId="5291"/>
    <cellStyle name="Colore 5 9" xfId="5292"/>
    <cellStyle name="Colore 6 10" xfId="5293"/>
    <cellStyle name="Colore 6 11" xfId="5294"/>
    <cellStyle name="Colore 6 12" xfId="5295"/>
    <cellStyle name="Colore 6 13" xfId="5296"/>
    <cellStyle name="Colore 6 14" xfId="5297"/>
    <cellStyle name="Colore 6 15" xfId="5298"/>
    <cellStyle name="Colore 6 16" xfId="5299"/>
    <cellStyle name="Colore 6 17" xfId="5300"/>
    <cellStyle name="Colore 6 18" xfId="5301"/>
    <cellStyle name="Colore 6 19" xfId="5302"/>
    <cellStyle name="Colore 6 2" xfId="27"/>
    <cellStyle name="Colore 6 20" xfId="5303"/>
    <cellStyle name="Colore 6 21" xfId="5304"/>
    <cellStyle name="Colore 6 22" xfId="5305"/>
    <cellStyle name="Colore 6 23" xfId="5306"/>
    <cellStyle name="Colore 6 3" xfId="5307"/>
    <cellStyle name="Colore 6 4" xfId="5308"/>
    <cellStyle name="Colore 6 5" xfId="5309"/>
    <cellStyle name="Colore 6 6" xfId="5310"/>
    <cellStyle name="Colore 6 7" xfId="5311"/>
    <cellStyle name="Colore 6 8" xfId="5312"/>
    <cellStyle name="Colore 6 9" xfId="5313"/>
    <cellStyle name="Comma [0] 2" xfId="5314"/>
    <cellStyle name="Comma [0] 3" xfId="5315"/>
    <cellStyle name="Comma [0]_ALL1" xfId="5316"/>
    <cellStyle name="Comma 10" xfId="5317"/>
    <cellStyle name="Comma 10 2" xfId="5318"/>
    <cellStyle name="Comma 11" xfId="5319"/>
    <cellStyle name="Comma 12" xfId="5320"/>
    <cellStyle name="Comma 13" xfId="5321"/>
    <cellStyle name="Comma 14" xfId="5322"/>
    <cellStyle name="Comma 14 2" xfId="5323"/>
    <cellStyle name="Comma 14 3" xfId="5324"/>
    <cellStyle name="Comma 15" xfId="5325"/>
    <cellStyle name="Comma 16" xfId="5326"/>
    <cellStyle name="Comma 17" xfId="5327"/>
    <cellStyle name="Comma 18" xfId="5328"/>
    <cellStyle name="Comma 19" xfId="5329"/>
    <cellStyle name="Comma 2" xfId="28"/>
    <cellStyle name="Comma 2 2" xfId="5330"/>
    <cellStyle name="Comma 2 2 2" xfId="5331"/>
    <cellStyle name="Comma 2 3" xfId="5332"/>
    <cellStyle name="Comma 3" xfId="5333"/>
    <cellStyle name="Comma 3 2" xfId="5334"/>
    <cellStyle name="Comma 3 3" xfId="5335"/>
    <cellStyle name="Comma 3 4" xfId="5336"/>
    <cellStyle name="Comma 4" xfId="5337"/>
    <cellStyle name="Comma 4 2" xfId="5338"/>
    <cellStyle name="Comma 5" xfId="5339"/>
    <cellStyle name="Comma 6" xfId="5340"/>
    <cellStyle name="Comma 7" xfId="5341"/>
    <cellStyle name="Comma 7 2" xfId="5342"/>
    <cellStyle name="Comma 7 3" xfId="5343"/>
    <cellStyle name="Comma 7 4" xfId="5344"/>
    <cellStyle name="Comma 7 5" xfId="5345"/>
    <cellStyle name="Comma 8" xfId="5346"/>
    <cellStyle name="Comma 9" xfId="5347"/>
    <cellStyle name="Comma, 1 dec" xfId="5348"/>
    <cellStyle name="Comma_Assist.osp.xls Chart 1" xfId="5349"/>
    <cellStyle name="Currency [0]_Assist.osp" xfId="5350"/>
    <cellStyle name="Currency 2" xfId="5351"/>
    <cellStyle name="Currency_Assist.osp" xfId="5352"/>
    <cellStyle name="Data" xfId="5353"/>
    <cellStyle name="date" xfId="5354"/>
    <cellStyle name="Dezimal_Utopia 5_1 to 5_22 update 21" xfId="5355"/>
    <cellStyle name="Euro" xfId="29"/>
    <cellStyle name="Euro 10" xfId="5356"/>
    <cellStyle name="Euro 10 2" xfId="5357"/>
    <cellStyle name="Euro 11" xfId="5358"/>
    <cellStyle name="Euro 12" xfId="5359"/>
    <cellStyle name="Euro 13" xfId="5360"/>
    <cellStyle name="Euro 14" xfId="5361"/>
    <cellStyle name="Euro 15" xfId="5362"/>
    <cellStyle name="Euro 16" xfId="5363"/>
    <cellStyle name="Euro 17" xfId="5364"/>
    <cellStyle name="Euro 18" xfId="5365"/>
    <cellStyle name="Euro 19" xfId="5366"/>
    <cellStyle name="Euro 2" xfId="30"/>
    <cellStyle name="Euro 2 10" xfId="5367"/>
    <cellStyle name="Euro 2 11" xfId="5368"/>
    <cellStyle name="Euro 2 2" xfId="31"/>
    <cellStyle name="Euro 2 2 2" xfId="5369"/>
    <cellStyle name="Euro 2 2 3" xfId="5370"/>
    <cellStyle name="Euro 2 3" xfId="32"/>
    <cellStyle name="Euro 2 4" xfId="33"/>
    <cellStyle name="Euro 2 5" xfId="34"/>
    <cellStyle name="Euro 2 6" xfId="35"/>
    <cellStyle name="Euro 2 7" xfId="36"/>
    <cellStyle name="Euro 2 8" xfId="37"/>
    <cellStyle name="Euro 2 9" xfId="38"/>
    <cellStyle name="Euro 20" xfId="5371"/>
    <cellStyle name="Euro 21" xfId="5372"/>
    <cellStyle name="Euro 22" xfId="5373"/>
    <cellStyle name="Euro 23" xfId="5374"/>
    <cellStyle name="Euro 24" xfId="5375"/>
    <cellStyle name="Euro 25" xfId="5376"/>
    <cellStyle name="Euro 26" xfId="5377"/>
    <cellStyle name="Euro 27" xfId="5378"/>
    <cellStyle name="Euro 28" xfId="5379"/>
    <cellStyle name="Euro 29" xfId="5380"/>
    <cellStyle name="Euro 3" xfId="5381"/>
    <cellStyle name="Euro 3 10" xfId="5382"/>
    <cellStyle name="Euro 3 11" xfId="5383"/>
    <cellStyle name="Euro 3 12" xfId="5384"/>
    <cellStyle name="Euro 3 13" xfId="5385"/>
    <cellStyle name="Euro 3 14" xfId="5386"/>
    <cellStyle name="Euro 3 15" xfId="5387"/>
    <cellStyle name="Euro 3 16" xfId="5388"/>
    <cellStyle name="Euro 3 17" xfId="5389"/>
    <cellStyle name="Euro 3 18" xfId="5390"/>
    <cellStyle name="Euro 3 19" xfId="5391"/>
    <cellStyle name="Euro 3 2" xfId="5392"/>
    <cellStyle name="Euro 3 3" xfId="5393"/>
    <cellStyle name="Euro 3 4" xfId="5394"/>
    <cellStyle name="Euro 3 5" xfId="5395"/>
    <cellStyle name="Euro 3 6" xfId="5396"/>
    <cellStyle name="Euro 3 7" xfId="5397"/>
    <cellStyle name="Euro 3 8" xfId="5398"/>
    <cellStyle name="Euro 3 9" xfId="5399"/>
    <cellStyle name="Euro 30" xfId="5400"/>
    <cellStyle name="Euro 31" xfId="5401"/>
    <cellStyle name="Euro 32" xfId="5402"/>
    <cellStyle name="Euro 33" xfId="5403"/>
    <cellStyle name="Euro 34" xfId="5404"/>
    <cellStyle name="Euro 35" xfId="5405"/>
    <cellStyle name="Euro 36" xfId="5406"/>
    <cellStyle name="Euro 37" xfId="5407"/>
    <cellStyle name="Euro 38" xfId="5408"/>
    <cellStyle name="Euro 39" xfId="5409"/>
    <cellStyle name="Euro 4" xfId="5410"/>
    <cellStyle name="Euro 40" xfId="5411"/>
    <cellStyle name="Euro 41" xfId="5412"/>
    <cellStyle name="Euro 42" xfId="5413"/>
    <cellStyle name="Euro 43" xfId="5414"/>
    <cellStyle name="Euro 44" xfId="5415"/>
    <cellStyle name="Euro 45" xfId="5416"/>
    <cellStyle name="Euro 46" xfId="5417"/>
    <cellStyle name="Euro 47" xfId="5418"/>
    <cellStyle name="Euro 48" xfId="5419"/>
    <cellStyle name="Euro 49" xfId="5420"/>
    <cellStyle name="Euro 5" xfId="5421"/>
    <cellStyle name="Euro 50" xfId="5422"/>
    <cellStyle name="Euro 51" xfId="5423"/>
    <cellStyle name="Euro 52" xfId="5424"/>
    <cellStyle name="Euro 53" xfId="5425"/>
    <cellStyle name="Euro 54" xfId="5426"/>
    <cellStyle name="Euro 55" xfId="5427"/>
    <cellStyle name="Euro 6" xfId="5428"/>
    <cellStyle name="Euro 7" xfId="5429"/>
    <cellStyle name="Euro 8" xfId="5430"/>
    <cellStyle name="Euro 9" xfId="5431"/>
    <cellStyle name="Euro_Bil. ver." xfId="5432"/>
    <cellStyle name="Excel Built-in Excel Built-in Excel Built-in Excel Built-in Excel Built-in Excel Built-in Excel Built-in Excel Built-in Excel Built-in Excel Built-in Normale_Foglio1" xfId="5433"/>
    <cellStyle name="Excel Built-in Excel Built-in Excel Built-in Excel Built-in Excel Built-in Excel Built-in Excel Built-in Excel Built-in Excel Built-in Excel Built-in TableStyleLight1" xfId="5434"/>
    <cellStyle name="Excel Built-in Excel Built-in TableStyleLight1" xfId="5435"/>
    <cellStyle name="Excel Built-in Explanatory Text" xfId="5436"/>
    <cellStyle name="Excel Built-in Normal" xfId="5437"/>
    <cellStyle name="Excel Built-in Normale_Foglio1" xfId="5438"/>
    <cellStyle name="Excel Built-in TableStyleLight1" xfId="5439"/>
    <cellStyle name="Explanatory Text" xfId="5440"/>
    <cellStyle name="Explanatory Text 2" xfId="5441"/>
    <cellStyle name="Followed Hyperlink" xfId="5442"/>
    <cellStyle name="Good" xfId="5443"/>
    <cellStyle name="Good 10" xfId="5444"/>
    <cellStyle name="Good 11" xfId="5445"/>
    <cellStyle name="Good 12" xfId="5446"/>
    <cellStyle name="Good 13" xfId="5447"/>
    <cellStyle name="Good 14" xfId="5448"/>
    <cellStyle name="Good 15" xfId="5449"/>
    <cellStyle name="Good 16" xfId="5450"/>
    <cellStyle name="Good 17" xfId="5451"/>
    <cellStyle name="Good 18" xfId="5452"/>
    <cellStyle name="Good 19" xfId="5453"/>
    <cellStyle name="Good 2" xfId="5454"/>
    <cellStyle name="Good 3" xfId="5455"/>
    <cellStyle name="Good 4" xfId="5456"/>
    <cellStyle name="Good 5" xfId="5457"/>
    <cellStyle name="Good 6" xfId="5458"/>
    <cellStyle name="Good 7" xfId="5459"/>
    <cellStyle name="Good 8" xfId="5460"/>
    <cellStyle name="Good 9" xfId="5461"/>
    <cellStyle name="Graphics" xfId="5462"/>
    <cellStyle name="Hard number" xfId="5463"/>
    <cellStyle name="Heading 1" xfId="5464"/>
    <cellStyle name="Heading 1 10" xfId="5465"/>
    <cellStyle name="Heading 1 11" xfId="5466"/>
    <cellStyle name="Heading 1 12" xfId="5467"/>
    <cellStyle name="Heading 1 13" xfId="5468"/>
    <cellStyle name="Heading 1 14" xfId="5469"/>
    <cellStyle name="Heading 1 15" xfId="5470"/>
    <cellStyle name="Heading 1 16" xfId="5471"/>
    <cellStyle name="Heading 1 17" xfId="5472"/>
    <cellStyle name="Heading 1 18" xfId="5473"/>
    <cellStyle name="Heading 1 19" xfId="5474"/>
    <cellStyle name="Heading 1 2" xfId="5475"/>
    <cellStyle name="Heading 1 3" xfId="5476"/>
    <cellStyle name="Heading 1 4" xfId="5477"/>
    <cellStyle name="Heading 1 5" xfId="5478"/>
    <cellStyle name="Heading 1 6" xfId="5479"/>
    <cellStyle name="Heading 1 7" xfId="5480"/>
    <cellStyle name="Heading 1 8" xfId="5481"/>
    <cellStyle name="Heading 1 9" xfId="5482"/>
    <cellStyle name="Heading 2" xfId="5483"/>
    <cellStyle name="Heading 2 10" xfId="5484"/>
    <cellStyle name="Heading 2 11" xfId="5485"/>
    <cellStyle name="Heading 2 12" xfId="5486"/>
    <cellStyle name="Heading 2 13" xfId="5487"/>
    <cellStyle name="Heading 2 14" xfId="5488"/>
    <cellStyle name="Heading 2 15" xfId="5489"/>
    <cellStyle name="Heading 2 16" xfId="5490"/>
    <cellStyle name="Heading 2 17" xfId="5491"/>
    <cellStyle name="Heading 2 18" xfId="5492"/>
    <cellStyle name="Heading 2 19" xfId="5493"/>
    <cellStyle name="Heading 2 2" xfId="5494"/>
    <cellStyle name="Heading 2 3" xfId="5495"/>
    <cellStyle name="Heading 2 4" xfId="5496"/>
    <cellStyle name="Heading 2 5" xfId="5497"/>
    <cellStyle name="Heading 2 6" xfId="5498"/>
    <cellStyle name="Heading 2 7" xfId="5499"/>
    <cellStyle name="Heading 2 8" xfId="5500"/>
    <cellStyle name="Heading 2 9" xfId="5501"/>
    <cellStyle name="Heading 3" xfId="5502"/>
    <cellStyle name="Heading 3 10" xfId="5503"/>
    <cellStyle name="Heading 3 11" xfId="5504"/>
    <cellStyle name="Heading 3 12" xfId="5505"/>
    <cellStyle name="Heading 3 13" xfId="5506"/>
    <cellStyle name="Heading 3 14" xfId="5507"/>
    <cellStyle name="Heading 3 15" xfId="5508"/>
    <cellStyle name="Heading 3 16" xfId="5509"/>
    <cellStyle name="Heading 3 17" xfId="5510"/>
    <cellStyle name="Heading 3 18" xfId="5511"/>
    <cellStyle name="Heading 3 19" xfId="5512"/>
    <cellStyle name="Heading 3 2" xfId="5513"/>
    <cellStyle name="Heading 3 3" xfId="5514"/>
    <cellStyle name="Heading 3 4" xfId="5515"/>
    <cellStyle name="Heading 3 5" xfId="5516"/>
    <cellStyle name="Heading 3 6" xfId="5517"/>
    <cellStyle name="Heading 3 7" xfId="5518"/>
    <cellStyle name="Heading 3 8" xfId="5519"/>
    <cellStyle name="Heading 3 9" xfId="5520"/>
    <cellStyle name="Heading 4" xfId="5521"/>
    <cellStyle name="Heading 4 10" xfId="5522"/>
    <cellStyle name="Heading 4 11" xfId="5523"/>
    <cellStyle name="Heading 4 12" xfId="5524"/>
    <cellStyle name="Heading 4 13" xfId="5525"/>
    <cellStyle name="Heading 4 14" xfId="5526"/>
    <cellStyle name="Heading 4 15" xfId="5527"/>
    <cellStyle name="Heading 4 16" xfId="5528"/>
    <cellStyle name="Heading 4 17" xfId="5529"/>
    <cellStyle name="Heading 4 18" xfId="5530"/>
    <cellStyle name="Heading 4 19" xfId="5531"/>
    <cellStyle name="Heading 4 2" xfId="5532"/>
    <cellStyle name="Heading 4 3" xfId="5533"/>
    <cellStyle name="Heading 4 4" xfId="5534"/>
    <cellStyle name="Heading 4 5" xfId="5535"/>
    <cellStyle name="Heading 4 6" xfId="5536"/>
    <cellStyle name="Heading 4 7" xfId="5537"/>
    <cellStyle name="Heading 4 8" xfId="5538"/>
    <cellStyle name="Heading 4 9" xfId="5539"/>
    <cellStyle name="Heading1" xfId="5540"/>
    <cellStyle name="Historical" xfId="5541"/>
    <cellStyle name="Hyperlink" xfId="5542"/>
    <cellStyle name="Hyperlink 2" xfId="5543"/>
    <cellStyle name="Input 10" xfId="5544"/>
    <cellStyle name="Input 10 10" xfId="5545"/>
    <cellStyle name="Input 10 11" xfId="5546"/>
    <cellStyle name="Input 10 12" xfId="5547"/>
    <cellStyle name="Input 10 13" xfId="5548"/>
    <cellStyle name="Input 10 14" xfId="5549"/>
    <cellStyle name="Input 10 15" xfId="5550"/>
    <cellStyle name="Input 10 2" xfId="5551"/>
    <cellStyle name="Input 10 2 10" xfId="5552"/>
    <cellStyle name="Input 10 2 2" xfId="5553"/>
    <cellStyle name="Input 10 2 2 2" xfId="5554"/>
    <cellStyle name="Input 10 2 2 3" xfId="5555"/>
    <cellStyle name="Input 10 2 2 4" xfId="5556"/>
    <cellStyle name="Input 10 2 2 5" xfId="5557"/>
    <cellStyle name="Input 10 2 3" xfId="5558"/>
    <cellStyle name="Input 10 2 3 2" xfId="5559"/>
    <cellStyle name="Input 10 2 3 3" xfId="5560"/>
    <cellStyle name="Input 10 2 3 4" xfId="5561"/>
    <cellStyle name="Input 10 2 3 5" xfId="5562"/>
    <cellStyle name="Input 10 2 4" xfId="5563"/>
    <cellStyle name="Input 10 2 4 2" xfId="5564"/>
    <cellStyle name="Input 10 2 4 3" xfId="5565"/>
    <cellStyle name="Input 10 2 4 4" xfId="5566"/>
    <cellStyle name="Input 10 2 4 5" xfId="5567"/>
    <cellStyle name="Input 10 2 5" xfId="5568"/>
    <cellStyle name="Input 10 2 6" xfId="5569"/>
    <cellStyle name="Input 10 2 7" xfId="5570"/>
    <cellStyle name="Input 10 2 8" xfId="5571"/>
    <cellStyle name="Input 10 2 9" xfId="5572"/>
    <cellStyle name="Input 10 3" xfId="5573"/>
    <cellStyle name="Input 10 3 10" xfId="5574"/>
    <cellStyle name="Input 10 3 2" xfId="5575"/>
    <cellStyle name="Input 10 3 2 2" xfId="5576"/>
    <cellStyle name="Input 10 3 2 3" xfId="5577"/>
    <cellStyle name="Input 10 3 2 4" xfId="5578"/>
    <cellStyle name="Input 10 3 2 5" xfId="5579"/>
    <cellStyle name="Input 10 3 3" xfId="5580"/>
    <cellStyle name="Input 10 3 3 2" xfId="5581"/>
    <cellStyle name="Input 10 3 3 3" xfId="5582"/>
    <cellStyle name="Input 10 3 3 4" xfId="5583"/>
    <cellStyle name="Input 10 3 3 5" xfId="5584"/>
    <cellStyle name="Input 10 3 4" xfId="5585"/>
    <cellStyle name="Input 10 3 4 2" xfId="5586"/>
    <cellStyle name="Input 10 3 4 3" xfId="5587"/>
    <cellStyle name="Input 10 3 4 4" xfId="5588"/>
    <cellStyle name="Input 10 3 4 5" xfId="5589"/>
    <cellStyle name="Input 10 3 5" xfId="5590"/>
    <cellStyle name="Input 10 3 6" xfId="5591"/>
    <cellStyle name="Input 10 3 7" xfId="5592"/>
    <cellStyle name="Input 10 3 8" xfId="5593"/>
    <cellStyle name="Input 10 3 9" xfId="5594"/>
    <cellStyle name="Input 10 4" xfId="5595"/>
    <cellStyle name="Input 10 4 10" xfId="5596"/>
    <cellStyle name="Input 10 4 2" xfId="5597"/>
    <cellStyle name="Input 10 4 2 2" xfId="5598"/>
    <cellStyle name="Input 10 4 2 3" xfId="5599"/>
    <cellStyle name="Input 10 4 2 4" xfId="5600"/>
    <cellStyle name="Input 10 4 2 5" xfId="5601"/>
    <cellStyle name="Input 10 4 3" xfId="5602"/>
    <cellStyle name="Input 10 4 3 2" xfId="5603"/>
    <cellStyle name="Input 10 4 3 3" xfId="5604"/>
    <cellStyle name="Input 10 4 3 4" xfId="5605"/>
    <cellStyle name="Input 10 4 3 5" xfId="5606"/>
    <cellStyle name="Input 10 4 4" xfId="5607"/>
    <cellStyle name="Input 10 4 4 2" xfId="5608"/>
    <cellStyle name="Input 10 4 4 3" xfId="5609"/>
    <cellStyle name="Input 10 4 4 4" xfId="5610"/>
    <cellStyle name="Input 10 4 4 5" xfId="5611"/>
    <cellStyle name="Input 10 4 5" xfId="5612"/>
    <cellStyle name="Input 10 4 6" xfId="5613"/>
    <cellStyle name="Input 10 4 7" xfId="5614"/>
    <cellStyle name="Input 10 4 8" xfId="5615"/>
    <cellStyle name="Input 10 4 9" xfId="5616"/>
    <cellStyle name="Input 10 5" xfId="5617"/>
    <cellStyle name="Input 10 5 10" xfId="5618"/>
    <cellStyle name="Input 10 5 2" xfId="5619"/>
    <cellStyle name="Input 10 5 2 2" xfId="5620"/>
    <cellStyle name="Input 10 5 2 3" xfId="5621"/>
    <cellStyle name="Input 10 5 2 4" xfId="5622"/>
    <cellStyle name="Input 10 5 2 5" xfId="5623"/>
    <cellStyle name="Input 10 5 3" xfId="5624"/>
    <cellStyle name="Input 10 5 3 2" xfId="5625"/>
    <cellStyle name="Input 10 5 3 3" xfId="5626"/>
    <cellStyle name="Input 10 5 3 4" xfId="5627"/>
    <cellStyle name="Input 10 5 3 5" xfId="5628"/>
    <cellStyle name="Input 10 5 4" xfId="5629"/>
    <cellStyle name="Input 10 5 4 2" xfId="5630"/>
    <cellStyle name="Input 10 5 4 3" xfId="5631"/>
    <cellStyle name="Input 10 5 4 4" xfId="5632"/>
    <cellStyle name="Input 10 5 4 5" xfId="5633"/>
    <cellStyle name="Input 10 5 5" xfId="5634"/>
    <cellStyle name="Input 10 5 6" xfId="5635"/>
    <cellStyle name="Input 10 5 7" xfId="5636"/>
    <cellStyle name="Input 10 5 8" xfId="5637"/>
    <cellStyle name="Input 10 5 9" xfId="5638"/>
    <cellStyle name="Input 10 6" xfId="5639"/>
    <cellStyle name="Input 10 6 10" xfId="5640"/>
    <cellStyle name="Input 10 6 2" xfId="5641"/>
    <cellStyle name="Input 10 6 2 2" xfId="5642"/>
    <cellStyle name="Input 10 6 2 3" xfId="5643"/>
    <cellStyle name="Input 10 6 2 4" xfId="5644"/>
    <cellStyle name="Input 10 6 2 5" xfId="5645"/>
    <cellStyle name="Input 10 6 3" xfId="5646"/>
    <cellStyle name="Input 10 6 3 2" xfId="5647"/>
    <cellStyle name="Input 10 6 3 3" xfId="5648"/>
    <cellStyle name="Input 10 6 3 4" xfId="5649"/>
    <cellStyle name="Input 10 6 3 5" xfId="5650"/>
    <cellStyle name="Input 10 6 4" xfId="5651"/>
    <cellStyle name="Input 10 6 4 2" xfId="5652"/>
    <cellStyle name="Input 10 6 4 3" xfId="5653"/>
    <cellStyle name="Input 10 6 4 4" xfId="5654"/>
    <cellStyle name="Input 10 6 4 5" xfId="5655"/>
    <cellStyle name="Input 10 6 5" xfId="5656"/>
    <cellStyle name="Input 10 6 6" xfId="5657"/>
    <cellStyle name="Input 10 6 7" xfId="5658"/>
    <cellStyle name="Input 10 6 8" xfId="5659"/>
    <cellStyle name="Input 10 6 9" xfId="5660"/>
    <cellStyle name="Input 10 7" xfId="5661"/>
    <cellStyle name="Input 10 7 2" xfId="5662"/>
    <cellStyle name="Input 10 7 3" xfId="5663"/>
    <cellStyle name="Input 10 7 4" xfId="5664"/>
    <cellStyle name="Input 10 7 5" xfId="5665"/>
    <cellStyle name="Input 10 8" xfId="5666"/>
    <cellStyle name="Input 10 8 2" xfId="5667"/>
    <cellStyle name="Input 10 8 3" xfId="5668"/>
    <cellStyle name="Input 10 8 4" xfId="5669"/>
    <cellStyle name="Input 10 8 5" xfId="5670"/>
    <cellStyle name="Input 10 9" xfId="5671"/>
    <cellStyle name="Input 10 9 2" xfId="5672"/>
    <cellStyle name="Input 10 9 3" xfId="5673"/>
    <cellStyle name="Input 10 9 4" xfId="5674"/>
    <cellStyle name="Input 10 9 5" xfId="5675"/>
    <cellStyle name="Input 11" xfId="5676"/>
    <cellStyle name="Input 11 10" xfId="5677"/>
    <cellStyle name="Input 11 11" xfId="5678"/>
    <cellStyle name="Input 11 12" xfId="5679"/>
    <cellStyle name="Input 11 13" xfId="5680"/>
    <cellStyle name="Input 11 14" xfId="5681"/>
    <cellStyle name="Input 11 15" xfId="5682"/>
    <cellStyle name="Input 11 2" xfId="5683"/>
    <cellStyle name="Input 11 2 10" xfId="5684"/>
    <cellStyle name="Input 11 2 2" xfId="5685"/>
    <cellStyle name="Input 11 2 2 2" xfId="5686"/>
    <cellStyle name="Input 11 2 2 3" xfId="5687"/>
    <cellStyle name="Input 11 2 2 4" xfId="5688"/>
    <cellStyle name="Input 11 2 2 5" xfId="5689"/>
    <cellStyle name="Input 11 2 3" xfId="5690"/>
    <cellStyle name="Input 11 2 3 2" xfId="5691"/>
    <cellStyle name="Input 11 2 3 3" xfId="5692"/>
    <cellStyle name="Input 11 2 3 4" xfId="5693"/>
    <cellStyle name="Input 11 2 3 5" xfId="5694"/>
    <cellStyle name="Input 11 2 4" xfId="5695"/>
    <cellStyle name="Input 11 2 4 2" xfId="5696"/>
    <cellStyle name="Input 11 2 4 3" xfId="5697"/>
    <cellStyle name="Input 11 2 4 4" xfId="5698"/>
    <cellStyle name="Input 11 2 4 5" xfId="5699"/>
    <cellStyle name="Input 11 2 5" xfId="5700"/>
    <cellStyle name="Input 11 2 6" xfId="5701"/>
    <cellStyle name="Input 11 2 7" xfId="5702"/>
    <cellStyle name="Input 11 2 8" xfId="5703"/>
    <cellStyle name="Input 11 2 9" xfId="5704"/>
    <cellStyle name="Input 11 3" xfId="5705"/>
    <cellStyle name="Input 11 3 10" xfId="5706"/>
    <cellStyle name="Input 11 3 2" xfId="5707"/>
    <cellStyle name="Input 11 3 2 2" xfId="5708"/>
    <cellStyle name="Input 11 3 2 3" xfId="5709"/>
    <cellStyle name="Input 11 3 2 4" xfId="5710"/>
    <cellStyle name="Input 11 3 2 5" xfId="5711"/>
    <cellStyle name="Input 11 3 3" xfId="5712"/>
    <cellStyle name="Input 11 3 3 2" xfId="5713"/>
    <cellStyle name="Input 11 3 3 3" xfId="5714"/>
    <cellStyle name="Input 11 3 3 4" xfId="5715"/>
    <cellStyle name="Input 11 3 3 5" xfId="5716"/>
    <cellStyle name="Input 11 3 4" xfId="5717"/>
    <cellStyle name="Input 11 3 4 2" xfId="5718"/>
    <cellStyle name="Input 11 3 4 3" xfId="5719"/>
    <cellStyle name="Input 11 3 4 4" xfId="5720"/>
    <cellStyle name="Input 11 3 4 5" xfId="5721"/>
    <cellStyle name="Input 11 3 5" xfId="5722"/>
    <cellStyle name="Input 11 3 6" xfId="5723"/>
    <cellStyle name="Input 11 3 7" xfId="5724"/>
    <cellStyle name="Input 11 3 8" xfId="5725"/>
    <cellStyle name="Input 11 3 9" xfId="5726"/>
    <cellStyle name="Input 11 4" xfId="5727"/>
    <cellStyle name="Input 11 4 10" xfId="5728"/>
    <cellStyle name="Input 11 4 2" xfId="5729"/>
    <cellStyle name="Input 11 4 2 2" xfId="5730"/>
    <cellStyle name="Input 11 4 2 3" xfId="5731"/>
    <cellStyle name="Input 11 4 2 4" xfId="5732"/>
    <cellStyle name="Input 11 4 2 5" xfId="5733"/>
    <cellStyle name="Input 11 4 3" xfId="5734"/>
    <cellStyle name="Input 11 4 3 2" xfId="5735"/>
    <cellStyle name="Input 11 4 3 3" xfId="5736"/>
    <cellStyle name="Input 11 4 3 4" xfId="5737"/>
    <cellStyle name="Input 11 4 3 5" xfId="5738"/>
    <cellStyle name="Input 11 4 4" xfId="5739"/>
    <cellStyle name="Input 11 4 4 2" xfId="5740"/>
    <cellStyle name="Input 11 4 4 3" xfId="5741"/>
    <cellStyle name="Input 11 4 4 4" xfId="5742"/>
    <cellStyle name="Input 11 4 4 5" xfId="5743"/>
    <cellStyle name="Input 11 4 5" xfId="5744"/>
    <cellStyle name="Input 11 4 6" xfId="5745"/>
    <cellStyle name="Input 11 4 7" xfId="5746"/>
    <cellStyle name="Input 11 4 8" xfId="5747"/>
    <cellStyle name="Input 11 4 9" xfId="5748"/>
    <cellStyle name="Input 11 5" xfId="5749"/>
    <cellStyle name="Input 11 5 10" xfId="5750"/>
    <cellStyle name="Input 11 5 2" xfId="5751"/>
    <cellStyle name="Input 11 5 2 2" xfId="5752"/>
    <cellStyle name="Input 11 5 2 3" xfId="5753"/>
    <cellStyle name="Input 11 5 2 4" xfId="5754"/>
    <cellStyle name="Input 11 5 2 5" xfId="5755"/>
    <cellStyle name="Input 11 5 3" xfId="5756"/>
    <cellStyle name="Input 11 5 3 2" xfId="5757"/>
    <cellStyle name="Input 11 5 3 3" xfId="5758"/>
    <cellStyle name="Input 11 5 3 4" xfId="5759"/>
    <cellStyle name="Input 11 5 3 5" xfId="5760"/>
    <cellStyle name="Input 11 5 4" xfId="5761"/>
    <cellStyle name="Input 11 5 4 2" xfId="5762"/>
    <cellStyle name="Input 11 5 4 3" xfId="5763"/>
    <cellStyle name="Input 11 5 4 4" xfId="5764"/>
    <cellStyle name="Input 11 5 4 5" xfId="5765"/>
    <cellStyle name="Input 11 5 5" xfId="5766"/>
    <cellStyle name="Input 11 5 6" xfId="5767"/>
    <cellStyle name="Input 11 5 7" xfId="5768"/>
    <cellStyle name="Input 11 5 8" xfId="5769"/>
    <cellStyle name="Input 11 5 9" xfId="5770"/>
    <cellStyle name="Input 11 6" xfId="5771"/>
    <cellStyle name="Input 11 6 10" xfId="5772"/>
    <cellStyle name="Input 11 6 2" xfId="5773"/>
    <cellStyle name="Input 11 6 2 2" xfId="5774"/>
    <cellStyle name="Input 11 6 2 3" xfId="5775"/>
    <cellStyle name="Input 11 6 2 4" xfId="5776"/>
    <cellStyle name="Input 11 6 2 5" xfId="5777"/>
    <cellStyle name="Input 11 6 3" xfId="5778"/>
    <cellStyle name="Input 11 6 3 2" xfId="5779"/>
    <cellStyle name="Input 11 6 3 3" xfId="5780"/>
    <cellStyle name="Input 11 6 3 4" xfId="5781"/>
    <cellStyle name="Input 11 6 3 5" xfId="5782"/>
    <cellStyle name="Input 11 6 4" xfId="5783"/>
    <cellStyle name="Input 11 6 4 2" xfId="5784"/>
    <cellStyle name="Input 11 6 4 3" xfId="5785"/>
    <cellStyle name="Input 11 6 4 4" xfId="5786"/>
    <cellStyle name="Input 11 6 4 5" xfId="5787"/>
    <cellStyle name="Input 11 6 5" xfId="5788"/>
    <cellStyle name="Input 11 6 6" xfId="5789"/>
    <cellStyle name="Input 11 6 7" xfId="5790"/>
    <cellStyle name="Input 11 6 8" xfId="5791"/>
    <cellStyle name="Input 11 6 9" xfId="5792"/>
    <cellStyle name="Input 11 7" xfId="5793"/>
    <cellStyle name="Input 11 7 2" xfId="5794"/>
    <cellStyle name="Input 11 7 3" xfId="5795"/>
    <cellStyle name="Input 11 7 4" xfId="5796"/>
    <cellStyle name="Input 11 7 5" xfId="5797"/>
    <cellStyle name="Input 11 8" xfId="5798"/>
    <cellStyle name="Input 11 8 2" xfId="5799"/>
    <cellStyle name="Input 11 8 3" xfId="5800"/>
    <cellStyle name="Input 11 8 4" xfId="5801"/>
    <cellStyle name="Input 11 8 5" xfId="5802"/>
    <cellStyle name="Input 11 9" xfId="5803"/>
    <cellStyle name="Input 11 9 2" xfId="5804"/>
    <cellStyle name="Input 11 9 3" xfId="5805"/>
    <cellStyle name="Input 11 9 4" xfId="5806"/>
    <cellStyle name="Input 11 9 5" xfId="5807"/>
    <cellStyle name="Input 12" xfId="5808"/>
    <cellStyle name="Input 12 10" xfId="5809"/>
    <cellStyle name="Input 12 11" xfId="5810"/>
    <cellStyle name="Input 12 12" xfId="5811"/>
    <cellStyle name="Input 12 13" xfId="5812"/>
    <cellStyle name="Input 12 14" xfId="5813"/>
    <cellStyle name="Input 12 15" xfId="5814"/>
    <cellStyle name="Input 12 2" xfId="5815"/>
    <cellStyle name="Input 12 2 10" xfId="5816"/>
    <cellStyle name="Input 12 2 2" xfId="5817"/>
    <cellStyle name="Input 12 2 2 2" xfId="5818"/>
    <cellStyle name="Input 12 2 2 3" xfId="5819"/>
    <cellStyle name="Input 12 2 2 4" xfId="5820"/>
    <cellStyle name="Input 12 2 2 5" xfId="5821"/>
    <cellStyle name="Input 12 2 3" xfId="5822"/>
    <cellStyle name="Input 12 2 3 2" xfId="5823"/>
    <cellStyle name="Input 12 2 3 3" xfId="5824"/>
    <cellStyle name="Input 12 2 3 4" xfId="5825"/>
    <cellStyle name="Input 12 2 3 5" xfId="5826"/>
    <cellStyle name="Input 12 2 4" xfId="5827"/>
    <cellStyle name="Input 12 2 4 2" xfId="5828"/>
    <cellStyle name="Input 12 2 4 3" xfId="5829"/>
    <cellStyle name="Input 12 2 4 4" xfId="5830"/>
    <cellStyle name="Input 12 2 4 5" xfId="5831"/>
    <cellStyle name="Input 12 2 5" xfId="5832"/>
    <cellStyle name="Input 12 2 6" xfId="5833"/>
    <cellStyle name="Input 12 2 7" xfId="5834"/>
    <cellStyle name="Input 12 2 8" xfId="5835"/>
    <cellStyle name="Input 12 2 9" xfId="5836"/>
    <cellStyle name="Input 12 3" xfId="5837"/>
    <cellStyle name="Input 12 3 10" xfId="5838"/>
    <cellStyle name="Input 12 3 2" xfId="5839"/>
    <cellStyle name="Input 12 3 2 2" xfId="5840"/>
    <cellStyle name="Input 12 3 2 3" xfId="5841"/>
    <cellStyle name="Input 12 3 2 4" xfId="5842"/>
    <cellStyle name="Input 12 3 2 5" xfId="5843"/>
    <cellStyle name="Input 12 3 3" xfId="5844"/>
    <cellStyle name="Input 12 3 3 2" xfId="5845"/>
    <cellStyle name="Input 12 3 3 3" xfId="5846"/>
    <cellStyle name="Input 12 3 3 4" xfId="5847"/>
    <cellStyle name="Input 12 3 3 5" xfId="5848"/>
    <cellStyle name="Input 12 3 4" xfId="5849"/>
    <cellStyle name="Input 12 3 4 2" xfId="5850"/>
    <cellStyle name="Input 12 3 4 3" xfId="5851"/>
    <cellStyle name="Input 12 3 4 4" xfId="5852"/>
    <cellStyle name="Input 12 3 4 5" xfId="5853"/>
    <cellStyle name="Input 12 3 5" xfId="5854"/>
    <cellStyle name="Input 12 3 6" xfId="5855"/>
    <cellStyle name="Input 12 3 7" xfId="5856"/>
    <cellStyle name="Input 12 3 8" xfId="5857"/>
    <cellStyle name="Input 12 3 9" xfId="5858"/>
    <cellStyle name="Input 12 4" xfId="5859"/>
    <cellStyle name="Input 12 4 10" xfId="5860"/>
    <cellStyle name="Input 12 4 2" xfId="5861"/>
    <cellStyle name="Input 12 4 2 2" xfId="5862"/>
    <cellStyle name="Input 12 4 2 3" xfId="5863"/>
    <cellStyle name="Input 12 4 2 4" xfId="5864"/>
    <cellStyle name="Input 12 4 2 5" xfId="5865"/>
    <cellStyle name="Input 12 4 3" xfId="5866"/>
    <cellStyle name="Input 12 4 3 2" xfId="5867"/>
    <cellStyle name="Input 12 4 3 3" xfId="5868"/>
    <cellStyle name="Input 12 4 3 4" xfId="5869"/>
    <cellStyle name="Input 12 4 3 5" xfId="5870"/>
    <cellStyle name="Input 12 4 4" xfId="5871"/>
    <cellStyle name="Input 12 4 4 2" xfId="5872"/>
    <cellStyle name="Input 12 4 4 3" xfId="5873"/>
    <cellStyle name="Input 12 4 4 4" xfId="5874"/>
    <cellStyle name="Input 12 4 4 5" xfId="5875"/>
    <cellStyle name="Input 12 4 5" xfId="5876"/>
    <cellStyle name="Input 12 4 6" xfId="5877"/>
    <cellStyle name="Input 12 4 7" xfId="5878"/>
    <cellStyle name="Input 12 4 8" xfId="5879"/>
    <cellStyle name="Input 12 4 9" xfId="5880"/>
    <cellStyle name="Input 12 5" xfId="5881"/>
    <cellStyle name="Input 12 5 10" xfId="5882"/>
    <cellStyle name="Input 12 5 2" xfId="5883"/>
    <cellStyle name="Input 12 5 2 2" xfId="5884"/>
    <cellStyle name="Input 12 5 2 3" xfId="5885"/>
    <cellStyle name="Input 12 5 2 4" xfId="5886"/>
    <cellStyle name="Input 12 5 2 5" xfId="5887"/>
    <cellStyle name="Input 12 5 3" xfId="5888"/>
    <cellStyle name="Input 12 5 3 2" xfId="5889"/>
    <cellStyle name="Input 12 5 3 3" xfId="5890"/>
    <cellStyle name="Input 12 5 3 4" xfId="5891"/>
    <cellStyle name="Input 12 5 3 5" xfId="5892"/>
    <cellStyle name="Input 12 5 4" xfId="5893"/>
    <cellStyle name="Input 12 5 4 2" xfId="5894"/>
    <cellStyle name="Input 12 5 4 3" xfId="5895"/>
    <cellStyle name="Input 12 5 4 4" xfId="5896"/>
    <cellStyle name="Input 12 5 4 5" xfId="5897"/>
    <cellStyle name="Input 12 5 5" xfId="5898"/>
    <cellStyle name="Input 12 5 6" xfId="5899"/>
    <cellStyle name="Input 12 5 7" xfId="5900"/>
    <cellStyle name="Input 12 5 8" xfId="5901"/>
    <cellStyle name="Input 12 5 9" xfId="5902"/>
    <cellStyle name="Input 12 6" xfId="5903"/>
    <cellStyle name="Input 12 6 10" xfId="5904"/>
    <cellStyle name="Input 12 6 2" xfId="5905"/>
    <cellStyle name="Input 12 6 2 2" xfId="5906"/>
    <cellStyle name="Input 12 6 2 3" xfId="5907"/>
    <cellStyle name="Input 12 6 2 4" xfId="5908"/>
    <cellStyle name="Input 12 6 2 5" xfId="5909"/>
    <cellStyle name="Input 12 6 3" xfId="5910"/>
    <cellStyle name="Input 12 6 3 2" xfId="5911"/>
    <cellStyle name="Input 12 6 3 3" xfId="5912"/>
    <cellStyle name="Input 12 6 3 4" xfId="5913"/>
    <cellStyle name="Input 12 6 3 5" xfId="5914"/>
    <cellStyle name="Input 12 6 4" xfId="5915"/>
    <cellStyle name="Input 12 6 4 2" xfId="5916"/>
    <cellStyle name="Input 12 6 4 3" xfId="5917"/>
    <cellStyle name="Input 12 6 4 4" xfId="5918"/>
    <cellStyle name="Input 12 6 4 5" xfId="5919"/>
    <cellStyle name="Input 12 6 5" xfId="5920"/>
    <cellStyle name="Input 12 6 6" xfId="5921"/>
    <cellStyle name="Input 12 6 7" xfId="5922"/>
    <cellStyle name="Input 12 6 8" xfId="5923"/>
    <cellStyle name="Input 12 6 9" xfId="5924"/>
    <cellStyle name="Input 12 7" xfId="5925"/>
    <cellStyle name="Input 12 7 2" xfId="5926"/>
    <cellStyle name="Input 12 7 3" xfId="5927"/>
    <cellStyle name="Input 12 7 4" xfId="5928"/>
    <cellStyle name="Input 12 7 5" xfId="5929"/>
    <cellStyle name="Input 12 8" xfId="5930"/>
    <cellStyle name="Input 12 8 2" xfId="5931"/>
    <cellStyle name="Input 12 8 3" xfId="5932"/>
    <cellStyle name="Input 12 8 4" xfId="5933"/>
    <cellStyle name="Input 12 8 5" xfId="5934"/>
    <cellStyle name="Input 12 9" xfId="5935"/>
    <cellStyle name="Input 12 9 2" xfId="5936"/>
    <cellStyle name="Input 12 9 3" xfId="5937"/>
    <cellStyle name="Input 12 9 4" xfId="5938"/>
    <cellStyle name="Input 12 9 5" xfId="5939"/>
    <cellStyle name="Input 13" xfId="5940"/>
    <cellStyle name="Input 13 10" xfId="5941"/>
    <cellStyle name="Input 13 11" xfId="5942"/>
    <cellStyle name="Input 13 12" xfId="5943"/>
    <cellStyle name="Input 13 13" xfId="5944"/>
    <cellStyle name="Input 13 14" xfId="5945"/>
    <cellStyle name="Input 13 15" xfId="5946"/>
    <cellStyle name="Input 13 2" xfId="5947"/>
    <cellStyle name="Input 13 2 10" xfId="5948"/>
    <cellStyle name="Input 13 2 2" xfId="5949"/>
    <cellStyle name="Input 13 2 2 2" xfId="5950"/>
    <cellStyle name="Input 13 2 2 3" xfId="5951"/>
    <cellStyle name="Input 13 2 2 4" xfId="5952"/>
    <cellStyle name="Input 13 2 2 5" xfId="5953"/>
    <cellStyle name="Input 13 2 3" xfId="5954"/>
    <cellStyle name="Input 13 2 3 2" xfId="5955"/>
    <cellStyle name="Input 13 2 3 3" xfId="5956"/>
    <cellStyle name="Input 13 2 3 4" xfId="5957"/>
    <cellStyle name="Input 13 2 3 5" xfId="5958"/>
    <cellStyle name="Input 13 2 4" xfId="5959"/>
    <cellStyle name="Input 13 2 4 2" xfId="5960"/>
    <cellStyle name="Input 13 2 4 3" xfId="5961"/>
    <cellStyle name="Input 13 2 4 4" xfId="5962"/>
    <cellStyle name="Input 13 2 4 5" xfId="5963"/>
    <cellStyle name="Input 13 2 5" xfId="5964"/>
    <cellStyle name="Input 13 2 6" xfId="5965"/>
    <cellStyle name="Input 13 2 7" xfId="5966"/>
    <cellStyle name="Input 13 2 8" xfId="5967"/>
    <cellStyle name="Input 13 2 9" xfId="5968"/>
    <cellStyle name="Input 13 3" xfId="5969"/>
    <cellStyle name="Input 13 3 10" xfId="5970"/>
    <cellStyle name="Input 13 3 2" xfId="5971"/>
    <cellStyle name="Input 13 3 2 2" xfId="5972"/>
    <cellStyle name="Input 13 3 2 3" xfId="5973"/>
    <cellStyle name="Input 13 3 2 4" xfId="5974"/>
    <cellStyle name="Input 13 3 2 5" xfId="5975"/>
    <cellStyle name="Input 13 3 3" xfId="5976"/>
    <cellStyle name="Input 13 3 3 2" xfId="5977"/>
    <cellStyle name="Input 13 3 3 3" xfId="5978"/>
    <cellStyle name="Input 13 3 3 4" xfId="5979"/>
    <cellStyle name="Input 13 3 3 5" xfId="5980"/>
    <cellStyle name="Input 13 3 4" xfId="5981"/>
    <cellStyle name="Input 13 3 4 2" xfId="5982"/>
    <cellStyle name="Input 13 3 4 3" xfId="5983"/>
    <cellStyle name="Input 13 3 4 4" xfId="5984"/>
    <cellStyle name="Input 13 3 4 5" xfId="5985"/>
    <cellStyle name="Input 13 3 5" xfId="5986"/>
    <cellStyle name="Input 13 3 6" xfId="5987"/>
    <cellStyle name="Input 13 3 7" xfId="5988"/>
    <cellStyle name="Input 13 3 8" xfId="5989"/>
    <cellStyle name="Input 13 3 9" xfId="5990"/>
    <cellStyle name="Input 13 4" xfId="5991"/>
    <cellStyle name="Input 13 4 10" xfId="5992"/>
    <cellStyle name="Input 13 4 2" xfId="5993"/>
    <cellStyle name="Input 13 4 2 2" xfId="5994"/>
    <cellStyle name="Input 13 4 2 3" xfId="5995"/>
    <cellStyle name="Input 13 4 2 4" xfId="5996"/>
    <cellStyle name="Input 13 4 2 5" xfId="5997"/>
    <cellStyle name="Input 13 4 3" xfId="5998"/>
    <cellStyle name="Input 13 4 3 2" xfId="5999"/>
    <cellStyle name="Input 13 4 3 3" xfId="6000"/>
    <cellStyle name="Input 13 4 3 4" xfId="6001"/>
    <cellStyle name="Input 13 4 3 5" xfId="6002"/>
    <cellStyle name="Input 13 4 4" xfId="6003"/>
    <cellStyle name="Input 13 4 4 2" xfId="6004"/>
    <cellStyle name="Input 13 4 4 3" xfId="6005"/>
    <cellStyle name="Input 13 4 4 4" xfId="6006"/>
    <cellStyle name="Input 13 4 4 5" xfId="6007"/>
    <cellStyle name="Input 13 4 5" xfId="6008"/>
    <cellStyle name="Input 13 4 6" xfId="6009"/>
    <cellStyle name="Input 13 4 7" xfId="6010"/>
    <cellStyle name="Input 13 4 8" xfId="6011"/>
    <cellStyle name="Input 13 4 9" xfId="6012"/>
    <cellStyle name="Input 13 5" xfId="6013"/>
    <cellStyle name="Input 13 5 10" xfId="6014"/>
    <cellStyle name="Input 13 5 2" xfId="6015"/>
    <cellStyle name="Input 13 5 2 2" xfId="6016"/>
    <cellStyle name="Input 13 5 2 3" xfId="6017"/>
    <cellStyle name="Input 13 5 2 4" xfId="6018"/>
    <cellStyle name="Input 13 5 2 5" xfId="6019"/>
    <cellStyle name="Input 13 5 3" xfId="6020"/>
    <cellStyle name="Input 13 5 3 2" xfId="6021"/>
    <cellStyle name="Input 13 5 3 3" xfId="6022"/>
    <cellStyle name="Input 13 5 3 4" xfId="6023"/>
    <cellStyle name="Input 13 5 3 5" xfId="6024"/>
    <cellStyle name="Input 13 5 4" xfId="6025"/>
    <cellStyle name="Input 13 5 4 2" xfId="6026"/>
    <cellStyle name="Input 13 5 4 3" xfId="6027"/>
    <cellStyle name="Input 13 5 4 4" xfId="6028"/>
    <cellStyle name="Input 13 5 4 5" xfId="6029"/>
    <cellStyle name="Input 13 5 5" xfId="6030"/>
    <cellStyle name="Input 13 5 6" xfId="6031"/>
    <cellStyle name="Input 13 5 7" xfId="6032"/>
    <cellStyle name="Input 13 5 8" xfId="6033"/>
    <cellStyle name="Input 13 5 9" xfId="6034"/>
    <cellStyle name="Input 13 6" xfId="6035"/>
    <cellStyle name="Input 13 6 10" xfId="6036"/>
    <cellStyle name="Input 13 6 2" xfId="6037"/>
    <cellStyle name="Input 13 6 2 2" xfId="6038"/>
    <cellStyle name="Input 13 6 2 3" xfId="6039"/>
    <cellStyle name="Input 13 6 2 4" xfId="6040"/>
    <cellStyle name="Input 13 6 2 5" xfId="6041"/>
    <cellStyle name="Input 13 6 3" xfId="6042"/>
    <cellStyle name="Input 13 6 3 2" xfId="6043"/>
    <cellStyle name="Input 13 6 3 3" xfId="6044"/>
    <cellStyle name="Input 13 6 3 4" xfId="6045"/>
    <cellStyle name="Input 13 6 3 5" xfId="6046"/>
    <cellStyle name="Input 13 6 4" xfId="6047"/>
    <cellStyle name="Input 13 6 4 2" xfId="6048"/>
    <cellStyle name="Input 13 6 4 3" xfId="6049"/>
    <cellStyle name="Input 13 6 4 4" xfId="6050"/>
    <cellStyle name="Input 13 6 4 5" xfId="6051"/>
    <cellStyle name="Input 13 6 5" xfId="6052"/>
    <cellStyle name="Input 13 6 6" xfId="6053"/>
    <cellStyle name="Input 13 6 7" xfId="6054"/>
    <cellStyle name="Input 13 6 8" xfId="6055"/>
    <cellStyle name="Input 13 6 9" xfId="6056"/>
    <cellStyle name="Input 13 7" xfId="6057"/>
    <cellStyle name="Input 13 7 2" xfId="6058"/>
    <cellStyle name="Input 13 7 3" xfId="6059"/>
    <cellStyle name="Input 13 7 4" xfId="6060"/>
    <cellStyle name="Input 13 7 5" xfId="6061"/>
    <cellStyle name="Input 13 8" xfId="6062"/>
    <cellStyle name="Input 13 8 2" xfId="6063"/>
    <cellStyle name="Input 13 8 3" xfId="6064"/>
    <cellStyle name="Input 13 8 4" xfId="6065"/>
    <cellStyle name="Input 13 8 5" xfId="6066"/>
    <cellStyle name="Input 13 9" xfId="6067"/>
    <cellStyle name="Input 13 9 2" xfId="6068"/>
    <cellStyle name="Input 13 9 3" xfId="6069"/>
    <cellStyle name="Input 13 9 4" xfId="6070"/>
    <cellStyle name="Input 13 9 5" xfId="6071"/>
    <cellStyle name="Input 14" xfId="6072"/>
    <cellStyle name="Input 14 10" xfId="6073"/>
    <cellStyle name="Input 14 11" xfId="6074"/>
    <cellStyle name="Input 14 12" xfId="6075"/>
    <cellStyle name="Input 14 13" xfId="6076"/>
    <cellStyle name="Input 14 14" xfId="6077"/>
    <cellStyle name="Input 14 15" xfId="6078"/>
    <cellStyle name="Input 14 2" xfId="6079"/>
    <cellStyle name="Input 14 2 10" xfId="6080"/>
    <cellStyle name="Input 14 2 2" xfId="6081"/>
    <cellStyle name="Input 14 2 2 2" xfId="6082"/>
    <cellStyle name="Input 14 2 2 3" xfId="6083"/>
    <cellStyle name="Input 14 2 2 4" xfId="6084"/>
    <cellStyle name="Input 14 2 2 5" xfId="6085"/>
    <cellStyle name="Input 14 2 3" xfId="6086"/>
    <cellStyle name="Input 14 2 3 2" xfId="6087"/>
    <cellStyle name="Input 14 2 3 3" xfId="6088"/>
    <cellStyle name="Input 14 2 3 4" xfId="6089"/>
    <cellStyle name="Input 14 2 3 5" xfId="6090"/>
    <cellStyle name="Input 14 2 4" xfId="6091"/>
    <cellStyle name="Input 14 2 4 2" xfId="6092"/>
    <cellStyle name="Input 14 2 4 3" xfId="6093"/>
    <cellStyle name="Input 14 2 4 4" xfId="6094"/>
    <cellStyle name="Input 14 2 4 5" xfId="6095"/>
    <cellStyle name="Input 14 2 5" xfId="6096"/>
    <cellStyle name="Input 14 2 6" xfId="6097"/>
    <cellStyle name="Input 14 2 7" xfId="6098"/>
    <cellStyle name="Input 14 2 8" xfId="6099"/>
    <cellStyle name="Input 14 2 9" xfId="6100"/>
    <cellStyle name="Input 14 3" xfId="6101"/>
    <cellStyle name="Input 14 3 10" xfId="6102"/>
    <cellStyle name="Input 14 3 2" xfId="6103"/>
    <cellStyle name="Input 14 3 2 2" xfId="6104"/>
    <cellStyle name="Input 14 3 2 3" xfId="6105"/>
    <cellStyle name="Input 14 3 2 4" xfId="6106"/>
    <cellStyle name="Input 14 3 2 5" xfId="6107"/>
    <cellStyle name="Input 14 3 3" xfId="6108"/>
    <cellStyle name="Input 14 3 3 2" xfId="6109"/>
    <cellStyle name="Input 14 3 3 3" xfId="6110"/>
    <cellStyle name="Input 14 3 3 4" xfId="6111"/>
    <cellStyle name="Input 14 3 3 5" xfId="6112"/>
    <cellStyle name="Input 14 3 4" xfId="6113"/>
    <cellStyle name="Input 14 3 4 2" xfId="6114"/>
    <cellStyle name="Input 14 3 4 3" xfId="6115"/>
    <cellStyle name="Input 14 3 4 4" xfId="6116"/>
    <cellStyle name="Input 14 3 4 5" xfId="6117"/>
    <cellStyle name="Input 14 3 5" xfId="6118"/>
    <cellStyle name="Input 14 3 6" xfId="6119"/>
    <cellStyle name="Input 14 3 7" xfId="6120"/>
    <cellStyle name="Input 14 3 8" xfId="6121"/>
    <cellStyle name="Input 14 3 9" xfId="6122"/>
    <cellStyle name="Input 14 4" xfId="6123"/>
    <cellStyle name="Input 14 4 10" xfId="6124"/>
    <cellStyle name="Input 14 4 2" xfId="6125"/>
    <cellStyle name="Input 14 4 2 2" xfId="6126"/>
    <cellStyle name="Input 14 4 2 3" xfId="6127"/>
    <cellStyle name="Input 14 4 2 4" xfId="6128"/>
    <cellStyle name="Input 14 4 2 5" xfId="6129"/>
    <cellStyle name="Input 14 4 3" xfId="6130"/>
    <cellStyle name="Input 14 4 3 2" xfId="6131"/>
    <cellStyle name="Input 14 4 3 3" xfId="6132"/>
    <cellStyle name="Input 14 4 3 4" xfId="6133"/>
    <cellStyle name="Input 14 4 3 5" xfId="6134"/>
    <cellStyle name="Input 14 4 4" xfId="6135"/>
    <cellStyle name="Input 14 4 4 2" xfId="6136"/>
    <cellStyle name="Input 14 4 4 3" xfId="6137"/>
    <cellStyle name="Input 14 4 4 4" xfId="6138"/>
    <cellStyle name="Input 14 4 4 5" xfId="6139"/>
    <cellStyle name="Input 14 4 5" xfId="6140"/>
    <cellStyle name="Input 14 4 6" xfId="6141"/>
    <cellStyle name="Input 14 4 7" xfId="6142"/>
    <cellStyle name="Input 14 4 8" xfId="6143"/>
    <cellStyle name="Input 14 4 9" xfId="6144"/>
    <cellStyle name="Input 14 5" xfId="6145"/>
    <cellStyle name="Input 14 5 10" xfId="6146"/>
    <cellStyle name="Input 14 5 2" xfId="6147"/>
    <cellStyle name="Input 14 5 2 2" xfId="6148"/>
    <cellStyle name="Input 14 5 2 3" xfId="6149"/>
    <cellStyle name="Input 14 5 2 4" xfId="6150"/>
    <cellStyle name="Input 14 5 2 5" xfId="6151"/>
    <cellStyle name="Input 14 5 3" xfId="6152"/>
    <cellStyle name="Input 14 5 3 2" xfId="6153"/>
    <cellStyle name="Input 14 5 3 3" xfId="6154"/>
    <cellStyle name="Input 14 5 3 4" xfId="6155"/>
    <cellStyle name="Input 14 5 3 5" xfId="6156"/>
    <cellStyle name="Input 14 5 4" xfId="6157"/>
    <cellStyle name="Input 14 5 4 2" xfId="6158"/>
    <cellStyle name="Input 14 5 4 3" xfId="6159"/>
    <cellStyle name="Input 14 5 4 4" xfId="6160"/>
    <cellStyle name="Input 14 5 4 5" xfId="6161"/>
    <cellStyle name="Input 14 5 5" xfId="6162"/>
    <cellStyle name="Input 14 5 6" xfId="6163"/>
    <cellStyle name="Input 14 5 7" xfId="6164"/>
    <cellStyle name="Input 14 5 8" xfId="6165"/>
    <cellStyle name="Input 14 5 9" xfId="6166"/>
    <cellStyle name="Input 14 6" xfId="6167"/>
    <cellStyle name="Input 14 6 10" xfId="6168"/>
    <cellStyle name="Input 14 6 2" xfId="6169"/>
    <cellStyle name="Input 14 6 2 2" xfId="6170"/>
    <cellStyle name="Input 14 6 2 3" xfId="6171"/>
    <cellStyle name="Input 14 6 2 4" xfId="6172"/>
    <cellStyle name="Input 14 6 2 5" xfId="6173"/>
    <cellStyle name="Input 14 6 3" xfId="6174"/>
    <cellStyle name="Input 14 6 3 2" xfId="6175"/>
    <cellStyle name="Input 14 6 3 3" xfId="6176"/>
    <cellStyle name="Input 14 6 3 4" xfId="6177"/>
    <cellStyle name="Input 14 6 3 5" xfId="6178"/>
    <cellStyle name="Input 14 6 4" xfId="6179"/>
    <cellStyle name="Input 14 6 4 2" xfId="6180"/>
    <cellStyle name="Input 14 6 4 3" xfId="6181"/>
    <cellStyle name="Input 14 6 4 4" xfId="6182"/>
    <cellStyle name="Input 14 6 4 5" xfId="6183"/>
    <cellStyle name="Input 14 6 5" xfId="6184"/>
    <cellStyle name="Input 14 6 6" xfId="6185"/>
    <cellStyle name="Input 14 6 7" xfId="6186"/>
    <cellStyle name="Input 14 6 8" xfId="6187"/>
    <cellStyle name="Input 14 6 9" xfId="6188"/>
    <cellStyle name="Input 14 7" xfId="6189"/>
    <cellStyle name="Input 14 7 2" xfId="6190"/>
    <cellStyle name="Input 14 7 3" xfId="6191"/>
    <cellStyle name="Input 14 7 4" xfId="6192"/>
    <cellStyle name="Input 14 7 5" xfId="6193"/>
    <cellStyle name="Input 14 8" xfId="6194"/>
    <cellStyle name="Input 14 8 2" xfId="6195"/>
    <cellStyle name="Input 14 8 3" xfId="6196"/>
    <cellStyle name="Input 14 8 4" xfId="6197"/>
    <cellStyle name="Input 14 8 5" xfId="6198"/>
    <cellStyle name="Input 14 9" xfId="6199"/>
    <cellStyle name="Input 14 9 2" xfId="6200"/>
    <cellStyle name="Input 14 9 3" xfId="6201"/>
    <cellStyle name="Input 14 9 4" xfId="6202"/>
    <cellStyle name="Input 14 9 5" xfId="6203"/>
    <cellStyle name="Input 15" xfId="6204"/>
    <cellStyle name="Input 15 10" xfId="6205"/>
    <cellStyle name="Input 15 11" xfId="6206"/>
    <cellStyle name="Input 15 12" xfId="6207"/>
    <cellStyle name="Input 15 13" xfId="6208"/>
    <cellStyle name="Input 15 14" xfId="6209"/>
    <cellStyle name="Input 15 15" xfId="6210"/>
    <cellStyle name="Input 15 2" xfId="6211"/>
    <cellStyle name="Input 15 2 10" xfId="6212"/>
    <cellStyle name="Input 15 2 2" xfId="6213"/>
    <cellStyle name="Input 15 2 2 2" xfId="6214"/>
    <cellStyle name="Input 15 2 2 3" xfId="6215"/>
    <cellStyle name="Input 15 2 2 4" xfId="6216"/>
    <cellStyle name="Input 15 2 2 5" xfId="6217"/>
    <cellStyle name="Input 15 2 3" xfId="6218"/>
    <cellStyle name="Input 15 2 3 2" xfId="6219"/>
    <cellStyle name="Input 15 2 3 3" xfId="6220"/>
    <cellStyle name="Input 15 2 3 4" xfId="6221"/>
    <cellStyle name="Input 15 2 3 5" xfId="6222"/>
    <cellStyle name="Input 15 2 4" xfId="6223"/>
    <cellStyle name="Input 15 2 4 2" xfId="6224"/>
    <cellStyle name="Input 15 2 4 3" xfId="6225"/>
    <cellStyle name="Input 15 2 4 4" xfId="6226"/>
    <cellStyle name="Input 15 2 4 5" xfId="6227"/>
    <cellStyle name="Input 15 2 5" xfId="6228"/>
    <cellStyle name="Input 15 2 6" xfId="6229"/>
    <cellStyle name="Input 15 2 7" xfId="6230"/>
    <cellStyle name="Input 15 2 8" xfId="6231"/>
    <cellStyle name="Input 15 2 9" xfId="6232"/>
    <cellStyle name="Input 15 3" xfId="6233"/>
    <cellStyle name="Input 15 3 10" xfId="6234"/>
    <cellStyle name="Input 15 3 2" xfId="6235"/>
    <cellStyle name="Input 15 3 2 2" xfId="6236"/>
    <cellStyle name="Input 15 3 2 3" xfId="6237"/>
    <cellStyle name="Input 15 3 2 4" xfId="6238"/>
    <cellStyle name="Input 15 3 2 5" xfId="6239"/>
    <cellStyle name="Input 15 3 3" xfId="6240"/>
    <cellStyle name="Input 15 3 3 2" xfId="6241"/>
    <cellStyle name="Input 15 3 3 3" xfId="6242"/>
    <cellStyle name="Input 15 3 3 4" xfId="6243"/>
    <cellStyle name="Input 15 3 3 5" xfId="6244"/>
    <cellStyle name="Input 15 3 4" xfId="6245"/>
    <cellStyle name="Input 15 3 4 2" xfId="6246"/>
    <cellStyle name="Input 15 3 4 3" xfId="6247"/>
    <cellStyle name="Input 15 3 4 4" xfId="6248"/>
    <cellStyle name="Input 15 3 4 5" xfId="6249"/>
    <cellStyle name="Input 15 3 5" xfId="6250"/>
    <cellStyle name="Input 15 3 6" xfId="6251"/>
    <cellStyle name="Input 15 3 7" xfId="6252"/>
    <cellStyle name="Input 15 3 8" xfId="6253"/>
    <cellStyle name="Input 15 3 9" xfId="6254"/>
    <cellStyle name="Input 15 4" xfId="6255"/>
    <cellStyle name="Input 15 4 10" xfId="6256"/>
    <cellStyle name="Input 15 4 2" xfId="6257"/>
    <cellStyle name="Input 15 4 2 2" xfId="6258"/>
    <cellStyle name="Input 15 4 2 3" xfId="6259"/>
    <cellStyle name="Input 15 4 2 4" xfId="6260"/>
    <cellStyle name="Input 15 4 2 5" xfId="6261"/>
    <cellStyle name="Input 15 4 3" xfId="6262"/>
    <cellStyle name="Input 15 4 3 2" xfId="6263"/>
    <cellStyle name="Input 15 4 3 3" xfId="6264"/>
    <cellStyle name="Input 15 4 3 4" xfId="6265"/>
    <cellStyle name="Input 15 4 3 5" xfId="6266"/>
    <cellStyle name="Input 15 4 4" xfId="6267"/>
    <cellStyle name="Input 15 4 4 2" xfId="6268"/>
    <cellStyle name="Input 15 4 4 3" xfId="6269"/>
    <cellStyle name="Input 15 4 4 4" xfId="6270"/>
    <cellStyle name="Input 15 4 4 5" xfId="6271"/>
    <cellStyle name="Input 15 4 5" xfId="6272"/>
    <cellStyle name="Input 15 4 6" xfId="6273"/>
    <cellStyle name="Input 15 4 7" xfId="6274"/>
    <cellStyle name="Input 15 4 8" xfId="6275"/>
    <cellStyle name="Input 15 4 9" xfId="6276"/>
    <cellStyle name="Input 15 5" xfId="6277"/>
    <cellStyle name="Input 15 5 10" xfId="6278"/>
    <cellStyle name="Input 15 5 2" xfId="6279"/>
    <cellStyle name="Input 15 5 2 2" xfId="6280"/>
    <cellStyle name="Input 15 5 2 3" xfId="6281"/>
    <cellStyle name="Input 15 5 2 4" xfId="6282"/>
    <cellStyle name="Input 15 5 2 5" xfId="6283"/>
    <cellStyle name="Input 15 5 3" xfId="6284"/>
    <cellStyle name="Input 15 5 3 2" xfId="6285"/>
    <cellStyle name="Input 15 5 3 3" xfId="6286"/>
    <cellStyle name="Input 15 5 3 4" xfId="6287"/>
    <cellStyle name="Input 15 5 3 5" xfId="6288"/>
    <cellStyle name="Input 15 5 4" xfId="6289"/>
    <cellStyle name="Input 15 5 4 2" xfId="6290"/>
    <cellStyle name="Input 15 5 4 3" xfId="6291"/>
    <cellStyle name="Input 15 5 4 4" xfId="6292"/>
    <cellStyle name="Input 15 5 4 5" xfId="6293"/>
    <cellStyle name="Input 15 5 5" xfId="6294"/>
    <cellStyle name="Input 15 5 6" xfId="6295"/>
    <cellStyle name="Input 15 5 7" xfId="6296"/>
    <cellStyle name="Input 15 5 8" xfId="6297"/>
    <cellStyle name="Input 15 5 9" xfId="6298"/>
    <cellStyle name="Input 15 6" xfId="6299"/>
    <cellStyle name="Input 15 6 10" xfId="6300"/>
    <cellStyle name="Input 15 6 2" xfId="6301"/>
    <cellStyle name="Input 15 6 2 2" xfId="6302"/>
    <cellStyle name="Input 15 6 2 3" xfId="6303"/>
    <cellStyle name="Input 15 6 2 4" xfId="6304"/>
    <cellStyle name="Input 15 6 2 5" xfId="6305"/>
    <cellStyle name="Input 15 6 3" xfId="6306"/>
    <cellStyle name="Input 15 6 3 2" xfId="6307"/>
    <cellStyle name="Input 15 6 3 3" xfId="6308"/>
    <cellStyle name="Input 15 6 3 4" xfId="6309"/>
    <cellStyle name="Input 15 6 3 5" xfId="6310"/>
    <cellStyle name="Input 15 6 4" xfId="6311"/>
    <cellStyle name="Input 15 6 4 2" xfId="6312"/>
    <cellStyle name="Input 15 6 4 3" xfId="6313"/>
    <cellStyle name="Input 15 6 4 4" xfId="6314"/>
    <cellStyle name="Input 15 6 4 5" xfId="6315"/>
    <cellStyle name="Input 15 6 5" xfId="6316"/>
    <cellStyle name="Input 15 6 6" xfId="6317"/>
    <cellStyle name="Input 15 6 7" xfId="6318"/>
    <cellStyle name="Input 15 6 8" xfId="6319"/>
    <cellStyle name="Input 15 6 9" xfId="6320"/>
    <cellStyle name="Input 15 7" xfId="6321"/>
    <cellStyle name="Input 15 7 2" xfId="6322"/>
    <cellStyle name="Input 15 7 3" xfId="6323"/>
    <cellStyle name="Input 15 7 4" xfId="6324"/>
    <cellStyle name="Input 15 7 5" xfId="6325"/>
    <cellStyle name="Input 15 8" xfId="6326"/>
    <cellStyle name="Input 15 8 2" xfId="6327"/>
    <cellStyle name="Input 15 8 3" xfId="6328"/>
    <cellStyle name="Input 15 8 4" xfId="6329"/>
    <cellStyle name="Input 15 8 5" xfId="6330"/>
    <cellStyle name="Input 15 9" xfId="6331"/>
    <cellStyle name="Input 15 9 2" xfId="6332"/>
    <cellStyle name="Input 15 9 3" xfId="6333"/>
    <cellStyle name="Input 15 9 4" xfId="6334"/>
    <cellStyle name="Input 15 9 5" xfId="6335"/>
    <cellStyle name="Input 16" xfId="6336"/>
    <cellStyle name="Input 16 10" xfId="6337"/>
    <cellStyle name="Input 16 11" xfId="6338"/>
    <cellStyle name="Input 16 12" xfId="6339"/>
    <cellStyle name="Input 16 13" xfId="6340"/>
    <cellStyle name="Input 16 14" xfId="6341"/>
    <cellStyle name="Input 16 15" xfId="6342"/>
    <cellStyle name="Input 16 2" xfId="6343"/>
    <cellStyle name="Input 16 2 10" xfId="6344"/>
    <cellStyle name="Input 16 2 2" xfId="6345"/>
    <cellStyle name="Input 16 2 2 2" xfId="6346"/>
    <cellStyle name="Input 16 2 2 3" xfId="6347"/>
    <cellStyle name="Input 16 2 2 4" xfId="6348"/>
    <cellStyle name="Input 16 2 2 5" xfId="6349"/>
    <cellStyle name="Input 16 2 3" xfId="6350"/>
    <cellStyle name="Input 16 2 3 2" xfId="6351"/>
    <cellStyle name="Input 16 2 3 3" xfId="6352"/>
    <cellStyle name="Input 16 2 3 4" xfId="6353"/>
    <cellStyle name="Input 16 2 3 5" xfId="6354"/>
    <cellStyle name="Input 16 2 4" xfId="6355"/>
    <cellStyle name="Input 16 2 4 2" xfId="6356"/>
    <cellStyle name="Input 16 2 4 3" xfId="6357"/>
    <cellStyle name="Input 16 2 4 4" xfId="6358"/>
    <cellStyle name="Input 16 2 4 5" xfId="6359"/>
    <cellStyle name="Input 16 2 5" xfId="6360"/>
    <cellStyle name="Input 16 2 6" xfId="6361"/>
    <cellStyle name="Input 16 2 7" xfId="6362"/>
    <cellStyle name="Input 16 2 8" xfId="6363"/>
    <cellStyle name="Input 16 2 9" xfId="6364"/>
    <cellStyle name="Input 16 3" xfId="6365"/>
    <cellStyle name="Input 16 3 10" xfId="6366"/>
    <cellStyle name="Input 16 3 2" xfId="6367"/>
    <cellStyle name="Input 16 3 2 2" xfId="6368"/>
    <cellStyle name="Input 16 3 2 3" xfId="6369"/>
    <cellStyle name="Input 16 3 2 4" xfId="6370"/>
    <cellStyle name="Input 16 3 2 5" xfId="6371"/>
    <cellStyle name="Input 16 3 3" xfId="6372"/>
    <cellStyle name="Input 16 3 3 2" xfId="6373"/>
    <cellStyle name="Input 16 3 3 3" xfId="6374"/>
    <cellStyle name="Input 16 3 3 4" xfId="6375"/>
    <cellStyle name="Input 16 3 3 5" xfId="6376"/>
    <cellStyle name="Input 16 3 4" xfId="6377"/>
    <cellStyle name="Input 16 3 4 2" xfId="6378"/>
    <cellStyle name="Input 16 3 4 3" xfId="6379"/>
    <cellStyle name="Input 16 3 4 4" xfId="6380"/>
    <cellStyle name="Input 16 3 4 5" xfId="6381"/>
    <cellStyle name="Input 16 3 5" xfId="6382"/>
    <cellStyle name="Input 16 3 6" xfId="6383"/>
    <cellStyle name="Input 16 3 7" xfId="6384"/>
    <cellStyle name="Input 16 3 8" xfId="6385"/>
    <cellStyle name="Input 16 3 9" xfId="6386"/>
    <cellStyle name="Input 16 4" xfId="6387"/>
    <cellStyle name="Input 16 4 10" xfId="6388"/>
    <cellStyle name="Input 16 4 2" xfId="6389"/>
    <cellStyle name="Input 16 4 2 2" xfId="6390"/>
    <cellStyle name="Input 16 4 2 3" xfId="6391"/>
    <cellStyle name="Input 16 4 2 4" xfId="6392"/>
    <cellStyle name="Input 16 4 2 5" xfId="6393"/>
    <cellStyle name="Input 16 4 3" xfId="6394"/>
    <cellStyle name="Input 16 4 3 2" xfId="6395"/>
    <cellStyle name="Input 16 4 3 3" xfId="6396"/>
    <cellStyle name="Input 16 4 3 4" xfId="6397"/>
    <cellStyle name="Input 16 4 3 5" xfId="6398"/>
    <cellStyle name="Input 16 4 4" xfId="6399"/>
    <cellStyle name="Input 16 4 4 2" xfId="6400"/>
    <cellStyle name="Input 16 4 4 3" xfId="6401"/>
    <cellStyle name="Input 16 4 4 4" xfId="6402"/>
    <cellStyle name="Input 16 4 4 5" xfId="6403"/>
    <cellStyle name="Input 16 4 5" xfId="6404"/>
    <cellStyle name="Input 16 4 6" xfId="6405"/>
    <cellStyle name="Input 16 4 7" xfId="6406"/>
    <cellStyle name="Input 16 4 8" xfId="6407"/>
    <cellStyle name="Input 16 4 9" xfId="6408"/>
    <cellStyle name="Input 16 5" xfId="6409"/>
    <cellStyle name="Input 16 5 10" xfId="6410"/>
    <cellStyle name="Input 16 5 2" xfId="6411"/>
    <cellStyle name="Input 16 5 2 2" xfId="6412"/>
    <cellStyle name="Input 16 5 2 3" xfId="6413"/>
    <cellStyle name="Input 16 5 2 4" xfId="6414"/>
    <cellStyle name="Input 16 5 2 5" xfId="6415"/>
    <cellStyle name="Input 16 5 3" xfId="6416"/>
    <cellStyle name="Input 16 5 3 2" xfId="6417"/>
    <cellStyle name="Input 16 5 3 3" xfId="6418"/>
    <cellStyle name="Input 16 5 3 4" xfId="6419"/>
    <cellStyle name="Input 16 5 3 5" xfId="6420"/>
    <cellStyle name="Input 16 5 4" xfId="6421"/>
    <cellStyle name="Input 16 5 4 2" xfId="6422"/>
    <cellStyle name="Input 16 5 4 3" xfId="6423"/>
    <cellStyle name="Input 16 5 4 4" xfId="6424"/>
    <cellStyle name="Input 16 5 4 5" xfId="6425"/>
    <cellStyle name="Input 16 5 5" xfId="6426"/>
    <cellStyle name="Input 16 5 6" xfId="6427"/>
    <cellStyle name="Input 16 5 7" xfId="6428"/>
    <cellStyle name="Input 16 5 8" xfId="6429"/>
    <cellStyle name="Input 16 5 9" xfId="6430"/>
    <cellStyle name="Input 16 6" xfId="6431"/>
    <cellStyle name="Input 16 6 10" xfId="6432"/>
    <cellStyle name="Input 16 6 2" xfId="6433"/>
    <cellStyle name="Input 16 6 2 2" xfId="6434"/>
    <cellStyle name="Input 16 6 2 3" xfId="6435"/>
    <cellStyle name="Input 16 6 2 4" xfId="6436"/>
    <cellStyle name="Input 16 6 2 5" xfId="6437"/>
    <cellStyle name="Input 16 6 3" xfId="6438"/>
    <cellStyle name="Input 16 6 3 2" xfId="6439"/>
    <cellStyle name="Input 16 6 3 3" xfId="6440"/>
    <cellStyle name="Input 16 6 3 4" xfId="6441"/>
    <cellStyle name="Input 16 6 3 5" xfId="6442"/>
    <cellStyle name="Input 16 6 4" xfId="6443"/>
    <cellStyle name="Input 16 6 4 2" xfId="6444"/>
    <cellStyle name="Input 16 6 4 3" xfId="6445"/>
    <cellStyle name="Input 16 6 4 4" xfId="6446"/>
    <cellStyle name="Input 16 6 4 5" xfId="6447"/>
    <cellStyle name="Input 16 6 5" xfId="6448"/>
    <cellStyle name="Input 16 6 6" xfId="6449"/>
    <cellStyle name="Input 16 6 7" xfId="6450"/>
    <cellStyle name="Input 16 6 8" xfId="6451"/>
    <cellStyle name="Input 16 6 9" xfId="6452"/>
    <cellStyle name="Input 16 7" xfId="6453"/>
    <cellStyle name="Input 16 7 2" xfId="6454"/>
    <cellStyle name="Input 16 7 3" xfId="6455"/>
    <cellStyle name="Input 16 7 4" xfId="6456"/>
    <cellStyle name="Input 16 7 5" xfId="6457"/>
    <cellStyle name="Input 16 8" xfId="6458"/>
    <cellStyle name="Input 16 8 2" xfId="6459"/>
    <cellStyle name="Input 16 8 3" xfId="6460"/>
    <cellStyle name="Input 16 8 4" xfId="6461"/>
    <cellStyle name="Input 16 8 5" xfId="6462"/>
    <cellStyle name="Input 16 9" xfId="6463"/>
    <cellStyle name="Input 16 9 2" xfId="6464"/>
    <cellStyle name="Input 16 9 3" xfId="6465"/>
    <cellStyle name="Input 16 9 4" xfId="6466"/>
    <cellStyle name="Input 16 9 5" xfId="6467"/>
    <cellStyle name="Input 17" xfId="6468"/>
    <cellStyle name="Input 17 10" xfId="6469"/>
    <cellStyle name="Input 17 11" xfId="6470"/>
    <cellStyle name="Input 17 12" xfId="6471"/>
    <cellStyle name="Input 17 13" xfId="6472"/>
    <cellStyle name="Input 17 14" xfId="6473"/>
    <cellStyle name="Input 17 15" xfId="6474"/>
    <cellStyle name="Input 17 2" xfId="6475"/>
    <cellStyle name="Input 17 2 10" xfId="6476"/>
    <cellStyle name="Input 17 2 2" xfId="6477"/>
    <cellStyle name="Input 17 2 2 2" xfId="6478"/>
    <cellStyle name="Input 17 2 2 3" xfId="6479"/>
    <cellStyle name="Input 17 2 2 4" xfId="6480"/>
    <cellStyle name="Input 17 2 2 5" xfId="6481"/>
    <cellStyle name="Input 17 2 3" xfId="6482"/>
    <cellStyle name="Input 17 2 3 2" xfId="6483"/>
    <cellStyle name="Input 17 2 3 3" xfId="6484"/>
    <cellStyle name="Input 17 2 3 4" xfId="6485"/>
    <cellStyle name="Input 17 2 3 5" xfId="6486"/>
    <cellStyle name="Input 17 2 4" xfId="6487"/>
    <cellStyle name="Input 17 2 4 2" xfId="6488"/>
    <cellStyle name="Input 17 2 4 3" xfId="6489"/>
    <cellStyle name="Input 17 2 4 4" xfId="6490"/>
    <cellStyle name="Input 17 2 4 5" xfId="6491"/>
    <cellStyle name="Input 17 2 5" xfId="6492"/>
    <cellStyle name="Input 17 2 6" xfId="6493"/>
    <cellStyle name="Input 17 2 7" xfId="6494"/>
    <cellStyle name="Input 17 2 8" xfId="6495"/>
    <cellStyle name="Input 17 2 9" xfId="6496"/>
    <cellStyle name="Input 17 3" xfId="6497"/>
    <cellStyle name="Input 17 3 10" xfId="6498"/>
    <cellStyle name="Input 17 3 2" xfId="6499"/>
    <cellStyle name="Input 17 3 2 2" xfId="6500"/>
    <cellStyle name="Input 17 3 2 3" xfId="6501"/>
    <cellStyle name="Input 17 3 2 4" xfId="6502"/>
    <cellStyle name="Input 17 3 2 5" xfId="6503"/>
    <cellStyle name="Input 17 3 3" xfId="6504"/>
    <cellStyle name="Input 17 3 3 2" xfId="6505"/>
    <cellStyle name="Input 17 3 3 3" xfId="6506"/>
    <cellStyle name="Input 17 3 3 4" xfId="6507"/>
    <cellStyle name="Input 17 3 3 5" xfId="6508"/>
    <cellStyle name="Input 17 3 4" xfId="6509"/>
    <cellStyle name="Input 17 3 4 2" xfId="6510"/>
    <cellStyle name="Input 17 3 4 3" xfId="6511"/>
    <cellStyle name="Input 17 3 4 4" xfId="6512"/>
    <cellStyle name="Input 17 3 4 5" xfId="6513"/>
    <cellStyle name="Input 17 3 5" xfId="6514"/>
    <cellStyle name="Input 17 3 6" xfId="6515"/>
    <cellStyle name="Input 17 3 7" xfId="6516"/>
    <cellStyle name="Input 17 3 8" xfId="6517"/>
    <cellStyle name="Input 17 3 9" xfId="6518"/>
    <cellStyle name="Input 17 4" xfId="6519"/>
    <cellStyle name="Input 17 4 10" xfId="6520"/>
    <cellStyle name="Input 17 4 2" xfId="6521"/>
    <cellStyle name="Input 17 4 2 2" xfId="6522"/>
    <cellStyle name="Input 17 4 2 3" xfId="6523"/>
    <cellStyle name="Input 17 4 2 4" xfId="6524"/>
    <cellStyle name="Input 17 4 2 5" xfId="6525"/>
    <cellStyle name="Input 17 4 3" xfId="6526"/>
    <cellStyle name="Input 17 4 3 2" xfId="6527"/>
    <cellStyle name="Input 17 4 3 3" xfId="6528"/>
    <cellStyle name="Input 17 4 3 4" xfId="6529"/>
    <cellStyle name="Input 17 4 3 5" xfId="6530"/>
    <cellStyle name="Input 17 4 4" xfId="6531"/>
    <cellStyle name="Input 17 4 4 2" xfId="6532"/>
    <cellStyle name="Input 17 4 4 3" xfId="6533"/>
    <cellStyle name="Input 17 4 4 4" xfId="6534"/>
    <cellStyle name="Input 17 4 4 5" xfId="6535"/>
    <cellStyle name="Input 17 4 5" xfId="6536"/>
    <cellStyle name="Input 17 4 6" xfId="6537"/>
    <cellStyle name="Input 17 4 7" xfId="6538"/>
    <cellStyle name="Input 17 4 8" xfId="6539"/>
    <cellStyle name="Input 17 4 9" xfId="6540"/>
    <cellStyle name="Input 17 5" xfId="6541"/>
    <cellStyle name="Input 17 5 10" xfId="6542"/>
    <cellStyle name="Input 17 5 2" xfId="6543"/>
    <cellStyle name="Input 17 5 2 2" xfId="6544"/>
    <cellStyle name="Input 17 5 2 3" xfId="6545"/>
    <cellStyle name="Input 17 5 2 4" xfId="6546"/>
    <cellStyle name="Input 17 5 2 5" xfId="6547"/>
    <cellStyle name="Input 17 5 3" xfId="6548"/>
    <cellStyle name="Input 17 5 3 2" xfId="6549"/>
    <cellStyle name="Input 17 5 3 3" xfId="6550"/>
    <cellStyle name="Input 17 5 3 4" xfId="6551"/>
    <cellStyle name="Input 17 5 3 5" xfId="6552"/>
    <cellStyle name="Input 17 5 4" xfId="6553"/>
    <cellStyle name="Input 17 5 4 2" xfId="6554"/>
    <cellStyle name="Input 17 5 4 3" xfId="6555"/>
    <cellStyle name="Input 17 5 4 4" xfId="6556"/>
    <cellStyle name="Input 17 5 4 5" xfId="6557"/>
    <cellStyle name="Input 17 5 5" xfId="6558"/>
    <cellStyle name="Input 17 5 6" xfId="6559"/>
    <cellStyle name="Input 17 5 7" xfId="6560"/>
    <cellStyle name="Input 17 5 8" xfId="6561"/>
    <cellStyle name="Input 17 5 9" xfId="6562"/>
    <cellStyle name="Input 17 6" xfId="6563"/>
    <cellStyle name="Input 17 6 10" xfId="6564"/>
    <cellStyle name="Input 17 6 2" xfId="6565"/>
    <cellStyle name="Input 17 6 2 2" xfId="6566"/>
    <cellStyle name="Input 17 6 2 3" xfId="6567"/>
    <cellStyle name="Input 17 6 2 4" xfId="6568"/>
    <cellStyle name="Input 17 6 2 5" xfId="6569"/>
    <cellStyle name="Input 17 6 3" xfId="6570"/>
    <cellStyle name="Input 17 6 3 2" xfId="6571"/>
    <cellStyle name="Input 17 6 3 3" xfId="6572"/>
    <cellStyle name="Input 17 6 3 4" xfId="6573"/>
    <cellStyle name="Input 17 6 3 5" xfId="6574"/>
    <cellStyle name="Input 17 6 4" xfId="6575"/>
    <cellStyle name="Input 17 6 4 2" xfId="6576"/>
    <cellStyle name="Input 17 6 4 3" xfId="6577"/>
    <cellStyle name="Input 17 6 4 4" xfId="6578"/>
    <cellStyle name="Input 17 6 4 5" xfId="6579"/>
    <cellStyle name="Input 17 6 5" xfId="6580"/>
    <cellStyle name="Input 17 6 6" xfId="6581"/>
    <cellStyle name="Input 17 6 7" xfId="6582"/>
    <cellStyle name="Input 17 6 8" xfId="6583"/>
    <cellStyle name="Input 17 6 9" xfId="6584"/>
    <cellStyle name="Input 17 7" xfId="6585"/>
    <cellStyle name="Input 17 7 2" xfId="6586"/>
    <cellStyle name="Input 17 7 3" xfId="6587"/>
    <cellStyle name="Input 17 7 4" xfId="6588"/>
    <cellStyle name="Input 17 7 5" xfId="6589"/>
    <cellStyle name="Input 17 8" xfId="6590"/>
    <cellStyle name="Input 17 8 2" xfId="6591"/>
    <cellStyle name="Input 17 8 3" xfId="6592"/>
    <cellStyle name="Input 17 8 4" xfId="6593"/>
    <cellStyle name="Input 17 8 5" xfId="6594"/>
    <cellStyle name="Input 17 9" xfId="6595"/>
    <cellStyle name="Input 17 9 2" xfId="6596"/>
    <cellStyle name="Input 17 9 3" xfId="6597"/>
    <cellStyle name="Input 17 9 4" xfId="6598"/>
    <cellStyle name="Input 17 9 5" xfId="6599"/>
    <cellStyle name="Input 18" xfId="6600"/>
    <cellStyle name="Input 18 10" xfId="6601"/>
    <cellStyle name="Input 18 11" xfId="6602"/>
    <cellStyle name="Input 18 12" xfId="6603"/>
    <cellStyle name="Input 18 13" xfId="6604"/>
    <cellStyle name="Input 18 14" xfId="6605"/>
    <cellStyle name="Input 18 15" xfId="6606"/>
    <cellStyle name="Input 18 2" xfId="6607"/>
    <cellStyle name="Input 18 2 10" xfId="6608"/>
    <cellStyle name="Input 18 2 2" xfId="6609"/>
    <cellStyle name="Input 18 2 2 2" xfId="6610"/>
    <cellStyle name="Input 18 2 2 3" xfId="6611"/>
    <cellStyle name="Input 18 2 2 4" xfId="6612"/>
    <cellStyle name="Input 18 2 2 5" xfId="6613"/>
    <cellStyle name="Input 18 2 3" xfId="6614"/>
    <cellStyle name="Input 18 2 3 2" xfId="6615"/>
    <cellStyle name="Input 18 2 3 3" xfId="6616"/>
    <cellStyle name="Input 18 2 3 4" xfId="6617"/>
    <cellStyle name="Input 18 2 3 5" xfId="6618"/>
    <cellStyle name="Input 18 2 4" xfId="6619"/>
    <cellStyle name="Input 18 2 4 2" xfId="6620"/>
    <cellStyle name="Input 18 2 4 3" xfId="6621"/>
    <cellStyle name="Input 18 2 4 4" xfId="6622"/>
    <cellStyle name="Input 18 2 4 5" xfId="6623"/>
    <cellStyle name="Input 18 2 5" xfId="6624"/>
    <cellStyle name="Input 18 2 6" xfId="6625"/>
    <cellStyle name="Input 18 2 7" xfId="6626"/>
    <cellStyle name="Input 18 2 8" xfId="6627"/>
    <cellStyle name="Input 18 2 9" xfId="6628"/>
    <cellStyle name="Input 18 3" xfId="6629"/>
    <cellStyle name="Input 18 3 10" xfId="6630"/>
    <cellStyle name="Input 18 3 2" xfId="6631"/>
    <cellStyle name="Input 18 3 2 2" xfId="6632"/>
    <cellStyle name="Input 18 3 2 3" xfId="6633"/>
    <cellStyle name="Input 18 3 2 4" xfId="6634"/>
    <cellStyle name="Input 18 3 2 5" xfId="6635"/>
    <cellStyle name="Input 18 3 3" xfId="6636"/>
    <cellStyle name="Input 18 3 3 2" xfId="6637"/>
    <cellStyle name="Input 18 3 3 3" xfId="6638"/>
    <cellStyle name="Input 18 3 3 4" xfId="6639"/>
    <cellStyle name="Input 18 3 3 5" xfId="6640"/>
    <cellStyle name="Input 18 3 4" xfId="6641"/>
    <cellStyle name="Input 18 3 4 2" xfId="6642"/>
    <cellStyle name="Input 18 3 4 3" xfId="6643"/>
    <cellStyle name="Input 18 3 4 4" xfId="6644"/>
    <cellStyle name="Input 18 3 4 5" xfId="6645"/>
    <cellStyle name="Input 18 3 5" xfId="6646"/>
    <cellStyle name="Input 18 3 6" xfId="6647"/>
    <cellStyle name="Input 18 3 7" xfId="6648"/>
    <cellStyle name="Input 18 3 8" xfId="6649"/>
    <cellStyle name="Input 18 3 9" xfId="6650"/>
    <cellStyle name="Input 18 4" xfId="6651"/>
    <cellStyle name="Input 18 4 10" xfId="6652"/>
    <cellStyle name="Input 18 4 2" xfId="6653"/>
    <cellStyle name="Input 18 4 2 2" xfId="6654"/>
    <cellStyle name="Input 18 4 2 3" xfId="6655"/>
    <cellStyle name="Input 18 4 2 4" xfId="6656"/>
    <cellStyle name="Input 18 4 2 5" xfId="6657"/>
    <cellStyle name="Input 18 4 3" xfId="6658"/>
    <cellStyle name="Input 18 4 3 2" xfId="6659"/>
    <cellStyle name="Input 18 4 3 3" xfId="6660"/>
    <cellStyle name="Input 18 4 3 4" xfId="6661"/>
    <cellStyle name="Input 18 4 3 5" xfId="6662"/>
    <cellStyle name="Input 18 4 4" xfId="6663"/>
    <cellStyle name="Input 18 4 4 2" xfId="6664"/>
    <cellStyle name="Input 18 4 4 3" xfId="6665"/>
    <cellStyle name="Input 18 4 4 4" xfId="6666"/>
    <cellStyle name="Input 18 4 4 5" xfId="6667"/>
    <cellStyle name="Input 18 4 5" xfId="6668"/>
    <cellStyle name="Input 18 4 6" xfId="6669"/>
    <cellStyle name="Input 18 4 7" xfId="6670"/>
    <cellStyle name="Input 18 4 8" xfId="6671"/>
    <cellStyle name="Input 18 4 9" xfId="6672"/>
    <cellStyle name="Input 18 5" xfId="6673"/>
    <cellStyle name="Input 18 5 10" xfId="6674"/>
    <cellStyle name="Input 18 5 2" xfId="6675"/>
    <cellStyle name="Input 18 5 2 2" xfId="6676"/>
    <cellStyle name="Input 18 5 2 3" xfId="6677"/>
    <cellStyle name="Input 18 5 2 4" xfId="6678"/>
    <cellStyle name="Input 18 5 2 5" xfId="6679"/>
    <cellStyle name="Input 18 5 3" xfId="6680"/>
    <cellStyle name="Input 18 5 3 2" xfId="6681"/>
    <cellStyle name="Input 18 5 3 3" xfId="6682"/>
    <cellStyle name="Input 18 5 3 4" xfId="6683"/>
    <cellStyle name="Input 18 5 3 5" xfId="6684"/>
    <cellStyle name="Input 18 5 4" xfId="6685"/>
    <cellStyle name="Input 18 5 4 2" xfId="6686"/>
    <cellStyle name="Input 18 5 4 3" xfId="6687"/>
    <cellStyle name="Input 18 5 4 4" xfId="6688"/>
    <cellStyle name="Input 18 5 4 5" xfId="6689"/>
    <cellStyle name="Input 18 5 5" xfId="6690"/>
    <cellStyle name="Input 18 5 6" xfId="6691"/>
    <cellStyle name="Input 18 5 7" xfId="6692"/>
    <cellStyle name="Input 18 5 8" xfId="6693"/>
    <cellStyle name="Input 18 5 9" xfId="6694"/>
    <cellStyle name="Input 18 6" xfId="6695"/>
    <cellStyle name="Input 18 6 10" xfId="6696"/>
    <cellStyle name="Input 18 6 2" xfId="6697"/>
    <cellStyle name="Input 18 6 2 2" xfId="6698"/>
    <cellStyle name="Input 18 6 2 3" xfId="6699"/>
    <cellStyle name="Input 18 6 2 4" xfId="6700"/>
    <cellStyle name="Input 18 6 2 5" xfId="6701"/>
    <cellStyle name="Input 18 6 3" xfId="6702"/>
    <cellStyle name="Input 18 6 3 2" xfId="6703"/>
    <cellStyle name="Input 18 6 3 3" xfId="6704"/>
    <cellStyle name="Input 18 6 3 4" xfId="6705"/>
    <cellStyle name="Input 18 6 3 5" xfId="6706"/>
    <cellStyle name="Input 18 6 4" xfId="6707"/>
    <cellStyle name="Input 18 6 4 2" xfId="6708"/>
    <cellStyle name="Input 18 6 4 3" xfId="6709"/>
    <cellStyle name="Input 18 6 4 4" xfId="6710"/>
    <cellStyle name="Input 18 6 4 5" xfId="6711"/>
    <cellStyle name="Input 18 6 5" xfId="6712"/>
    <cellStyle name="Input 18 6 6" xfId="6713"/>
    <cellStyle name="Input 18 6 7" xfId="6714"/>
    <cellStyle name="Input 18 6 8" xfId="6715"/>
    <cellStyle name="Input 18 6 9" xfId="6716"/>
    <cellStyle name="Input 18 7" xfId="6717"/>
    <cellStyle name="Input 18 7 2" xfId="6718"/>
    <cellStyle name="Input 18 7 3" xfId="6719"/>
    <cellStyle name="Input 18 7 4" xfId="6720"/>
    <cellStyle name="Input 18 7 5" xfId="6721"/>
    <cellStyle name="Input 18 8" xfId="6722"/>
    <cellStyle name="Input 18 8 2" xfId="6723"/>
    <cellStyle name="Input 18 8 3" xfId="6724"/>
    <cellStyle name="Input 18 8 4" xfId="6725"/>
    <cellStyle name="Input 18 8 5" xfId="6726"/>
    <cellStyle name="Input 18 9" xfId="6727"/>
    <cellStyle name="Input 18 9 2" xfId="6728"/>
    <cellStyle name="Input 18 9 3" xfId="6729"/>
    <cellStyle name="Input 18 9 4" xfId="6730"/>
    <cellStyle name="Input 18 9 5" xfId="6731"/>
    <cellStyle name="Input 19" xfId="6732"/>
    <cellStyle name="Input 19 10" xfId="6733"/>
    <cellStyle name="Input 19 11" xfId="6734"/>
    <cellStyle name="Input 19 12" xfId="6735"/>
    <cellStyle name="Input 19 13" xfId="6736"/>
    <cellStyle name="Input 19 14" xfId="6737"/>
    <cellStyle name="Input 19 15" xfId="6738"/>
    <cellStyle name="Input 19 2" xfId="6739"/>
    <cellStyle name="Input 19 2 10" xfId="6740"/>
    <cellStyle name="Input 19 2 2" xfId="6741"/>
    <cellStyle name="Input 19 2 2 2" xfId="6742"/>
    <cellStyle name="Input 19 2 2 3" xfId="6743"/>
    <cellStyle name="Input 19 2 2 4" xfId="6744"/>
    <cellStyle name="Input 19 2 2 5" xfId="6745"/>
    <cellStyle name="Input 19 2 3" xfId="6746"/>
    <cellStyle name="Input 19 2 3 2" xfId="6747"/>
    <cellStyle name="Input 19 2 3 3" xfId="6748"/>
    <cellStyle name="Input 19 2 3 4" xfId="6749"/>
    <cellStyle name="Input 19 2 3 5" xfId="6750"/>
    <cellStyle name="Input 19 2 4" xfId="6751"/>
    <cellStyle name="Input 19 2 4 2" xfId="6752"/>
    <cellStyle name="Input 19 2 4 3" xfId="6753"/>
    <cellStyle name="Input 19 2 4 4" xfId="6754"/>
    <cellStyle name="Input 19 2 4 5" xfId="6755"/>
    <cellStyle name="Input 19 2 5" xfId="6756"/>
    <cellStyle name="Input 19 2 6" xfId="6757"/>
    <cellStyle name="Input 19 2 7" xfId="6758"/>
    <cellStyle name="Input 19 2 8" xfId="6759"/>
    <cellStyle name="Input 19 2 9" xfId="6760"/>
    <cellStyle name="Input 19 3" xfId="6761"/>
    <cellStyle name="Input 19 3 10" xfId="6762"/>
    <cellStyle name="Input 19 3 2" xfId="6763"/>
    <cellStyle name="Input 19 3 2 2" xfId="6764"/>
    <cellStyle name="Input 19 3 2 3" xfId="6765"/>
    <cellStyle name="Input 19 3 2 4" xfId="6766"/>
    <cellStyle name="Input 19 3 2 5" xfId="6767"/>
    <cellStyle name="Input 19 3 3" xfId="6768"/>
    <cellStyle name="Input 19 3 3 2" xfId="6769"/>
    <cellStyle name="Input 19 3 3 3" xfId="6770"/>
    <cellStyle name="Input 19 3 3 4" xfId="6771"/>
    <cellStyle name="Input 19 3 3 5" xfId="6772"/>
    <cellStyle name="Input 19 3 4" xfId="6773"/>
    <cellStyle name="Input 19 3 4 2" xfId="6774"/>
    <cellStyle name="Input 19 3 4 3" xfId="6775"/>
    <cellStyle name="Input 19 3 4 4" xfId="6776"/>
    <cellStyle name="Input 19 3 4 5" xfId="6777"/>
    <cellStyle name="Input 19 3 5" xfId="6778"/>
    <cellStyle name="Input 19 3 6" xfId="6779"/>
    <cellStyle name="Input 19 3 7" xfId="6780"/>
    <cellStyle name="Input 19 3 8" xfId="6781"/>
    <cellStyle name="Input 19 3 9" xfId="6782"/>
    <cellStyle name="Input 19 4" xfId="6783"/>
    <cellStyle name="Input 19 4 10" xfId="6784"/>
    <cellStyle name="Input 19 4 2" xfId="6785"/>
    <cellStyle name="Input 19 4 2 2" xfId="6786"/>
    <cellStyle name="Input 19 4 2 3" xfId="6787"/>
    <cellStyle name="Input 19 4 2 4" xfId="6788"/>
    <cellStyle name="Input 19 4 2 5" xfId="6789"/>
    <cellStyle name="Input 19 4 3" xfId="6790"/>
    <cellStyle name="Input 19 4 3 2" xfId="6791"/>
    <cellStyle name="Input 19 4 3 3" xfId="6792"/>
    <cellStyle name="Input 19 4 3 4" xfId="6793"/>
    <cellStyle name="Input 19 4 3 5" xfId="6794"/>
    <cellStyle name="Input 19 4 4" xfId="6795"/>
    <cellStyle name="Input 19 4 4 2" xfId="6796"/>
    <cellStyle name="Input 19 4 4 3" xfId="6797"/>
    <cellStyle name="Input 19 4 4 4" xfId="6798"/>
    <cellStyle name="Input 19 4 4 5" xfId="6799"/>
    <cellStyle name="Input 19 4 5" xfId="6800"/>
    <cellStyle name="Input 19 4 6" xfId="6801"/>
    <cellStyle name="Input 19 4 7" xfId="6802"/>
    <cellStyle name="Input 19 4 8" xfId="6803"/>
    <cellStyle name="Input 19 4 9" xfId="6804"/>
    <cellStyle name="Input 19 5" xfId="6805"/>
    <cellStyle name="Input 19 5 10" xfId="6806"/>
    <cellStyle name="Input 19 5 2" xfId="6807"/>
    <cellStyle name="Input 19 5 2 2" xfId="6808"/>
    <cellStyle name="Input 19 5 2 3" xfId="6809"/>
    <cellStyle name="Input 19 5 2 4" xfId="6810"/>
    <cellStyle name="Input 19 5 2 5" xfId="6811"/>
    <cellStyle name="Input 19 5 3" xfId="6812"/>
    <cellStyle name="Input 19 5 3 2" xfId="6813"/>
    <cellStyle name="Input 19 5 3 3" xfId="6814"/>
    <cellStyle name="Input 19 5 3 4" xfId="6815"/>
    <cellStyle name="Input 19 5 3 5" xfId="6816"/>
    <cellStyle name="Input 19 5 4" xfId="6817"/>
    <cellStyle name="Input 19 5 4 2" xfId="6818"/>
    <cellStyle name="Input 19 5 4 3" xfId="6819"/>
    <cellStyle name="Input 19 5 4 4" xfId="6820"/>
    <cellStyle name="Input 19 5 4 5" xfId="6821"/>
    <cellStyle name="Input 19 5 5" xfId="6822"/>
    <cellStyle name="Input 19 5 6" xfId="6823"/>
    <cellStyle name="Input 19 5 7" xfId="6824"/>
    <cellStyle name="Input 19 5 8" xfId="6825"/>
    <cellStyle name="Input 19 5 9" xfId="6826"/>
    <cellStyle name="Input 19 6" xfId="6827"/>
    <cellStyle name="Input 19 6 10" xfId="6828"/>
    <cellStyle name="Input 19 6 2" xfId="6829"/>
    <cellStyle name="Input 19 6 2 2" xfId="6830"/>
    <cellStyle name="Input 19 6 2 3" xfId="6831"/>
    <cellStyle name="Input 19 6 2 4" xfId="6832"/>
    <cellStyle name="Input 19 6 2 5" xfId="6833"/>
    <cellStyle name="Input 19 6 3" xfId="6834"/>
    <cellStyle name="Input 19 6 3 2" xfId="6835"/>
    <cellStyle name="Input 19 6 3 3" xfId="6836"/>
    <cellStyle name="Input 19 6 3 4" xfId="6837"/>
    <cellStyle name="Input 19 6 3 5" xfId="6838"/>
    <cellStyle name="Input 19 6 4" xfId="6839"/>
    <cellStyle name="Input 19 6 4 2" xfId="6840"/>
    <cellStyle name="Input 19 6 4 3" xfId="6841"/>
    <cellStyle name="Input 19 6 4 4" xfId="6842"/>
    <cellStyle name="Input 19 6 4 5" xfId="6843"/>
    <cellStyle name="Input 19 6 5" xfId="6844"/>
    <cellStyle name="Input 19 6 6" xfId="6845"/>
    <cellStyle name="Input 19 6 7" xfId="6846"/>
    <cellStyle name="Input 19 6 8" xfId="6847"/>
    <cellStyle name="Input 19 6 9" xfId="6848"/>
    <cellStyle name="Input 19 7" xfId="6849"/>
    <cellStyle name="Input 19 7 2" xfId="6850"/>
    <cellStyle name="Input 19 7 3" xfId="6851"/>
    <cellStyle name="Input 19 7 4" xfId="6852"/>
    <cellStyle name="Input 19 7 5" xfId="6853"/>
    <cellStyle name="Input 19 8" xfId="6854"/>
    <cellStyle name="Input 19 8 2" xfId="6855"/>
    <cellStyle name="Input 19 8 3" xfId="6856"/>
    <cellStyle name="Input 19 8 4" xfId="6857"/>
    <cellStyle name="Input 19 8 5" xfId="6858"/>
    <cellStyle name="Input 19 9" xfId="6859"/>
    <cellStyle name="Input 19 9 2" xfId="6860"/>
    <cellStyle name="Input 19 9 3" xfId="6861"/>
    <cellStyle name="Input 19 9 4" xfId="6862"/>
    <cellStyle name="Input 19 9 5" xfId="6863"/>
    <cellStyle name="Input 2" xfId="6864"/>
    <cellStyle name="Input 2 10" xfId="6865"/>
    <cellStyle name="Input 2 10 2" xfId="6866"/>
    <cellStyle name="Input 2 10 3" xfId="6867"/>
    <cellStyle name="Input 2 10 4" xfId="6868"/>
    <cellStyle name="Input 2 10 5" xfId="6869"/>
    <cellStyle name="Input 2 11" xfId="6870"/>
    <cellStyle name="Input 2 11 2" xfId="6871"/>
    <cellStyle name="Input 2 11 3" xfId="6872"/>
    <cellStyle name="Input 2 11 4" xfId="6873"/>
    <cellStyle name="Input 2 11 5" xfId="6874"/>
    <cellStyle name="Input 2 12" xfId="6875"/>
    <cellStyle name="Input 2 13" xfId="6876"/>
    <cellStyle name="Input 2 14" xfId="6877"/>
    <cellStyle name="Input 2 15" xfId="6878"/>
    <cellStyle name="Input 2 16" xfId="6879"/>
    <cellStyle name="Input 2 17" xfId="6880"/>
    <cellStyle name="Input 2 2" xfId="6881"/>
    <cellStyle name="Input 2 2 10" xfId="6882"/>
    <cellStyle name="Input 2 2 11" xfId="6883"/>
    <cellStyle name="Input 2 2 12" xfId="6884"/>
    <cellStyle name="Input 2 2 13" xfId="6885"/>
    <cellStyle name="Input 2 2 14" xfId="6886"/>
    <cellStyle name="Input 2 2 15" xfId="6887"/>
    <cellStyle name="Input 2 2 2" xfId="6888"/>
    <cellStyle name="Input 2 2 2 10" xfId="6889"/>
    <cellStyle name="Input 2 2 2 2" xfId="6890"/>
    <cellStyle name="Input 2 2 2 2 2" xfId="6891"/>
    <cellStyle name="Input 2 2 2 2 3" xfId="6892"/>
    <cellStyle name="Input 2 2 2 2 4" xfId="6893"/>
    <cellStyle name="Input 2 2 2 2 5" xfId="6894"/>
    <cellStyle name="Input 2 2 2 3" xfId="6895"/>
    <cellStyle name="Input 2 2 2 3 2" xfId="6896"/>
    <cellStyle name="Input 2 2 2 3 3" xfId="6897"/>
    <cellStyle name="Input 2 2 2 3 4" xfId="6898"/>
    <cellStyle name="Input 2 2 2 3 5" xfId="6899"/>
    <cellStyle name="Input 2 2 2 4" xfId="6900"/>
    <cellStyle name="Input 2 2 2 4 2" xfId="6901"/>
    <cellStyle name="Input 2 2 2 4 3" xfId="6902"/>
    <cellStyle name="Input 2 2 2 4 4" xfId="6903"/>
    <cellStyle name="Input 2 2 2 4 5" xfId="6904"/>
    <cellStyle name="Input 2 2 2 5" xfId="6905"/>
    <cellStyle name="Input 2 2 2 6" xfId="6906"/>
    <cellStyle name="Input 2 2 2 7" xfId="6907"/>
    <cellStyle name="Input 2 2 2 8" xfId="6908"/>
    <cellStyle name="Input 2 2 2 9" xfId="6909"/>
    <cellStyle name="Input 2 2 3" xfId="6910"/>
    <cellStyle name="Input 2 2 3 10" xfId="6911"/>
    <cellStyle name="Input 2 2 3 2" xfId="6912"/>
    <cellStyle name="Input 2 2 3 2 2" xfId="6913"/>
    <cellStyle name="Input 2 2 3 2 3" xfId="6914"/>
    <cellStyle name="Input 2 2 3 2 4" xfId="6915"/>
    <cellStyle name="Input 2 2 3 2 5" xfId="6916"/>
    <cellStyle name="Input 2 2 3 3" xfId="6917"/>
    <cellStyle name="Input 2 2 3 3 2" xfId="6918"/>
    <cellStyle name="Input 2 2 3 3 3" xfId="6919"/>
    <cellStyle name="Input 2 2 3 3 4" xfId="6920"/>
    <cellStyle name="Input 2 2 3 3 5" xfId="6921"/>
    <cellStyle name="Input 2 2 3 4" xfId="6922"/>
    <cellStyle name="Input 2 2 3 4 2" xfId="6923"/>
    <cellStyle name="Input 2 2 3 4 3" xfId="6924"/>
    <cellStyle name="Input 2 2 3 4 4" xfId="6925"/>
    <cellStyle name="Input 2 2 3 4 5" xfId="6926"/>
    <cellStyle name="Input 2 2 3 5" xfId="6927"/>
    <cellStyle name="Input 2 2 3 6" xfId="6928"/>
    <cellStyle name="Input 2 2 3 7" xfId="6929"/>
    <cellStyle name="Input 2 2 3 8" xfId="6930"/>
    <cellStyle name="Input 2 2 3 9" xfId="6931"/>
    <cellStyle name="Input 2 2 4" xfId="6932"/>
    <cellStyle name="Input 2 2 4 10" xfId="6933"/>
    <cellStyle name="Input 2 2 4 2" xfId="6934"/>
    <cellStyle name="Input 2 2 4 2 2" xfId="6935"/>
    <cellStyle name="Input 2 2 4 2 3" xfId="6936"/>
    <cellStyle name="Input 2 2 4 2 4" xfId="6937"/>
    <cellStyle name="Input 2 2 4 2 5" xfId="6938"/>
    <cellStyle name="Input 2 2 4 3" xfId="6939"/>
    <cellStyle name="Input 2 2 4 3 2" xfId="6940"/>
    <cellStyle name="Input 2 2 4 3 3" xfId="6941"/>
    <cellStyle name="Input 2 2 4 3 4" xfId="6942"/>
    <cellStyle name="Input 2 2 4 3 5" xfId="6943"/>
    <cellStyle name="Input 2 2 4 4" xfId="6944"/>
    <cellStyle name="Input 2 2 4 4 2" xfId="6945"/>
    <cellStyle name="Input 2 2 4 4 3" xfId="6946"/>
    <cellStyle name="Input 2 2 4 4 4" xfId="6947"/>
    <cellStyle name="Input 2 2 4 4 5" xfId="6948"/>
    <cellStyle name="Input 2 2 4 5" xfId="6949"/>
    <cellStyle name="Input 2 2 4 6" xfId="6950"/>
    <cellStyle name="Input 2 2 4 7" xfId="6951"/>
    <cellStyle name="Input 2 2 4 8" xfId="6952"/>
    <cellStyle name="Input 2 2 4 9" xfId="6953"/>
    <cellStyle name="Input 2 2 5" xfId="6954"/>
    <cellStyle name="Input 2 2 5 10" xfId="6955"/>
    <cellStyle name="Input 2 2 5 2" xfId="6956"/>
    <cellStyle name="Input 2 2 5 2 2" xfId="6957"/>
    <cellStyle name="Input 2 2 5 2 3" xfId="6958"/>
    <cellStyle name="Input 2 2 5 2 4" xfId="6959"/>
    <cellStyle name="Input 2 2 5 2 5" xfId="6960"/>
    <cellStyle name="Input 2 2 5 3" xfId="6961"/>
    <cellStyle name="Input 2 2 5 3 2" xfId="6962"/>
    <cellStyle name="Input 2 2 5 3 3" xfId="6963"/>
    <cellStyle name="Input 2 2 5 3 4" xfId="6964"/>
    <cellStyle name="Input 2 2 5 3 5" xfId="6965"/>
    <cellStyle name="Input 2 2 5 4" xfId="6966"/>
    <cellStyle name="Input 2 2 5 4 2" xfId="6967"/>
    <cellStyle name="Input 2 2 5 4 3" xfId="6968"/>
    <cellStyle name="Input 2 2 5 4 4" xfId="6969"/>
    <cellStyle name="Input 2 2 5 4 5" xfId="6970"/>
    <cellStyle name="Input 2 2 5 5" xfId="6971"/>
    <cellStyle name="Input 2 2 5 6" xfId="6972"/>
    <cellStyle name="Input 2 2 5 7" xfId="6973"/>
    <cellStyle name="Input 2 2 5 8" xfId="6974"/>
    <cellStyle name="Input 2 2 5 9" xfId="6975"/>
    <cellStyle name="Input 2 2 6" xfId="6976"/>
    <cellStyle name="Input 2 2 6 10" xfId="6977"/>
    <cellStyle name="Input 2 2 6 2" xfId="6978"/>
    <cellStyle name="Input 2 2 6 2 2" xfId="6979"/>
    <cellStyle name="Input 2 2 6 2 3" xfId="6980"/>
    <cellStyle name="Input 2 2 6 2 4" xfId="6981"/>
    <cellStyle name="Input 2 2 6 2 5" xfId="6982"/>
    <cellStyle name="Input 2 2 6 3" xfId="6983"/>
    <cellStyle name="Input 2 2 6 3 2" xfId="6984"/>
    <cellStyle name="Input 2 2 6 3 3" xfId="6985"/>
    <cellStyle name="Input 2 2 6 3 4" xfId="6986"/>
    <cellStyle name="Input 2 2 6 3 5" xfId="6987"/>
    <cellStyle name="Input 2 2 6 4" xfId="6988"/>
    <cellStyle name="Input 2 2 6 4 2" xfId="6989"/>
    <cellStyle name="Input 2 2 6 4 3" xfId="6990"/>
    <cellStyle name="Input 2 2 6 4 4" xfId="6991"/>
    <cellStyle name="Input 2 2 6 4 5" xfId="6992"/>
    <cellStyle name="Input 2 2 6 5" xfId="6993"/>
    <cellStyle name="Input 2 2 6 6" xfId="6994"/>
    <cellStyle name="Input 2 2 6 7" xfId="6995"/>
    <cellStyle name="Input 2 2 6 8" xfId="6996"/>
    <cellStyle name="Input 2 2 6 9" xfId="6997"/>
    <cellStyle name="Input 2 2 7" xfId="6998"/>
    <cellStyle name="Input 2 2 7 2" xfId="6999"/>
    <cellStyle name="Input 2 2 7 3" xfId="7000"/>
    <cellStyle name="Input 2 2 7 4" xfId="7001"/>
    <cellStyle name="Input 2 2 7 5" xfId="7002"/>
    <cellStyle name="Input 2 2 8" xfId="7003"/>
    <cellStyle name="Input 2 2 8 2" xfId="7004"/>
    <cellStyle name="Input 2 2 8 3" xfId="7005"/>
    <cellStyle name="Input 2 2 8 4" xfId="7006"/>
    <cellStyle name="Input 2 2 8 5" xfId="7007"/>
    <cellStyle name="Input 2 2 9" xfId="7008"/>
    <cellStyle name="Input 2 2 9 2" xfId="7009"/>
    <cellStyle name="Input 2 2 9 3" xfId="7010"/>
    <cellStyle name="Input 2 2 9 4" xfId="7011"/>
    <cellStyle name="Input 2 2 9 5" xfId="7012"/>
    <cellStyle name="Input 2 3" xfId="7013"/>
    <cellStyle name="Input 2 3 10" xfId="7014"/>
    <cellStyle name="Input 2 3 11" xfId="7015"/>
    <cellStyle name="Input 2 3 12" xfId="7016"/>
    <cellStyle name="Input 2 3 13" xfId="7017"/>
    <cellStyle name="Input 2 3 14" xfId="7018"/>
    <cellStyle name="Input 2 3 15" xfId="7019"/>
    <cellStyle name="Input 2 3 2" xfId="7020"/>
    <cellStyle name="Input 2 3 2 10" xfId="7021"/>
    <cellStyle name="Input 2 3 2 2" xfId="7022"/>
    <cellStyle name="Input 2 3 2 2 2" xfId="7023"/>
    <cellStyle name="Input 2 3 2 2 3" xfId="7024"/>
    <cellStyle name="Input 2 3 2 2 4" xfId="7025"/>
    <cellStyle name="Input 2 3 2 2 5" xfId="7026"/>
    <cellStyle name="Input 2 3 2 3" xfId="7027"/>
    <cellStyle name="Input 2 3 2 3 2" xfId="7028"/>
    <cellStyle name="Input 2 3 2 3 3" xfId="7029"/>
    <cellStyle name="Input 2 3 2 3 4" xfId="7030"/>
    <cellStyle name="Input 2 3 2 3 5" xfId="7031"/>
    <cellStyle name="Input 2 3 2 4" xfId="7032"/>
    <cellStyle name="Input 2 3 2 4 2" xfId="7033"/>
    <cellStyle name="Input 2 3 2 4 3" xfId="7034"/>
    <cellStyle name="Input 2 3 2 4 4" xfId="7035"/>
    <cellStyle name="Input 2 3 2 4 5" xfId="7036"/>
    <cellStyle name="Input 2 3 2 5" xfId="7037"/>
    <cellStyle name="Input 2 3 2 6" xfId="7038"/>
    <cellStyle name="Input 2 3 2 7" xfId="7039"/>
    <cellStyle name="Input 2 3 2 8" xfId="7040"/>
    <cellStyle name="Input 2 3 2 9" xfId="7041"/>
    <cellStyle name="Input 2 3 3" xfId="7042"/>
    <cellStyle name="Input 2 3 3 10" xfId="7043"/>
    <cellStyle name="Input 2 3 3 2" xfId="7044"/>
    <cellStyle name="Input 2 3 3 2 2" xfId="7045"/>
    <cellStyle name="Input 2 3 3 2 3" xfId="7046"/>
    <cellStyle name="Input 2 3 3 2 4" xfId="7047"/>
    <cellStyle name="Input 2 3 3 2 5" xfId="7048"/>
    <cellStyle name="Input 2 3 3 3" xfId="7049"/>
    <cellStyle name="Input 2 3 3 3 2" xfId="7050"/>
    <cellStyle name="Input 2 3 3 3 3" xfId="7051"/>
    <cellStyle name="Input 2 3 3 3 4" xfId="7052"/>
    <cellStyle name="Input 2 3 3 3 5" xfId="7053"/>
    <cellStyle name="Input 2 3 3 4" xfId="7054"/>
    <cellStyle name="Input 2 3 3 4 2" xfId="7055"/>
    <cellStyle name="Input 2 3 3 4 3" xfId="7056"/>
    <cellStyle name="Input 2 3 3 4 4" xfId="7057"/>
    <cellStyle name="Input 2 3 3 4 5" xfId="7058"/>
    <cellStyle name="Input 2 3 3 5" xfId="7059"/>
    <cellStyle name="Input 2 3 3 6" xfId="7060"/>
    <cellStyle name="Input 2 3 3 7" xfId="7061"/>
    <cellStyle name="Input 2 3 3 8" xfId="7062"/>
    <cellStyle name="Input 2 3 3 9" xfId="7063"/>
    <cellStyle name="Input 2 3 4" xfId="7064"/>
    <cellStyle name="Input 2 3 4 10" xfId="7065"/>
    <cellStyle name="Input 2 3 4 2" xfId="7066"/>
    <cellStyle name="Input 2 3 4 2 2" xfId="7067"/>
    <cellStyle name="Input 2 3 4 2 3" xfId="7068"/>
    <cellStyle name="Input 2 3 4 2 4" xfId="7069"/>
    <cellStyle name="Input 2 3 4 2 5" xfId="7070"/>
    <cellStyle name="Input 2 3 4 3" xfId="7071"/>
    <cellStyle name="Input 2 3 4 3 2" xfId="7072"/>
    <cellStyle name="Input 2 3 4 3 3" xfId="7073"/>
    <cellStyle name="Input 2 3 4 3 4" xfId="7074"/>
    <cellStyle name="Input 2 3 4 3 5" xfId="7075"/>
    <cellStyle name="Input 2 3 4 4" xfId="7076"/>
    <cellStyle name="Input 2 3 4 4 2" xfId="7077"/>
    <cellStyle name="Input 2 3 4 4 3" xfId="7078"/>
    <cellStyle name="Input 2 3 4 4 4" xfId="7079"/>
    <cellStyle name="Input 2 3 4 4 5" xfId="7080"/>
    <cellStyle name="Input 2 3 4 5" xfId="7081"/>
    <cellStyle name="Input 2 3 4 6" xfId="7082"/>
    <cellStyle name="Input 2 3 4 7" xfId="7083"/>
    <cellStyle name="Input 2 3 4 8" xfId="7084"/>
    <cellStyle name="Input 2 3 4 9" xfId="7085"/>
    <cellStyle name="Input 2 3 5" xfId="7086"/>
    <cellStyle name="Input 2 3 5 10" xfId="7087"/>
    <cellStyle name="Input 2 3 5 2" xfId="7088"/>
    <cellStyle name="Input 2 3 5 2 2" xfId="7089"/>
    <cellStyle name="Input 2 3 5 2 3" xfId="7090"/>
    <cellStyle name="Input 2 3 5 2 4" xfId="7091"/>
    <cellStyle name="Input 2 3 5 2 5" xfId="7092"/>
    <cellStyle name="Input 2 3 5 3" xfId="7093"/>
    <cellStyle name="Input 2 3 5 3 2" xfId="7094"/>
    <cellStyle name="Input 2 3 5 3 3" xfId="7095"/>
    <cellStyle name="Input 2 3 5 3 4" xfId="7096"/>
    <cellStyle name="Input 2 3 5 3 5" xfId="7097"/>
    <cellStyle name="Input 2 3 5 4" xfId="7098"/>
    <cellStyle name="Input 2 3 5 4 2" xfId="7099"/>
    <cellStyle name="Input 2 3 5 4 3" xfId="7100"/>
    <cellStyle name="Input 2 3 5 4 4" xfId="7101"/>
    <cellStyle name="Input 2 3 5 4 5" xfId="7102"/>
    <cellStyle name="Input 2 3 5 5" xfId="7103"/>
    <cellStyle name="Input 2 3 5 6" xfId="7104"/>
    <cellStyle name="Input 2 3 5 7" xfId="7105"/>
    <cellStyle name="Input 2 3 5 8" xfId="7106"/>
    <cellStyle name="Input 2 3 5 9" xfId="7107"/>
    <cellStyle name="Input 2 3 6" xfId="7108"/>
    <cellStyle name="Input 2 3 6 10" xfId="7109"/>
    <cellStyle name="Input 2 3 6 2" xfId="7110"/>
    <cellStyle name="Input 2 3 6 2 2" xfId="7111"/>
    <cellStyle name="Input 2 3 6 2 3" xfId="7112"/>
    <cellStyle name="Input 2 3 6 2 4" xfId="7113"/>
    <cellStyle name="Input 2 3 6 2 5" xfId="7114"/>
    <cellStyle name="Input 2 3 6 3" xfId="7115"/>
    <cellStyle name="Input 2 3 6 3 2" xfId="7116"/>
    <cellStyle name="Input 2 3 6 3 3" xfId="7117"/>
    <cellStyle name="Input 2 3 6 3 4" xfId="7118"/>
    <cellStyle name="Input 2 3 6 3 5" xfId="7119"/>
    <cellStyle name="Input 2 3 6 4" xfId="7120"/>
    <cellStyle name="Input 2 3 6 4 2" xfId="7121"/>
    <cellStyle name="Input 2 3 6 4 3" xfId="7122"/>
    <cellStyle name="Input 2 3 6 4 4" xfId="7123"/>
    <cellStyle name="Input 2 3 6 4 5" xfId="7124"/>
    <cellStyle name="Input 2 3 6 5" xfId="7125"/>
    <cellStyle name="Input 2 3 6 6" xfId="7126"/>
    <cellStyle name="Input 2 3 6 7" xfId="7127"/>
    <cellStyle name="Input 2 3 6 8" xfId="7128"/>
    <cellStyle name="Input 2 3 6 9" xfId="7129"/>
    <cellStyle name="Input 2 3 7" xfId="7130"/>
    <cellStyle name="Input 2 3 7 2" xfId="7131"/>
    <cellStyle name="Input 2 3 7 3" xfId="7132"/>
    <cellStyle name="Input 2 3 7 4" xfId="7133"/>
    <cellStyle name="Input 2 3 7 5" xfId="7134"/>
    <cellStyle name="Input 2 3 8" xfId="7135"/>
    <cellStyle name="Input 2 3 8 2" xfId="7136"/>
    <cellStyle name="Input 2 3 8 3" xfId="7137"/>
    <cellStyle name="Input 2 3 8 4" xfId="7138"/>
    <cellStyle name="Input 2 3 8 5" xfId="7139"/>
    <cellStyle name="Input 2 3 9" xfId="7140"/>
    <cellStyle name="Input 2 3 9 2" xfId="7141"/>
    <cellStyle name="Input 2 3 9 3" xfId="7142"/>
    <cellStyle name="Input 2 3 9 4" xfId="7143"/>
    <cellStyle name="Input 2 3 9 5" xfId="7144"/>
    <cellStyle name="Input 2 4" xfId="7145"/>
    <cellStyle name="Input 2 4 10" xfId="7146"/>
    <cellStyle name="Input 2 4 2" xfId="7147"/>
    <cellStyle name="Input 2 4 2 2" xfId="7148"/>
    <cellStyle name="Input 2 4 2 3" xfId="7149"/>
    <cellStyle name="Input 2 4 2 4" xfId="7150"/>
    <cellStyle name="Input 2 4 2 5" xfId="7151"/>
    <cellStyle name="Input 2 4 3" xfId="7152"/>
    <cellStyle name="Input 2 4 3 2" xfId="7153"/>
    <cellStyle name="Input 2 4 3 3" xfId="7154"/>
    <cellStyle name="Input 2 4 3 4" xfId="7155"/>
    <cellStyle name="Input 2 4 3 5" xfId="7156"/>
    <cellStyle name="Input 2 4 4" xfId="7157"/>
    <cellStyle name="Input 2 4 4 2" xfId="7158"/>
    <cellStyle name="Input 2 4 4 3" xfId="7159"/>
    <cellStyle name="Input 2 4 4 4" xfId="7160"/>
    <cellStyle name="Input 2 4 4 5" xfId="7161"/>
    <cellStyle name="Input 2 4 5" xfId="7162"/>
    <cellStyle name="Input 2 4 6" xfId="7163"/>
    <cellStyle name="Input 2 4 7" xfId="7164"/>
    <cellStyle name="Input 2 4 8" xfId="7165"/>
    <cellStyle name="Input 2 4 9" xfId="7166"/>
    <cellStyle name="Input 2 5" xfId="7167"/>
    <cellStyle name="Input 2 5 10" xfId="7168"/>
    <cellStyle name="Input 2 5 2" xfId="7169"/>
    <cellStyle name="Input 2 5 2 2" xfId="7170"/>
    <cellStyle name="Input 2 5 2 3" xfId="7171"/>
    <cellStyle name="Input 2 5 2 4" xfId="7172"/>
    <cellStyle name="Input 2 5 2 5" xfId="7173"/>
    <cellStyle name="Input 2 5 3" xfId="7174"/>
    <cellStyle name="Input 2 5 3 2" xfId="7175"/>
    <cellStyle name="Input 2 5 3 3" xfId="7176"/>
    <cellStyle name="Input 2 5 3 4" xfId="7177"/>
    <cellStyle name="Input 2 5 3 5" xfId="7178"/>
    <cellStyle name="Input 2 5 4" xfId="7179"/>
    <cellStyle name="Input 2 5 4 2" xfId="7180"/>
    <cellStyle name="Input 2 5 4 3" xfId="7181"/>
    <cellStyle name="Input 2 5 4 4" xfId="7182"/>
    <cellStyle name="Input 2 5 4 5" xfId="7183"/>
    <cellStyle name="Input 2 5 5" xfId="7184"/>
    <cellStyle name="Input 2 5 6" xfId="7185"/>
    <cellStyle name="Input 2 5 7" xfId="7186"/>
    <cellStyle name="Input 2 5 8" xfId="7187"/>
    <cellStyle name="Input 2 5 9" xfId="7188"/>
    <cellStyle name="Input 2 6" xfId="7189"/>
    <cellStyle name="Input 2 6 10" xfId="7190"/>
    <cellStyle name="Input 2 6 2" xfId="7191"/>
    <cellStyle name="Input 2 6 2 2" xfId="7192"/>
    <cellStyle name="Input 2 6 2 3" xfId="7193"/>
    <cellStyle name="Input 2 6 2 4" xfId="7194"/>
    <cellStyle name="Input 2 6 2 5" xfId="7195"/>
    <cellStyle name="Input 2 6 3" xfId="7196"/>
    <cellStyle name="Input 2 6 3 2" xfId="7197"/>
    <cellStyle name="Input 2 6 3 3" xfId="7198"/>
    <cellStyle name="Input 2 6 3 4" xfId="7199"/>
    <cellStyle name="Input 2 6 3 5" xfId="7200"/>
    <cellStyle name="Input 2 6 4" xfId="7201"/>
    <cellStyle name="Input 2 6 4 2" xfId="7202"/>
    <cellStyle name="Input 2 6 4 3" xfId="7203"/>
    <cellStyle name="Input 2 6 4 4" xfId="7204"/>
    <cellStyle name="Input 2 6 4 5" xfId="7205"/>
    <cellStyle name="Input 2 6 5" xfId="7206"/>
    <cellStyle name="Input 2 6 6" xfId="7207"/>
    <cellStyle name="Input 2 6 7" xfId="7208"/>
    <cellStyle name="Input 2 6 8" xfId="7209"/>
    <cellStyle name="Input 2 6 9" xfId="7210"/>
    <cellStyle name="Input 2 7" xfId="7211"/>
    <cellStyle name="Input 2 7 10" xfId="7212"/>
    <cellStyle name="Input 2 7 2" xfId="7213"/>
    <cellStyle name="Input 2 7 2 2" xfId="7214"/>
    <cellStyle name="Input 2 7 2 3" xfId="7215"/>
    <cellStyle name="Input 2 7 2 4" xfId="7216"/>
    <cellStyle name="Input 2 7 2 5" xfId="7217"/>
    <cellStyle name="Input 2 7 3" xfId="7218"/>
    <cellStyle name="Input 2 7 3 2" xfId="7219"/>
    <cellStyle name="Input 2 7 3 3" xfId="7220"/>
    <cellStyle name="Input 2 7 3 4" xfId="7221"/>
    <cellStyle name="Input 2 7 3 5" xfId="7222"/>
    <cellStyle name="Input 2 7 4" xfId="7223"/>
    <cellStyle name="Input 2 7 4 2" xfId="7224"/>
    <cellStyle name="Input 2 7 4 3" xfId="7225"/>
    <cellStyle name="Input 2 7 4 4" xfId="7226"/>
    <cellStyle name="Input 2 7 4 5" xfId="7227"/>
    <cellStyle name="Input 2 7 5" xfId="7228"/>
    <cellStyle name="Input 2 7 6" xfId="7229"/>
    <cellStyle name="Input 2 7 7" xfId="7230"/>
    <cellStyle name="Input 2 7 8" xfId="7231"/>
    <cellStyle name="Input 2 7 9" xfId="7232"/>
    <cellStyle name="Input 2 8" xfId="7233"/>
    <cellStyle name="Input 2 8 10" xfId="7234"/>
    <cellStyle name="Input 2 8 2" xfId="7235"/>
    <cellStyle name="Input 2 8 2 2" xfId="7236"/>
    <cellStyle name="Input 2 8 2 3" xfId="7237"/>
    <cellStyle name="Input 2 8 2 4" xfId="7238"/>
    <cellStyle name="Input 2 8 2 5" xfId="7239"/>
    <cellStyle name="Input 2 8 3" xfId="7240"/>
    <cellStyle name="Input 2 8 3 2" xfId="7241"/>
    <cellStyle name="Input 2 8 3 3" xfId="7242"/>
    <cellStyle name="Input 2 8 3 4" xfId="7243"/>
    <cellStyle name="Input 2 8 3 5" xfId="7244"/>
    <cellStyle name="Input 2 8 4" xfId="7245"/>
    <cellStyle name="Input 2 8 4 2" xfId="7246"/>
    <cellStyle name="Input 2 8 4 3" xfId="7247"/>
    <cellStyle name="Input 2 8 4 4" xfId="7248"/>
    <cellStyle name="Input 2 8 4 5" xfId="7249"/>
    <cellStyle name="Input 2 8 5" xfId="7250"/>
    <cellStyle name="Input 2 8 6" xfId="7251"/>
    <cellStyle name="Input 2 8 7" xfId="7252"/>
    <cellStyle name="Input 2 8 8" xfId="7253"/>
    <cellStyle name="Input 2 8 9" xfId="7254"/>
    <cellStyle name="Input 2 9" xfId="7255"/>
    <cellStyle name="Input 2 9 2" xfId="7256"/>
    <cellStyle name="Input 2 9 3" xfId="7257"/>
    <cellStyle name="Input 2 9 4" xfId="7258"/>
    <cellStyle name="Input 2 9 5" xfId="7259"/>
    <cellStyle name="Input 20" xfId="7260"/>
    <cellStyle name="Input 20 10" xfId="7261"/>
    <cellStyle name="Input 20 11" xfId="7262"/>
    <cellStyle name="Input 20 12" xfId="7263"/>
    <cellStyle name="Input 20 13" xfId="7264"/>
    <cellStyle name="Input 20 14" xfId="7265"/>
    <cellStyle name="Input 20 15" xfId="7266"/>
    <cellStyle name="Input 20 2" xfId="7267"/>
    <cellStyle name="Input 20 2 10" xfId="7268"/>
    <cellStyle name="Input 20 2 2" xfId="7269"/>
    <cellStyle name="Input 20 2 2 2" xfId="7270"/>
    <cellStyle name="Input 20 2 2 3" xfId="7271"/>
    <cellStyle name="Input 20 2 2 4" xfId="7272"/>
    <cellStyle name="Input 20 2 2 5" xfId="7273"/>
    <cellStyle name="Input 20 2 3" xfId="7274"/>
    <cellStyle name="Input 20 2 3 2" xfId="7275"/>
    <cellStyle name="Input 20 2 3 3" xfId="7276"/>
    <cellStyle name="Input 20 2 3 4" xfId="7277"/>
    <cellStyle name="Input 20 2 3 5" xfId="7278"/>
    <cellStyle name="Input 20 2 4" xfId="7279"/>
    <cellStyle name="Input 20 2 4 2" xfId="7280"/>
    <cellStyle name="Input 20 2 4 3" xfId="7281"/>
    <cellStyle name="Input 20 2 4 4" xfId="7282"/>
    <cellStyle name="Input 20 2 4 5" xfId="7283"/>
    <cellStyle name="Input 20 2 5" xfId="7284"/>
    <cellStyle name="Input 20 2 6" xfId="7285"/>
    <cellStyle name="Input 20 2 7" xfId="7286"/>
    <cellStyle name="Input 20 2 8" xfId="7287"/>
    <cellStyle name="Input 20 2 9" xfId="7288"/>
    <cellStyle name="Input 20 3" xfId="7289"/>
    <cellStyle name="Input 20 3 10" xfId="7290"/>
    <cellStyle name="Input 20 3 2" xfId="7291"/>
    <cellStyle name="Input 20 3 2 2" xfId="7292"/>
    <cellStyle name="Input 20 3 2 3" xfId="7293"/>
    <cellStyle name="Input 20 3 2 4" xfId="7294"/>
    <cellStyle name="Input 20 3 2 5" xfId="7295"/>
    <cellStyle name="Input 20 3 3" xfId="7296"/>
    <cellStyle name="Input 20 3 3 2" xfId="7297"/>
    <cellStyle name="Input 20 3 3 3" xfId="7298"/>
    <cellStyle name="Input 20 3 3 4" xfId="7299"/>
    <cellStyle name="Input 20 3 3 5" xfId="7300"/>
    <cellStyle name="Input 20 3 4" xfId="7301"/>
    <cellStyle name="Input 20 3 4 2" xfId="7302"/>
    <cellStyle name="Input 20 3 4 3" xfId="7303"/>
    <cellStyle name="Input 20 3 4 4" xfId="7304"/>
    <cellStyle name="Input 20 3 4 5" xfId="7305"/>
    <cellStyle name="Input 20 3 5" xfId="7306"/>
    <cellStyle name="Input 20 3 6" xfId="7307"/>
    <cellStyle name="Input 20 3 7" xfId="7308"/>
    <cellStyle name="Input 20 3 8" xfId="7309"/>
    <cellStyle name="Input 20 3 9" xfId="7310"/>
    <cellStyle name="Input 20 4" xfId="7311"/>
    <cellStyle name="Input 20 4 10" xfId="7312"/>
    <cellStyle name="Input 20 4 2" xfId="7313"/>
    <cellStyle name="Input 20 4 2 2" xfId="7314"/>
    <cellStyle name="Input 20 4 2 3" xfId="7315"/>
    <cellStyle name="Input 20 4 2 4" xfId="7316"/>
    <cellStyle name="Input 20 4 2 5" xfId="7317"/>
    <cellStyle name="Input 20 4 3" xfId="7318"/>
    <cellStyle name="Input 20 4 3 2" xfId="7319"/>
    <cellStyle name="Input 20 4 3 3" xfId="7320"/>
    <cellStyle name="Input 20 4 3 4" xfId="7321"/>
    <cellStyle name="Input 20 4 3 5" xfId="7322"/>
    <cellStyle name="Input 20 4 4" xfId="7323"/>
    <cellStyle name="Input 20 4 4 2" xfId="7324"/>
    <cellStyle name="Input 20 4 4 3" xfId="7325"/>
    <cellStyle name="Input 20 4 4 4" xfId="7326"/>
    <cellStyle name="Input 20 4 4 5" xfId="7327"/>
    <cellStyle name="Input 20 4 5" xfId="7328"/>
    <cellStyle name="Input 20 4 6" xfId="7329"/>
    <cellStyle name="Input 20 4 7" xfId="7330"/>
    <cellStyle name="Input 20 4 8" xfId="7331"/>
    <cellStyle name="Input 20 4 9" xfId="7332"/>
    <cellStyle name="Input 20 5" xfId="7333"/>
    <cellStyle name="Input 20 5 10" xfId="7334"/>
    <cellStyle name="Input 20 5 2" xfId="7335"/>
    <cellStyle name="Input 20 5 2 2" xfId="7336"/>
    <cellStyle name="Input 20 5 2 3" xfId="7337"/>
    <cellStyle name="Input 20 5 2 4" xfId="7338"/>
    <cellStyle name="Input 20 5 2 5" xfId="7339"/>
    <cellStyle name="Input 20 5 3" xfId="7340"/>
    <cellStyle name="Input 20 5 3 2" xfId="7341"/>
    <cellStyle name="Input 20 5 3 3" xfId="7342"/>
    <cellStyle name="Input 20 5 3 4" xfId="7343"/>
    <cellStyle name="Input 20 5 3 5" xfId="7344"/>
    <cellStyle name="Input 20 5 4" xfId="7345"/>
    <cellStyle name="Input 20 5 4 2" xfId="7346"/>
    <cellStyle name="Input 20 5 4 3" xfId="7347"/>
    <cellStyle name="Input 20 5 4 4" xfId="7348"/>
    <cellStyle name="Input 20 5 4 5" xfId="7349"/>
    <cellStyle name="Input 20 5 5" xfId="7350"/>
    <cellStyle name="Input 20 5 6" xfId="7351"/>
    <cellStyle name="Input 20 5 7" xfId="7352"/>
    <cellStyle name="Input 20 5 8" xfId="7353"/>
    <cellStyle name="Input 20 5 9" xfId="7354"/>
    <cellStyle name="Input 20 6" xfId="7355"/>
    <cellStyle name="Input 20 6 10" xfId="7356"/>
    <cellStyle name="Input 20 6 2" xfId="7357"/>
    <cellStyle name="Input 20 6 2 2" xfId="7358"/>
    <cellStyle name="Input 20 6 2 3" xfId="7359"/>
    <cellStyle name="Input 20 6 2 4" xfId="7360"/>
    <cellStyle name="Input 20 6 2 5" xfId="7361"/>
    <cellStyle name="Input 20 6 3" xfId="7362"/>
    <cellStyle name="Input 20 6 3 2" xfId="7363"/>
    <cellStyle name="Input 20 6 3 3" xfId="7364"/>
    <cellStyle name="Input 20 6 3 4" xfId="7365"/>
    <cellStyle name="Input 20 6 3 5" xfId="7366"/>
    <cellStyle name="Input 20 6 4" xfId="7367"/>
    <cellStyle name="Input 20 6 4 2" xfId="7368"/>
    <cellStyle name="Input 20 6 4 3" xfId="7369"/>
    <cellStyle name="Input 20 6 4 4" xfId="7370"/>
    <cellStyle name="Input 20 6 4 5" xfId="7371"/>
    <cellStyle name="Input 20 6 5" xfId="7372"/>
    <cellStyle name="Input 20 6 6" xfId="7373"/>
    <cellStyle name="Input 20 6 7" xfId="7374"/>
    <cellStyle name="Input 20 6 8" xfId="7375"/>
    <cellStyle name="Input 20 6 9" xfId="7376"/>
    <cellStyle name="Input 20 7" xfId="7377"/>
    <cellStyle name="Input 20 7 2" xfId="7378"/>
    <cellStyle name="Input 20 7 3" xfId="7379"/>
    <cellStyle name="Input 20 7 4" xfId="7380"/>
    <cellStyle name="Input 20 7 5" xfId="7381"/>
    <cellStyle name="Input 20 8" xfId="7382"/>
    <cellStyle name="Input 20 8 2" xfId="7383"/>
    <cellStyle name="Input 20 8 3" xfId="7384"/>
    <cellStyle name="Input 20 8 4" xfId="7385"/>
    <cellStyle name="Input 20 8 5" xfId="7386"/>
    <cellStyle name="Input 20 9" xfId="7387"/>
    <cellStyle name="Input 20 9 2" xfId="7388"/>
    <cellStyle name="Input 20 9 3" xfId="7389"/>
    <cellStyle name="Input 20 9 4" xfId="7390"/>
    <cellStyle name="Input 20 9 5" xfId="7391"/>
    <cellStyle name="Input 21" xfId="7392"/>
    <cellStyle name="Input 21 10" xfId="7393"/>
    <cellStyle name="Input 21 11" xfId="7394"/>
    <cellStyle name="Input 21 12" xfId="7395"/>
    <cellStyle name="Input 21 13" xfId="7396"/>
    <cellStyle name="Input 21 14" xfId="7397"/>
    <cellStyle name="Input 21 15" xfId="7398"/>
    <cellStyle name="Input 21 2" xfId="7399"/>
    <cellStyle name="Input 21 2 10" xfId="7400"/>
    <cellStyle name="Input 21 2 2" xfId="7401"/>
    <cellStyle name="Input 21 2 2 2" xfId="7402"/>
    <cellStyle name="Input 21 2 2 3" xfId="7403"/>
    <cellStyle name="Input 21 2 2 4" xfId="7404"/>
    <cellStyle name="Input 21 2 2 5" xfId="7405"/>
    <cellStyle name="Input 21 2 3" xfId="7406"/>
    <cellStyle name="Input 21 2 3 2" xfId="7407"/>
    <cellStyle name="Input 21 2 3 3" xfId="7408"/>
    <cellStyle name="Input 21 2 3 4" xfId="7409"/>
    <cellStyle name="Input 21 2 3 5" xfId="7410"/>
    <cellStyle name="Input 21 2 4" xfId="7411"/>
    <cellStyle name="Input 21 2 4 2" xfId="7412"/>
    <cellStyle name="Input 21 2 4 3" xfId="7413"/>
    <cellStyle name="Input 21 2 4 4" xfId="7414"/>
    <cellStyle name="Input 21 2 4 5" xfId="7415"/>
    <cellStyle name="Input 21 2 5" xfId="7416"/>
    <cellStyle name="Input 21 2 6" xfId="7417"/>
    <cellStyle name="Input 21 2 7" xfId="7418"/>
    <cellStyle name="Input 21 2 8" xfId="7419"/>
    <cellStyle name="Input 21 2 9" xfId="7420"/>
    <cellStyle name="Input 21 3" xfId="7421"/>
    <cellStyle name="Input 21 3 10" xfId="7422"/>
    <cellStyle name="Input 21 3 2" xfId="7423"/>
    <cellStyle name="Input 21 3 2 2" xfId="7424"/>
    <cellStyle name="Input 21 3 2 3" xfId="7425"/>
    <cellStyle name="Input 21 3 2 4" xfId="7426"/>
    <cellStyle name="Input 21 3 2 5" xfId="7427"/>
    <cellStyle name="Input 21 3 3" xfId="7428"/>
    <cellStyle name="Input 21 3 3 2" xfId="7429"/>
    <cellStyle name="Input 21 3 3 3" xfId="7430"/>
    <cellStyle name="Input 21 3 3 4" xfId="7431"/>
    <cellStyle name="Input 21 3 3 5" xfId="7432"/>
    <cellStyle name="Input 21 3 4" xfId="7433"/>
    <cellStyle name="Input 21 3 4 2" xfId="7434"/>
    <cellStyle name="Input 21 3 4 3" xfId="7435"/>
    <cellStyle name="Input 21 3 4 4" xfId="7436"/>
    <cellStyle name="Input 21 3 4 5" xfId="7437"/>
    <cellStyle name="Input 21 3 5" xfId="7438"/>
    <cellStyle name="Input 21 3 6" xfId="7439"/>
    <cellStyle name="Input 21 3 7" xfId="7440"/>
    <cellStyle name="Input 21 3 8" xfId="7441"/>
    <cellStyle name="Input 21 3 9" xfId="7442"/>
    <cellStyle name="Input 21 4" xfId="7443"/>
    <cellStyle name="Input 21 4 10" xfId="7444"/>
    <cellStyle name="Input 21 4 2" xfId="7445"/>
    <cellStyle name="Input 21 4 2 2" xfId="7446"/>
    <cellStyle name="Input 21 4 2 3" xfId="7447"/>
    <cellStyle name="Input 21 4 2 4" xfId="7448"/>
    <cellStyle name="Input 21 4 2 5" xfId="7449"/>
    <cellStyle name="Input 21 4 3" xfId="7450"/>
    <cellStyle name="Input 21 4 3 2" xfId="7451"/>
    <cellStyle name="Input 21 4 3 3" xfId="7452"/>
    <cellStyle name="Input 21 4 3 4" xfId="7453"/>
    <cellStyle name="Input 21 4 3 5" xfId="7454"/>
    <cellStyle name="Input 21 4 4" xfId="7455"/>
    <cellStyle name="Input 21 4 4 2" xfId="7456"/>
    <cellStyle name="Input 21 4 4 3" xfId="7457"/>
    <cellStyle name="Input 21 4 4 4" xfId="7458"/>
    <cellStyle name="Input 21 4 4 5" xfId="7459"/>
    <cellStyle name="Input 21 4 5" xfId="7460"/>
    <cellStyle name="Input 21 4 6" xfId="7461"/>
    <cellStyle name="Input 21 4 7" xfId="7462"/>
    <cellStyle name="Input 21 4 8" xfId="7463"/>
    <cellStyle name="Input 21 4 9" xfId="7464"/>
    <cellStyle name="Input 21 5" xfId="7465"/>
    <cellStyle name="Input 21 5 10" xfId="7466"/>
    <cellStyle name="Input 21 5 2" xfId="7467"/>
    <cellStyle name="Input 21 5 2 2" xfId="7468"/>
    <cellStyle name="Input 21 5 2 3" xfId="7469"/>
    <cellStyle name="Input 21 5 2 4" xfId="7470"/>
    <cellStyle name="Input 21 5 2 5" xfId="7471"/>
    <cellStyle name="Input 21 5 3" xfId="7472"/>
    <cellStyle name="Input 21 5 3 2" xfId="7473"/>
    <cellStyle name="Input 21 5 3 3" xfId="7474"/>
    <cellStyle name="Input 21 5 3 4" xfId="7475"/>
    <cellStyle name="Input 21 5 3 5" xfId="7476"/>
    <cellStyle name="Input 21 5 4" xfId="7477"/>
    <cellStyle name="Input 21 5 4 2" xfId="7478"/>
    <cellStyle name="Input 21 5 4 3" xfId="7479"/>
    <cellStyle name="Input 21 5 4 4" xfId="7480"/>
    <cellStyle name="Input 21 5 4 5" xfId="7481"/>
    <cellStyle name="Input 21 5 5" xfId="7482"/>
    <cellStyle name="Input 21 5 6" xfId="7483"/>
    <cellStyle name="Input 21 5 7" xfId="7484"/>
    <cellStyle name="Input 21 5 8" xfId="7485"/>
    <cellStyle name="Input 21 5 9" xfId="7486"/>
    <cellStyle name="Input 21 6" xfId="7487"/>
    <cellStyle name="Input 21 6 10" xfId="7488"/>
    <cellStyle name="Input 21 6 2" xfId="7489"/>
    <cellStyle name="Input 21 6 2 2" xfId="7490"/>
    <cellStyle name="Input 21 6 2 3" xfId="7491"/>
    <cellStyle name="Input 21 6 2 4" xfId="7492"/>
    <cellStyle name="Input 21 6 2 5" xfId="7493"/>
    <cellStyle name="Input 21 6 3" xfId="7494"/>
    <cellStyle name="Input 21 6 3 2" xfId="7495"/>
    <cellStyle name="Input 21 6 3 3" xfId="7496"/>
    <cellStyle name="Input 21 6 3 4" xfId="7497"/>
    <cellStyle name="Input 21 6 3 5" xfId="7498"/>
    <cellStyle name="Input 21 6 4" xfId="7499"/>
    <cellStyle name="Input 21 6 4 2" xfId="7500"/>
    <cellStyle name="Input 21 6 4 3" xfId="7501"/>
    <cellStyle name="Input 21 6 4 4" xfId="7502"/>
    <cellStyle name="Input 21 6 4 5" xfId="7503"/>
    <cellStyle name="Input 21 6 5" xfId="7504"/>
    <cellStyle name="Input 21 6 6" xfId="7505"/>
    <cellStyle name="Input 21 6 7" xfId="7506"/>
    <cellStyle name="Input 21 6 8" xfId="7507"/>
    <cellStyle name="Input 21 6 9" xfId="7508"/>
    <cellStyle name="Input 21 7" xfId="7509"/>
    <cellStyle name="Input 21 7 2" xfId="7510"/>
    <cellStyle name="Input 21 7 3" xfId="7511"/>
    <cellStyle name="Input 21 7 4" xfId="7512"/>
    <cellStyle name="Input 21 7 5" xfId="7513"/>
    <cellStyle name="Input 21 8" xfId="7514"/>
    <cellStyle name="Input 21 8 2" xfId="7515"/>
    <cellStyle name="Input 21 8 3" xfId="7516"/>
    <cellStyle name="Input 21 8 4" xfId="7517"/>
    <cellStyle name="Input 21 8 5" xfId="7518"/>
    <cellStyle name="Input 21 9" xfId="7519"/>
    <cellStyle name="Input 21 9 2" xfId="7520"/>
    <cellStyle name="Input 21 9 3" xfId="7521"/>
    <cellStyle name="Input 21 9 4" xfId="7522"/>
    <cellStyle name="Input 21 9 5" xfId="7523"/>
    <cellStyle name="Input 22" xfId="7524"/>
    <cellStyle name="Input 22 10" xfId="7525"/>
    <cellStyle name="Input 22 11" xfId="7526"/>
    <cellStyle name="Input 22 12" xfId="7527"/>
    <cellStyle name="Input 22 13" xfId="7528"/>
    <cellStyle name="Input 22 14" xfId="7529"/>
    <cellStyle name="Input 22 15" xfId="7530"/>
    <cellStyle name="Input 22 2" xfId="7531"/>
    <cellStyle name="Input 22 2 10" xfId="7532"/>
    <cellStyle name="Input 22 2 2" xfId="7533"/>
    <cellStyle name="Input 22 2 2 2" xfId="7534"/>
    <cellStyle name="Input 22 2 2 3" xfId="7535"/>
    <cellStyle name="Input 22 2 2 4" xfId="7536"/>
    <cellStyle name="Input 22 2 2 5" xfId="7537"/>
    <cellStyle name="Input 22 2 3" xfId="7538"/>
    <cellStyle name="Input 22 2 3 2" xfId="7539"/>
    <cellStyle name="Input 22 2 3 3" xfId="7540"/>
    <cellStyle name="Input 22 2 3 4" xfId="7541"/>
    <cellStyle name="Input 22 2 3 5" xfId="7542"/>
    <cellStyle name="Input 22 2 4" xfId="7543"/>
    <cellStyle name="Input 22 2 4 2" xfId="7544"/>
    <cellStyle name="Input 22 2 4 3" xfId="7545"/>
    <cellStyle name="Input 22 2 4 4" xfId="7546"/>
    <cellStyle name="Input 22 2 4 5" xfId="7547"/>
    <cellStyle name="Input 22 2 5" xfId="7548"/>
    <cellStyle name="Input 22 2 6" xfId="7549"/>
    <cellStyle name="Input 22 2 7" xfId="7550"/>
    <cellStyle name="Input 22 2 8" xfId="7551"/>
    <cellStyle name="Input 22 2 9" xfId="7552"/>
    <cellStyle name="Input 22 3" xfId="7553"/>
    <cellStyle name="Input 22 3 10" xfId="7554"/>
    <cellStyle name="Input 22 3 2" xfId="7555"/>
    <cellStyle name="Input 22 3 2 2" xfId="7556"/>
    <cellStyle name="Input 22 3 2 3" xfId="7557"/>
    <cellStyle name="Input 22 3 2 4" xfId="7558"/>
    <cellStyle name="Input 22 3 2 5" xfId="7559"/>
    <cellStyle name="Input 22 3 3" xfId="7560"/>
    <cellStyle name="Input 22 3 3 2" xfId="7561"/>
    <cellStyle name="Input 22 3 3 3" xfId="7562"/>
    <cellStyle name="Input 22 3 3 4" xfId="7563"/>
    <cellStyle name="Input 22 3 3 5" xfId="7564"/>
    <cellStyle name="Input 22 3 4" xfId="7565"/>
    <cellStyle name="Input 22 3 4 2" xfId="7566"/>
    <cellStyle name="Input 22 3 4 3" xfId="7567"/>
    <cellStyle name="Input 22 3 4 4" xfId="7568"/>
    <cellStyle name="Input 22 3 4 5" xfId="7569"/>
    <cellStyle name="Input 22 3 5" xfId="7570"/>
    <cellStyle name="Input 22 3 6" xfId="7571"/>
    <cellStyle name="Input 22 3 7" xfId="7572"/>
    <cellStyle name="Input 22 3 8" xfId="7573"/>
    <cellStyle name="Input 22 3 9" xfId="7574"/>
    <cellStyle name="Input 22 4" xfId="7575"/>
    <cellStyle name="Input 22 4 10" xfId="7576"/>
    <cellStyle name="Input 22 4 2" xfId="7577"/>
    <cellStyle name="Input 22 4 2 2" xfId="7578"/>
    <cellStyle name="Input 22 4 2 3" xfId="7579"/>
    <cellStyle name="Input 22 4 2 4" xfId="7580"/>
    <cellStyle name="Input 22 4 2 5" xfId="7581"/>
    <cellStyle name="Input 22 4 3" xfId="7582"/>
    <cellStyle name="Input 22 4 3 2" xfId="7583"/>
    <cellStyle name="Input 22 4 3 3" xfId="7584"/>
    <cellStyle name="Input 22 4 3 4" xfId="7585"/>
    <cellStyle name="Input 22 4 3 5" xfId="7586"/>
    <cellStyle name="Input 22 4 4" xfId="7587"/>
    <cellStyle name="Input 22 4 4 2" xfId="7588"/>
    <cellStyle name="Input 22 4 4 3" xfId="7589"/>
    <cellStyle name="Input 22 4 4 4" xfId="7590"/>
    <cellStyle name="Input 22 4 4 5" xfId="7591"/>
    <cellStyle name="Input 22 4 5" xfId="7592"/>
    <cellStyle name="Input 22 4 6" xfId="7593"/>
    <cellStyle name="Input 22 4 7" xfId="7594"/>
    <cellStyle name="Input 22 4 8" xfId="7595"/>
    <cellStyle name="Input 22 4 9" xfId="7596"/>
    <cellStyle name="Input 22 5" xfId="7597"/>
    <cellStyle name="Input 22 5 10" xfId="7598"/>
    <cellStyle name="Input 22 5 11" xfId="7599"/>
    <cellStyle name="Input 22 5 2" xfId="7600"/>
    <cellStyle name="Input 22 5 3" xfId="7601"/>
    <cellStyle name="Input 22 5 3 2" xfId="7602"/>
    <cellStyle name="Input 22 5 3 3" xfId="7603"/>
    <cellStyle name="Input 22 5 3 4" xfId="7604"/>
    <cellStyle name="Input 22 5 3 5" xfId="7605"/>
    <cellStyle name="Input 22 5 4" xfId="7606"/>
    <cellStyle name="Input 22 5 4 2" xfId="7607"/>
    <cellStyle name="Input 22 5 4 3" xfId="7608"/>
    <cellStyle name="Input 22 5 4 4" xfId="7609"/>
    <cellStyle name="Input 22 5 4 5" xfId="7610"/>
    <cellStyle name="Input 22 5 5" xfId="7611"/>
    <cellStyle name="Input 22 5 5 2" xfId="7612"/>
    <cellStyle name="Input 22 5 5 3" xfId="7613"/>
    <cellStyle name="Input 22 5 5 4" xfId="7614"/>
    <cellStyle name="Input 22 5 5 5" xfId="7615"/>
    <cellStyle name="Input 22 5 6" xfId="7616"/>
    <cellStyle name="Input 22 5 7" xfId="7617"/>
    <cellStyle name="Input 22 5 8" xfId="7618"/>
    <cellStyle name="Input 22 5 9" xfId="7619"/>
    <cellStyle name="Input 22 6" xfId="7620"/>
    <cellStyle name="Input 22 6 10" xfId="7621"/>
    <cellStyle name="Input 22 6 11" xfId="7622"/>
    <cellStyle name="Input 22 6 2" xfId="7623"/>
    <cellStyle name="Input 22 6 3" xfId="7624"/>
    <cellStyle name="Input 22 6 3 2" xfId="7625"/>
    <cellStyle name="Input 22 6 3 3" xfId="7626"/>
    <cellStyle name="Input 22 6 3 4" xfId="7627"/>
    <cellStyle name="Input 22 6 3 5" xfId="7628"/>
    <cellStyle name="Input 22 6 4" xfId="7629"/>
    <cellStyle name="Input 22 6 4 2" xfId="7630"/>
    <cellStyle name="Input 22 6 4 3" xfId="7631"/>
    <cellStyle name="Input 22 6 4 4" xfId="7632"/>
    <cellStyle name="Input 22 6 4 5" xfId="7633"/>
    <cellStyle name="Input 22 6 5" xfId="7634"/>
    <cellStyle name="Input 22 6 5 2" xfId="7635"/>
    <cellStyle name="Input 22 6 5 3" xfId="7636"/>
    <cellStyle name="Input 22 6 5 4" xfId="7637"/>
    <cellStyle name="Input 22 6 5 5" xfId="7638"/>
    <cellStyle name="Input 22 6 6" xfId="7639"/>
    <cellStyle name="Input 22 6 7" xfId="7640"/>
    <cellStyle name="Input 22 6 8" xfId="7641"/>
    <cellStyle name="Input 22 6 9" xfId="7642"/>
    <cellStyle name="Input 22 7" xfId="7643"/>
    <cellStyle name="Input 22 7 2" xfId="7644"/>
    <cellStyle name="Input 22 7 3" xfId="7645"/>
    <cellStyle name="Input 22 7 4" xfId="7646"/>
    <cellStyle name="Input 22 7 5" xfId="7647"/>
    <cellStyle name="Input 22 8" xfId="7648"/>
    <cellStyle name="Input 22 8 2" xfId="7649"/>
    <cellStyle name="Input 22 8 3" xfId="7650"/>
    <cellStyle name="Input 22 8 4" xfId="7651"/>
    <cellStyle name="Input 22 8 5" xfId="7652"/>
    <cellStyle name="Input 22 9" xfId="7653"/>
    <cellStyle name="Input 22 9 2" xfId="7654"/>
    <cellStyle name="Input 22 9 3" xfId="7655"/>
    <cellStyle name="Input 22 9 4" xfId="7656"/>
    <cellStyle name="Input 22 9 5" xfId="7657"/>
    <cellStyle name="Input 23" xfId="7658"/>
    <cellStyle name="Input 23 10" xfId="7659"/>
    <cellStyle name="Input 23 11" xfId="7660"/>
    <cellStyle name="Input 23 12" xfId="7661"/>
    <cellStyle name="Input 23 13" xfId="7662"/>
    <cellStyle name="Input 23 14" xfId="7663"/>
    <cellStyle name="Input 23 15" xfId="7664"/>
    <cellStyle name="Input 23 2" xfId="7665"/>
    <cellStyle name="Input 23 2 10" xfId="7666"/>
    <cellStyle name="Input 23 2 2" xfId="7667"/>
    <cellStyle name="Input 23 2 2 2" xfId="7668"/>
    <cellStyle name="Input 23 2 2 3" xfId="7669"/>
    <cellStyle name="Input 23 2 2 4" xfId="7670"/>
    <cellStyle name="Input 23 2 2 5" xfId="7671"/>
    <cellStyle name="Input 23 2 3" xfId="7672"/>
    <cellStyle name="Input 23 2 3 2" xfId="7673"/>
    <cellStyle name="Input 23 2 3 3" xfId="7674"/>
    <cellStyle name="Input 23 2 3 4" xfId="7675"/>
    <cellStyle name="Input 23 2 3 5" xfId="7676"/>
    <cellStyle name="Input 23 2 4" xfId="7677"/>
    <cellStyle name="Input 23 2 4 2" xfId="7678"/>
    <cellStyle name="Input 23 2 4 3" xfId="7679"/>
    <cellStyle name="Input 23 2 4 4" xfId="7680"/>
    <cellStyle name="Input 23 2 4 5" xfId="7681"/>
    <cellStyle name="Input 23 2 5" xfId="7682"/>
    <cellStyle name="Input 23 2 6" xfId="7683"/>
    <cellStyle name="Input 23 2 7" xfId="7684"/>
    <cellStyle name="Input 23 2 8" xfId="7685"/>
    <cellStyle name="Input 23 2 9" xfId="7686"/>
    <cellStyle name="Input 23 3" xfId="7687"/>
    <cellStyle name="Input 23 3 10" xfId="7688"/>
    <cellStyle name="Input 23 3 2" xfId="7689"/>
    <cellStyle name="Input 23 3 2 2" xfId="7690"/>
    <cellStyle name="Input 23 3 2 3" xfId="7691"/>
    <cellStyle name="Input 23 3 2 4" xfId="7692"/>
    <cellStyle name="Input 23 3 2 5" xfId="7693"/>
    <cellStyle name="Input 23 3 3" xfId="7694"/>
    <cellStyle name="Input 23 3 3 2" xfId="7695"/>
    <cellStyle name="Input 23 3 3 3" xfId="7696"/>
    <cellStyle name="Input 23 3 3 4" xfId="7697"/>
    <cellStyle name="Input 23 3 3 5" xfId="7698"/>
    <cellStyle name="Input 23 3 4" xfId="7699"/>
    <cellStyle name="Input 23 3 4 2" xfId="7700"/>
    <cellStyle name="Input 23 3 4 3" xfId="7701"/>
    <cellStyle name="Input 23 3 4 4" xfId="7702"/>
    <cellStyle name="Input 23 3 4 5" xfId="7703"/>
    <cellStyle name="Input 23 3 5" xfId="7704"/>
    <cellStyle name="Input 23 3 6" xfId="7705"/>
    <cellStyle name="Input 23 3 7" xfId="7706"/>
    <cellStyle name="Input 23 3 8" xfId="7707"/>
    <cellStyle name="Input 23 3 9" xfId="7708"/>
    <cellStyle name="Input 23 4" xfId="7709"/>
    <cellStyle name="Input 23 4 10" xfId="7710"/>
    <cellStyle name="Input 23 4 2" xfId="7711"/>
    <cellStyle name="Input 23 4 2 2" xfId="7712"/>
    <cellStyle name="Input 23 4 2 3" xfId="7713"/>
    <cellStyle name="Input 23 4 2 4" xfId="7714"/>
    <cellStyle name="Input 23 4 2 5" xfId="7715"/>
    <cellStyle name="Input 23 4 3" xfId="7716"/>
    <cellStyle name="Input 23 4 3 2" xfId="7717"/>
    <cellStyle name="Input 23 4 3 3" xfId="7718"/>
    <cellStyle name="Input 23 4 3 4" xfId="7719"/>
    <cellStyle name="Input 23 4 3 5" xfId="7720"/>
    <cellStyle name="Input 23 4 4" xfId="7721"/>
    <cellStyle name="Input 23 4 4 2" xfId="7722"/>
    <cellStyle name="Input 23 4 4 3" xfId="7723"/>
    <cellStyle name="Input 23 4 4 4" xfId="7724"/>
    <cellStyle name="Input 23 4 4 5" xfId="7725"/>
    <cellStyle name="Input 23 4 5" xfId="7726"/>
    <cellStyle name="Input 23 4 6" xfId="7727"/>
    <cellStyle name="Input 23 4 7" xfId="7728"/>
    <cellStyle name="Input 23 4 8" xfId="7729"/>
    <cellStyle name="Input 23 4 9" xfId="7730"/>
    <cellStyle name="Input 23 5" xfId="7731"/>
    <cellStyle name="Input 23 5 10" xfId="7732"/>
    <cellStyle name="Input 23 5 2" xfId="7733"/>
    <cellStyle name="Input 23 5 2 2" xfId="7734"/>
    <cellStyle name="Input 23 5 2 3" xfId="7735"/>
    <cellStyle name="Input 23 5 2 4" xfId="7736"/>
    <cellStyle name="Input 23 5 2 5" xfId="7737"/>
    <cellStyle name="Input 23 5 3" xfId="7738"/>
    <cellStyle name="Input 23 5 3 2" xfId="7739"/>
    <cellStyle name="Input 23 5 3 3" xfId="7740"/>
    <cellStyle name="Input 23 5 3 4" xfId="7741"/>
    <cellStyle name="Input 23 5 3 5" xfId="7742"/>
    <cellStyle name="Input 23 5 4" xfId="7743"/>
    <cellStyle name="Input 23 5 4 2" xfId="7744"/>
    <cellStyle name="Input 23 5 4 3" xfId="7745"/>
    <cellStyle name="Input 23 5 4 4" xfId="7746"/>
    <cellStyle name="Input 23 5 4 5" xfId="7747"/>
    <cellStyle name="Input 23 5 5" xfId="7748"/>
    <cellStyle name="Input 23 5 6" xfId="7749"/>
    <cellStyle name="Input 23 5 7" xfId="7750"/>
    <cellStyle name="Input 23 5 8" xfId="7751"/>
    <cellStyle name="Input 23 5 9" xfId="7752"/>
    <cellStyle name="Input 23 6" xfId="7753"/>
    <cellStyle name="Input 23 6 10" xfId="7754"/>
    <cellStyle name="Input 23 6 2" xfId="7755"/>
    <cellStyle name="Input 23 6 2 2" xfId="7756"/>
    <cellStyle name="Input 23 6 2 3" xfId="7757"/>
    <cellStyle name="Input 23 6 2 4" xfId="7758"/>
    <cellStyle name="Input 23 6 2 5" xfId="7759"/>
    <cellStyle name="Input 23 6 3" xfId="7760"/>
    <cellStyle name="Input 23 6 3 2" xfId="7761"/>
    <cellStyle name="Input 23 6 3 3" xfId="7762"/>
    <cellStyle name="Input 23 6 3 4" xfId="7763"/>
    <cellStyle name="Input 23 6 3 5" xfId="7764"/>
    <cellStyle name="Input 23 6 4" xfId="7765"/>
    <cellStyle name="Input 23 6 4 2" xfId="7766"/>
    <cellStyle name="Input 23 6 4 3" xfId="7767"/>
    <cellStyle name="Input 23 6 4 4" xfId="7768"/>
    <cellStyle name="Input 23 6 4 5" xfId="7769"/>
    <cellStyle name="Input 23 6 5" xfId="7770"/>
    <cellStyle name="Input 23 6 6" xfId="7771"/>
    <cellStyle name="Input 23 6 7" xfId="7772"/>
    <cellStyle name="Input 23 6 8" xfId="7773"/>
    <cellStyle name="Input 23 6 9" xfId="7774"/>
    <cellStyle name="Input 23 7" xfId="7775"/>
    <cellStyle name="Input 23 7 2" xfId="7776"/>
    <cellStyle name="Input 23 7 3" xfId="7777"/>
    <cellStyle name="Input 23 7 4" xfId="7778"/>
    <cellStyle name="Input 23 7 5" xfId="7779"/>
    <cellStyle name="Input 23 8" xfId="7780"/>
    <cellStyle name="Input 23 8 2" xfId="7781"/>
    <cellStyle name="Input 23 8 3" xfId="7782"/>
    <cellStyle name="Input 23 8 4" xfId="7783"/>
    <cellStyle name="Input 23 8 5" xfId="7784"/>
    <cellStyle name="Input 23 9" xfId="7785"/>
    <cellStyle name="Input 23 9 2" xfId="7786"/>
    <cellStyle name="Input 23 9 3" xfId="7787"/>
    <cellStyle name="Input 23 9 4" xfId="7788"/>
    <cellStyle name="Input 23 9 5" xfId="7789"/>
    <cellStyle name="Input 24" xfId="7790"/>
    <cellStyle name="Input 24 10" xfId="7791"/>
    <cellStyle name="Input 24 11" xfId="7792"/>
    <cellStyle name="Input 24 12" xfId="7793"/>
    <cellStyle name="Input 24 13" xfId="7794"/>
    <cellStyle name="Input 24 14" xfId="7795"/>
    <cellStyle name="Input 24 15" xfId="7796"/>
    <cellStyle name="Input 24 2" xfId="7797"/>
    <cellStyle name="Input 24 2 10" xfId="7798"/>
    <cellStyle name="Input 24 2 2" xfId="7799"/>
    <cellStyle name="Input 24 2 2 2" xfId="7800"/>
    <cellStyle name="Input 24 2 2 3" xfId="7801"/>
    <cellStyle name="Input 24 2 2 4" xfId="7802"/>
    <cellStyle name="Input 24 2 2 5" xfId="7803"/>
    <cellStyle name="Input 24 2 3" xfId="7804"/>
    <cellStyle name="Input 24 2 3 2" xfId="7805"/>
    <cellStyle name="Input 24 2 3 3" xfId="7806"/>
    <cellStyle name="Input 24 2 3 4" xfId="7807"/>
    <cellStyle name="Input 24 2 3 5" xfId="7808"/>
    <cellStyle name="Input 24 2 4" xfId="7809"/>
    <cellStyle name="Input 24 2 4 2" xfId="7810"/>
    <cellStyle name="Input 24 2 4 3" xfId="7811"/>
    <cellStyle name="Input 24 2 4 4" xfId="7812"/>
    <cellStyle name="Input 24 2 4 5" xfId="7813"/>
    <cellStyle name="Input 24 2 5" xfId="7814"/>
    <cellStyle name="Input 24 2 6" xfId="7815"/>
    <cellStyle name="Input 24 2 7" xfId="7816"/>
    <cellStyle name="Input 24 2 8" xfId="7817"/>
    <cellStyle name="Input 24 2 9" xfId="7818"/>
    <cellStyle name="Input 24 3" xfId="7819"/>
    <cellStyle name="Input 24 3 10" xfId="7820"/>
    <cellStyle name="Input 24 3 2" xfId="7821"/>
    <cellStyle name="Input 24 3 2 2" xfId="7822"/>
    <cellStyle name="Input 24 3 2 3" xfId="7823"/>
    <cellStyle name="Input 24 3 2 4" xfId="7824"/>
    <cellStyle name="Input 24 3 2 5" xfId="7825"/>
    <cellStyle name="Input 24 3 3" xfId="7826"/>
    <cellStyle name="Input 24 3 3 2" xfId="7827"/>
    <cellStyle name="Input 24 3 3 3" xfId="7828"/>
    <cellStyle name="Input 24 3 3 4" xfId="7829"/>
    <cellStyle name="Input 24 3 3 5" xfId="7830"/>
    <cellStyle name="Input 24 3 4" xfId="7831"/>
    <cellStyle name="Input 24 3 4 2" xfId="7832"/>
    <cellStyle name="Input 24 3 4 3" xfId="7833"/>
    <cellStyle name="Input 24 3 4 4" xfId="7834"/>
    <cellStyle name="Input 24 3 4 5" xfId="7835"/>
    <cellStyle name="Input 24 3 5" xfId="7836"/>
    <cellStyle name="Input 24 3 6" xfId="7837"/>
    <cellStyle name="Input 24 3 7" xfId="7838"/>
    <cellStyle name="Input 24 3 8" xfId="7839"/>
    <cellStyle name="Input 24 3 9" xfId="7840"/>
    <cellStyle name="Input 24 4" xfId="7841"/>
    <cellStyle name="Input 24 4 10" xfId="7842"/>
    <cellStyle name="Input 24 4 2" xfId="7843"/>
    <cellStyle name="Input 24 4 2 2" xfId="7844"/>
    <cellStyle name="Input 24 4 2 3" xfId="7845"/>
    <cellStyle name="Input 24 4 2 4" xfId="7846"/>
    <cellStyle name="Input 24 4 2 5" xfId="7847"/>
    <cellStyle name="Input 24 4 3" xfId="7848"/>
    <cellStyle name="Input 24 4 3 2" xfId="7849"/>
    <cellStyle name="Input 24 4 3 3" xfId="7850"/>
    <cellStyle name="Input 24 4 3 4" xfId="7851"/>
    <cellStyle name="Input 24 4 3 5" xfId="7852"/>
    <cellStyle name="Input 24 4 4" xfId="7853"/>
    <cellStyle name="Input 24 4 4 2" xfId="7854"/>
    <cellStyle name="Input 24 4 4 3" xfId="7855"/>
    <cellStyle name="Input 24 4 4 4" xfId="7856"/>
    <cellStyle name="Input 24 4 4 5" xfId="7857"/>
    <cellStyle name="Input 24 4 5" xfId="7858"/>
    <cellStyle name="Input 24 4 6" xfId="7859"/>
    <cellStyle name="Input 24 4 7" xfId="7860"/>
    <cellStyle name="Input 24 4 8" xfId="7861"/>
    <cellStyle name="Input 24 4 9" xfId="7862"/>
    <cellStyle name="Input 24 5" xfId="7863"/>
    <cellStyle name="Input 24 5 10" xfId="7864"/>
    <cellStyle name="Input 24 5 2" xfId="7865"/>
    <cellStyle name="Input 24 5 2 2" xfId="7866"/>
    <cellStyle name="Input 24 5 2 3" xfId="7867"/>
    <cellStyle name="Input 24 5 2 4" xfId="7868"/>
    <cellStyle name="Input 24 5 2 5" xfId="7869"/>
    <cellStyle name="Input 24 5 3" xfId="7870"/>
    <cellStyle name="Input 24 5 3 2" xfId="7871"/>
    <cellStyle name="Input 24 5 3 3" xfId="7872"/>
    <cellStyle name="Input 24 5 3 4" xfId="7873"/>
    <cellStyle name="Input 24 5 3 5" xfId="7874"/>
    <cellStyle name="Input 24 5 4" xfId="7875"/>
    <cellStyle name="Input 24 5 4 2" xfId="7876"/>
    <cellStyle name="Input 24 5 4 3" xfId="7877"/>
    <cellStyle name="Input 24 5 4 4" xfId="7878"/>
    <cellStyle name="Input 24 5 4 5" xfId="7879"/>
    <cellStyle name="Input 24 5 5" xfId="7880"/>
    <cellStyle name="Input 24 5 6" xfId="7881"/>
    <cellStyle name="Input 24 5 7" xfId="7882"/>
    <cellStyle name="Input 24 5 8" xfId="7883"/>
    <cellStyle name="Input 24 5 9" xfId="7884"/>
    <cellStyle name="Input 24 6" xfId="7885"/>
    <cellStyle name="Input 24 6 10" xfId="7886"/>
    <cellStyle name="Input 24 6 2" xfId="7887"/>
    <cellStyle name="Input 24 6 2 2" xfId="7888"/>
    <cellStyle name="Input 24 6 2 3" xfId="7889"/>
    <cellStyle name="Input 24 6 2 4" xfId="7890"/>
    <cellStyle name="Input 24 6 2 5" xfId="7891"/>
    <cellStyle name="Input 24 6 3" xfId="7892"/>
    <cellStyle name="Input 24 6 3 2" xfId="7893"/>
    <cellStyle name="Input 24 6 3 3" xfId="7894"/>
    <cellStyle name="Input 24 6 3 4" xfId="7895"/>
    <cellStyle name="Input 24 6 3 5" xfId="7896"/>
    <cellStyle name="Input 24 6 4" xfId="7897"/>
    <cellStyle name="Input 24 6 4 2" xfId="7898"/>
    <cellStyle name="Input 24 6 4 3" xfId="7899"/>
    <cellStyle name="Input 24 6 4 4" xfId="7900"/>
    <cellStyle name="Input 24 6 4 5" xfId="7901"/>
    <cellStyle name="Input 24 6 5" xfId="7902"/>
    <cellStyle name="Input 24 6 6" xfId="7903"/>
    <cellStyle name="Input 24 6 7" xfId="7904"/>
    <cellStyle name="Input 24 6 8" xfId="7905"/>
    <cellStyle name="Input 24 6 9" xfId="7906"/>
    <cellStyle name="Input 24 7" xfId="7907"/>
    <cellStyle name="Input 24 7 2" xfId="7908"/>
    <cellStyle name="Input 24 7 3" xfId="7909"/>
    <cellStyle name="Input 24 7 4" xfId="7910"/>
    <cellStyle name="Input 24 7 5" xfId="7911"/>
    <cellStyle name="Input 24 8" xfId="7912"/>
    <cellStyle name="Input 24 8 2" xfId="7913"/>
    <cellStyle name="Input 24 8 3" xfId="7914"/>
    <cellStyle name="Input 24 8 4" xfId="7915"/>
    <cellStyle name="Input 24 8 5" xfId="7916"/>
    <cellStyle name="Input 24 9" xfId="7917"/>
    <cellStyle name="Input 24 9 2" xfId="7918"/>
    <cellStyle name="Input 24 9 3" xfId="7919"/>
    <cellStyle name="Input 24 9 4" xfId="7920"/>
    <cellStyle name="Input 24 9 5" xfId="7921"/>
    <cellStyle name="Input 25" xfId="7922"/>
    <cellStyle name="Input 25 10" xfId="7923"/>
    <cellStyle name="Input 25 11" xfId="7924"/>
    <cellStyle name="Input 25 12" xfId="7925"/>
    <cellStyle name="Input 25 13" xfId="7926"/>
    <cellStyle name="Input 25 14" xfId="7927"/>
    <cellStyle name="Input 25 15" xfId="7928"/>
    <cellStyle name="Input 25 2" xfId="7929"/>
    <cellStyle name="Input 25 2 10" xfId="7930"/>
    <cellStyle name="Input 25 2 2" xfId="7931"/>
    <cellStyle name="Input 25 2 2 2" xfId="7932"/>
    <cellStyle name="Input 25 2 2 3" xfId="7933"/>
    <cellStyle name="Input 25 2 2 4" xfId="7934"/>
    <cellStyle name="Input 25 2 2 5" xfId="7935"/>
    <cellStyle name="Input 25 2 3" xfId="7936"/>
    <cellStyle name="Input 25 2 3 2" xfId="7937"/>
    <cellStyle name="Input 25 2 3 3" xfId="7938"/>
    <cellStyle name="Input 25 2 3 4" xfId="7939"/>
    <cellStyle name="Input 25 2 3 5" xfId="7940"/>
    <cellStyle name="Input 25 2 4" xfId="7941"/>
    <cellStyle name="Input 25 2 4 2" xfId="7942"/>
    <cellStyle name="Input 25 2 4 3" xfId="7943"/>
    <cellStyle name="Input 25 2 4 4" xfId="7944"/>
    <cellStyle name="Input 25 2 4 5" xfId="7945"/>
    <cellStyle name="Input 25 2 5" xfId="7946"/>
    <cellStyle name="Input 25 2 6" xfId="7947"/>
    <cellStyle name="Input 25 2 7" xfId="7948"/>
    <cellStyle name="Input 25 2 8" xfId="7949"/>
    <cellStyle name="Input 25 2 9" xfId="7950"/>
    <cellStyle name="Input 25 3" xfId="7951"/>
    <cellStyle name="Input 25 3 10" xfId="7952"/>
    <cellStyle name="Input 25 3 2" xfId="7953"/>
    <cellStyle name="Input 25 3 2 2" xfId="7954"/>
    <cellStyle name="Input 25 3 2 3" xfId="7955"/>
    <cellStyle name="Input 25 3 2 4" xfId="7956"/>
    <cellStyle name="Input 25 3 2 5" xfId="7957"/>
    <cellStyle name="Input 25 3 3" xfId="7958"/>
    <cellStyle name="Input 25 3 3 2" xfId="7959"/>
    <cellStyle name="Input 25 3 3 3" xfId="7960"/>
    <cellStyle name="Input 25 3 3 4" xfId="7961"/>
    <cellStyle name="Input 25 3 3 5" xfId="7962"/>
    <cellStyle name="Input 25 3 4" xfId="7963"/>
    <cellStyle name="Input 25 3 4 2" xfId="7964"/>
    <cellStyle name="Input 25 3 4 3" xfId="7965"/>
    <cellStyle name="Input 25 3 4 4" xfId="7966"/>
    <cellStyle name="Input 25 3 4 5" xfId="7967"/>
    <cellStyle name="Input 25 3 5" xfId="7968"/>
    <cellStyle name="Input 25 3 6" xfId="7969"/>
    <cellStyle name="Input 25 3 7" xfId="7970"/>
    <cellStyle name="Input 25 3 8" xfId="7971"/>
    <cellStyle name="Input 25 3 9" xfId="7972"/>
    <cellStyle name="Input 25 4" xfId="7973"/>
    <cellStyle name="Input 25 4 10" xfId="7974"/>
    <cellStyle name="Input 25 4 2" xfId="7975"/>
    <cellStyle name="Input 25 4 2 2" xfId="7976"/>
    <cellStyle name="Input 25 4 2 3" xfId="7977"/>
    <cellStyle name="Input 25 4 2 4" xfId="7978"/>
    <cellStyle name="Input 25 4 2 5" xfId="7979"/>
    <cellStyle name="Input 25 4 3" xfId="7980"/>
    <cellStyle name="Input 25 4 3 2" xfId="7981"/>
    <cellStyle name="Input 25 4 3 3" xfId="7982"/>
    <cellStyle name="Input 25 4 3 4" xfId="7983"/>
    <cellStyle name="Input 25 4 3 5" xfId="7984"/>
    <cellStyle name="Input 25 4 4" xfId="7985"/>
    <cellStyle name="Input 25 4 4 2" xfId="7986"/>
    <cellStyle name="Input 25 4 4 3" xfId="7987"/>
    <cellStyle name="Input 25 4 4 4" xfId="7988"/>
    <cellStyle name="Input 25 4 4 5" xfId="7989"/>
    <cellStyle name="Input 25 4 5" xfId="7990"/>
    <cellStyle name="Input 25 4 6" xfId="7991"/>
    <cellStyle name="Input 25 4 7" xfId="7992"/>
    <cellStyle name="Input 25 4 8" xfId="7993"/>
    <cellStyle name="Input 25 4 9" xfId="7994"/>
    <cellStyle name="Input 25 5" xfId="7995"/>
    <cellStyle name="Input 25 5 10" xfId="7996"/>
    <cellStyle name="Input 25 5 2" xfId="7997"/>
    <cellStyle name="Input 25 5 2 2" xfId="7998"/>
    <cellStyle name="Input 25 5 2 3" xfId="7999"/>
    <cellStyle name="Input 25 5 2 4" xfId="8000"/>
    <cellStyle name="Input 25 5 2 5" xfId="8001"/>
    <cellStyle name="Input 25 5 3" xfId="8002"/>
    <cellStyle name="Input 25 5 3 2" xfId="8003"/>
    <cellStyle name="Input 25 5 3 3" xfId="8004"/>
    <cellStyle name="Input 25 5 3 4" xfId="8005"/>
    <cellStyle name="Input 25 5 3 5" xfId="8006"/>
    <cellStyle name="Input 25 5 4" xfId="8007"/>
    <cellStyle name="Input 25 5 4 2" xfId="8008"/>
    <cellStyle name="Input 25 5 4 3" xfId="8009"/>
    <cellStyle name="Input 25 5 4 4" xfId="8010"/>
    <cellStyle name="Input 25 5 4 5" xfId="8011"/>
    <cellStyle name="Input 25 5 5" xfId="8012"/>
    <cellStyle name="Input 25 5 6" xfId="8013"/>
    <cellStyle name="Input 25 5 7" xfId="8014"/>
    <cellStyle name="Input 25 5 8" xfId="8015"/>
    <cellStyle name="Input 25 5 9" xfId="8016"/>
    <cellStyle name="Input 25 6" xfId="8017"/>
    <cellStyle name="Input 25 6 10" xfId="8018"/>
    <cellStyle name="Input 25 6 2" xfId="8019"/>
    <cellStyle name="Input 25 6 2 2" xfId="8020"/>
    <cellStyle name="Input 25 6 2 3" xfId="8021"/>
    <cellStyle name="Input 25 6 2 4" xfId="8022"/>
    <cellStyle name="Input 25 6 2 5" xfId="8023"/>
    <cellStyle name="Input 25 6 3" xfId="8024"/>
    <cellStyle name="Input 25 6 3 2" xfId="8025"/>
    <cellStyle name="Input 25 6 3 3" xfId="8026"/>
    <cellStyle name="Input 25 6 3 4" xfId="8027"/>
    <cellStyle name="Input 25 6 3 5" xfId="8028"/>
    <cellStyle name="Input 25 6 4" xfId="8029"/>
    <cellStyle name="Input 25 6 4 2" xfId="8030"/>
    <cellStyle name="Input 25 6 4 3" xfId="8031"/>
    <cellStyle name="Input 25 6 4 4" xfId="8032"/>
    <cellStyle name="Input 25 6 4 5" xfId="8033"/>
    <cellStyle name="Input 25 6 5" xfId="8034"/>
    <cellStyle name="Input 25 6 6" xfId="8035"/>
    <cellStyle name="Input 25 6 7" xfId="8036"/>
    <cellStyle name="Input 25 6 8" xfId="8037"/>
    <cellStyle name="Input 25 6 9" xfId="8038"/>
    <cellStyle name="Input 25 7" xfId="8039"/>
    <cellStyle name="Input 25 7 2" xfId="8040"/>
    <cellStyle name="Input 25 7 3" xfId="8041"/>
    <cellStyle name="Input 25 7 4" xfId="8042"/>
    <cellStyle name="Input 25 7 5" xfId="8043"/>
    <cellStyle name="Input 25 8" xfId="8044"/>
    <cellStyle name="Input 25 8 2" xfId="8045"/>
    <cellStyle name="Input 25 8 3" xfId="8046"/>
    <cellStyle name="Input 25 8 4" xfId="8047"/>
    <cellStyle name="Input 25 8 5" xfId="8048"/>
    <cellStyle name="Input 25 9" xfId="8049"/>
    <cellStyle name="Input 25 9 2" xfId="8050"/>
    <cellStyle name="Input 25 9 3" xfId="8051"/>
    <cellStyle name="Input 25 9 4" xfId="8052"/>
    <cellStyle name="Input 25 9 5" xfId="8053"/>
    <cellStyle name="Input 3" xfId="8054"/>
    <cellStyle name="Input 3 10" xfId="8055"/>
    <cellStyle name="Input 3 10 2" xfId="8056"/>
    <cellStyle name="Input 3 10 3" xfId="8057"/>
    <cellStyle name="Input 3 10 4" xfId="8058"/>
    <cellStyle name="Input 3 10 5" xfId="8059"/>
    <cellStyle name="Input 3 11" xfId="8060"/>
    <cellStyle name="Input 3 11 2" xfId="8061"/>
    <cellStyle name="Input 3 11 3" xfId="8062"/>
    <cellStyle name="Input 3 11 4" xfId="8063"/>
    <cellStyle name="Input 3 11 5" xfId="8064"/>
    <cellStyle name="Input 3 12" xfId="8065"/>
    <cellStyle name="Input 3 13" xfId="8066"/>
    <cellStyle name="Input 3 14" xfId="8067"/>
    <cellStyle name="Input 3 15" xfId="8068"/>
    <cellStyle name="Input 3 16" xfId="8069"/>
    <cellStyle name="Input 3 17" xfId="8070"/>
    <cellStyle name="Input 3 2" xfId="8071"/>
    <cellStyle name="Input 3 2 10" xfId="8072"/>
    <cellStyle name="Input 3 2 11" xfId="8073"/>
    <cellStyle name="Input 3 2 12" xfId="8074"/>
    <cellStyle name="Input 3 2 13" xfId="8075"/>
    <cellStyle name="Input 3 2 14" xfId="8076"/>
    <cellStyle name="Input 3 2 15" xfId="8077"/>
    <cellStyle name="Input 3 2 2" xfId="8078"/>
    <cellStyle name="Input 3 2 2 10" xfId="8079"/>
    <cellStyle name="Input 3 2 2 2" xfId="8080"/>
    <cellStyle name="Input 3 2 2 2 2" xfId="8081"/>
    <cellStyle name="Input 3 2 2 2 3" xfId="8082"/>
    <cellStyle name="Input 3 2 2 2 4" xfId="8083"/>
    <cellStyle name="Input 3 2 2 2 5" xfId="8084"/>
    <cellStyle name="Input 3 2 2 3" xfId="8085"/>
    <cellStyle name="Input 3 2 2 3 2" xfId="8086"/>
    <cellStyle name="Input 3 2 2 3 3" xfId="8087"/>
    <cellStyle name="Input 3 2 2 3 4" xfId="8088"/>
    <cellStyle name="Input 3 2 2 3 5" xfId="8089"/>
    <cellStyle name="Input 3 2 2 4" xfId="8090"/>
    <cellStyle name="Input 3 2 2 4 2" xfId="8091"/>
    <cellStyle name="Input 3 2 2 4 3" xfId="8092"/>
    <cellStyle name="Input 3 2 2 4 4" xfId="8093"/>
    <cellStyle name="Input 3 2 2 4 5" xfId="8094"/>
    <cellStyle name="Input 3 2 2 5" xfId="8095"/>
    <cellStyle name="Input 3 2 2 6" xfId="8096"/>
    <cellStyle name="Input 3 2 2 7" xfId="8097"/>
    <cellStyle name="Input 3 2 2 8" xfId="8098"/>
    <cellStyle name="Input 3 2 2 9" xfId="8099"/>
    <cellStyle name="Input 3 2 3" xfId="8100"/>
    <cellStyle name="Input 3 2 3 10" xfId="8101"/>
    <cellStyle name="Input 3 2 3 2" xfId="8102"/>
    <cellStyle name="Input 3 2 3 2 2" xfId="8103"/>
    <cellStyle name="Input 3 2 3 2 3" xfId="8104"/>
    <cellStyle name="Input 3 2 3 2 4" xfId="8105"/>
    <cellStyle name="Input 3 2 3 2 5" xfId="8106"/>
    <cellStyle name="Input 3 2 3 3" xfId="8107"/>
    <cellStyle name="Input 3 2 3 3 2" xfId="8108"/>
    <cellStyle name="Input 3 2 3 3 3" xfId="8109"/>
    <cellStyle name="Input 3 2 3 3 4" xfId="8110"/>
    <cellStyle name="Input 3 2 3 3 5" xfId="8111"/>
    <cellStyle name="Input 3 2 3 4" xfId="8112"/>
    <cellStyle name="Input 3 2 3 4 2" xfId="8113"/>
    <cellStyle name="Input 3 2 3 4 3" xfId="8114"/>
    <cellStyle name="Input 3 2 3 4 4" xfId="8115"/>
    <cellStyle name="Input 3 2 3 4 5" xfId="8116"/>
    <cellStyle name="Input 3 2 3 5" xfId="8117"/>
    <cellStyle name="Input 3 2 3 6" xfId="8118"/>
    <cellStyle name="Input 3 2 3 7" xfId="8119"/>
    <cellStyle name="Input 3 2 3 8" xfId="8120"/>
    <cellStyle name="Input 3 2 3 9" xfId="8121"/>
    <cellStyle name="Input 3 2 4" xfId="8122"/>
    <cellStyle name="Input 3 2 4 10" xfId="8123"/>
    <cellStyle name="Input 3 2 4 2" xfId="8124"/>
    <cellStyle name="Input 3 2 4 2 2" xfId="8125"/>
    <cellStyle name="Input 3 2 4 2 3" xfId="8126"/>
    <cellStyle name="Input 3 2 4 2 4" xfId="8127"/>
    <cellStyle name="Input 3 2 4 2 5" xfId="8128"/>
    <cellStyle name="Input 3 2 4 3" xfId="8129"/>
    <cellStyle name="Input 3 2 4 3 2" xfId="8130"/>
    <cellStyle name="Input 3 2 4 3 3" xfId="8131"/>
    <cellStyle name="Input 3 2 4 3 4" xfId="8132"/>
    <cellStyle name="Input 3 2 4 3 5" xfId="8133"/>
    <cellStyle name="Input 3 2 4 4" xfId="8134"/>
    <cellStyle name="Input 3 2 4 4 2" xfId="8135"/>
    <cellStyle name="Input 3 2 4 4 3" xfId="8136"/>
    <cellStyle name="Input 3 2 4 4 4" xfId="8137"/>
    <cellStyle name="Input 3 2 4 4 5" xfId="8138"/>
    <cellStyle name="Input 3 2 4 5" xfId="8139"/>
    <cellStyle name="Input 3 2 4 6" xfId="8140"/>
    <cellStyle name="Input 3 2 4 7" xfId="8141"/>
    <cellStyle name="Input 3 2 4 8" xfId="8142"/>
    <cellStyle name="Input 3 2 4 9" xfId="8143"/>
    <cellStyle name="Input 3 2 5" xfId="8144"/>
    <cellStyle name="Input 3 2 5 10" xfId="8145"/>
    <cellStyle name="Input 3 2 5 2" xfId="8146"/>
    <cellStyle name="Input 3 2 5 2 2" xfId="8147"/>
    <cellStyle name="Input 3 2 5 2 3" xfId="8148"/>
    <cellStyle name="Input 3 2 5 2 4" xfId="8149"/>
    <cellStyle name="Input 3 2 5 2 5" xfId="8150"/>
    <cellStyle name="Input 3 2 5 3" xfId="8151"/>
    <cellStyle name="Input 3 2 5 3 2" xfId="8152"/>
    <cellStyle name="Input 3 2 5 3 3" xfId="8153"/>
    <cellStyle name="Input 3 2 5 3 4" xfId="8154"/>
    <cellStyle name="Input 3 2 5 3 5" xfId="8155"/>
    <cellStyle name="Input 3 2 5 4" xfId="8156"/>
    <cellStyle name="Input 3 2 5 4 2" xfId="8157"/>
    <cellStyle name="Input 3 2 5 4 3" xfId="8158"/>
    <cellStyle name="Input 3 2 5 4 4" xfId="8159"/>
    <cellStyle name="Input 3 2 5 4 5" xfId="8160"/>
    <cellStyle name="Input 3 2 5 5" xfId="8161"/>
    <cellStyle name="Input 3 2 5 6" xfId="8162"/>
    <cellStyle name="Input 3 2 5 7" xfId="8163"/>
    <cellStyle name="Input 3 2 5 8" xfId="8164"/>
    <cellStyle name="Input 3 2 5 9" xfId="8165"/>
    <cellStyle name="Input 3 2 6" xfId="8166"/>
    <cellStyle name="Input 3 2 6 10" xfId="8167"/>
    <cellStyle name="Input 3 2 6 2" xfId="8168"/>
    <cellStyle name="Input 3 2 6 2 2" xfId="8169"/>
    <cellStyle name="Input 3 2 6 2 3" xfId="8170"/>
    <cellStyle name="Input 3 2 6 2 4" xfId="8171"/>
    <cellStyle name="Input 3 2 6 2 5" xfId="8172"/>
    <cellStyle name="Input 3 2 6 3" xfId="8173"/>
    <cellStyle name="Input 3 2 6 3 2" xfId="8174"/>
    <cellStyle name="Input 3 2 6 3 3" xfId="8175"/>
    <cellStyle name="Input 3 2 6 3 4" xfId="8176"/>
    <cellStyle name="Input 3 2 6 3 5" xfId="8177"/>
    <cellStyle name="Input 3 2 6 4" xfId="8178"/>
    <cellStyle name="Input 3 2 6 4 2" xfId="8179"/>
    <cellStyle name="Input 3 2 6 4 3" xfId="8180"/>
    <cellStyle name="Input 3 2 6 4 4" xfId="8181"/>
    <cellStyle name="Input 3 2 6 4 5" xfId="8182"/>
    <cellStyle name="Input 3 2 6 5" xfId="8183"/>
    <cellStyle name="Input 3 2 6 6" xfId="8184"/>
    <cellStyle name="Input 3 2 6 7" xfId="8185"/>
    <cellStyle name="Input 3 2 6 8" xfId="8186"/>
    <cellStyle name="Input 3 2 6 9" xfId="8187"/>
    <cellStyle name="Input 3 2 7" xfId="8188"/>
    <cellStyle name="Input 3 2 7 2" xfId="8189"/>
    <cellStyle name="Input 3 2 7 3" xfId="8190"/>
    <cellStyle name="Input 3 2 7 4" xfId="8191"/>
    <cellStyle name="Input 3 2 7 5" xfId="8192"/>
    <cellStyle name="Input 3 2 8" xfId="8193"/>
    <cellStyle name="Input 3 2 8 2" xfId="8194"/>
    <cellStyle name="Input 3 2 8 3" xfId="8195"/>
    <cellStyle name="Input 3 2 8 4" xfId="8196"/>
    <cellStyle name="Input 3 2 8 5" xfId="8197"/>
    <cellStyle name="Input 3 2 9" xfId="8198"/>
    <cellStyle name="Input 3 2 9 2" xfId="8199"/>
    <cellStyle name="Input 3 2 9 3" xfId="8200"/>
    <cellStyle name="Input 3 2 9 4" xfId="8201"/>
    <cellStyle name="Input 3 2 9 5" xfId="8202"/>
    <cellStyle name="Input 3 3" xfId="8203"/>
    <cellStyle name="Input 3 3 10" xfId="8204"/>
    <cellStyle name="Input 3 3 2" xfId="8205"/>
    <cellStyle name="Input 3 3 2 2" xfId="8206"/>
    <cellStyle name="Input 3 3 2 3" xfId="8207"/>
    <cellStyle name="Input 3 3 2 4" xfId="8208"/>
    <cellStyle name="Input 3 3 2 5" xfId="8209"/>
    <cellStyle name="Input 3 3 3" xfId="8210"/>
    <cellStyle name="Input 3 3 3 2" xfId="8211"/>
    <cellStyle name="Input 3 3 3 3" xfId="8212"/>
    <cellStyle name="Input 3 3 3 4" xfId="8213"/>
    <cellStyle name="Input 3 3 3 5" xfId="8214"/>
    <cellStyle name="Input 3 3 4" xfId="8215"/>
    <cellStyle name="Input 3 3 4 2" xfId="8216"/>
    <cellStyle name="Input 3 3 4 3" xfId="8217"/>
    <cellStyle name="Input 3 3 4 4" xfId="8218"/>
    <cellStyle name="Input 3 3 4 5" xfId="8219"/>
    <cellStyle name="Input 3 3 5" xfId="8220"/>
    <cellStyle name="Input 3 3 6" xfId="8221"/>
    <cellStyle name="Input 3 3 7" xfId="8222"/>
    <cellStyle name="Input 3 3 8" xfId="8223"/>
    <cellStyle name="Input 3 3 9" xfId="8224"/>
    <cellStyle name="Input 3 4" xfId="8225"/>
    <cellStyle name="Input 3 4 10" xfId="8226"/>
    <cellStyle name="Input 3 4 2" xfId="8227"/>
    <cellStyle name="Input 3 4 2 2" xfId="8228"/>
    <cellStyle name="Input 3 4 2 3" xfId="8229"/>
    <cellStyle name="Input 3 4 2 4" xfId="8230"/>
    <cellStyle name="Input 3 4 2 5" xfId="8231"/>
    <cellStyle name="Input 3 4 3" xfId="8232"/>
    <cellStyle name="Input 3 4 3 2" xfId="8233"/>
    <cellStyle name="Input 3 4 3 3" xfId="8234"/>
    <cellStyle name="Input 3 4 3 4" xfId="8235"/>
    <cellStyle name="Input 3 4 3 5" xfId="8236"/>
    <cellStyle name="Input 3 4 4" xfId="8237"/>
    <cellStyle name="Input 3 4 4 2" xfId="8238"/>
    <cellStyle name="Input 3 4 4 3" xfId="8239"/>
    <cellStyle name="Input 3 4 4 4" xfId="8240"/>
    <cellStyle name="Input 3 4 4 5" xfId="8241"/>
    <cellStyle name="Input 3 4 5" xfId="8242"/>
    <cellStyle name="Input 3 4 6" xfId="8243"/>
    <cellStyle name="Input 3 4 7" xfId="8244"/>
    <cellStyle name="Input 3 4 8" xfId="8245"/>
    <cellStyle name="Input 3 4 9" xfId="8246"/>
    <cellStyle name="Input 3 5" xfId="8247"/>
    <cellStyle name="Input 3 5 10" xfId="8248"/>
    <cellStyle name="Input 3 5 2" xfId="8249"/>
    <cellStyle name="Input 3 5 2 2" xfId="8250"/>
    <cellStyle name="Input 3 5 2 3" xfId="8251"/>
    <cellStyle name="Input 3 5 2 4" xfId="8252"/>
    <cellStyle name="Input 3 5 2 5" xfId="8253"/>
    <cellStyle name="Input 3 5 3" xfId="8254"/>
    <cellStyle name="Input 3 5 3 2" xfId="8255"/>
    <cellStyle name="Input 3 5 3 3" xfId="8256"/>
    <cellStyle name="Input 3 5 3 4" xfId="8257"/>
    <cellStyle name="Input 3 5 3 5" xfId="8258"/>
    <cellStyle name="Input 3 5 4" xfId="8259"/>
    <cellStyle name="Input 3 5 4 2" xfId="8260"/>
    <cellStyle name="Input 3 5 4 3" xfId="8261"/>
    <cellStyle name="Input 3 5 4 4" xfId="8262"/>
    <cellStyle name="Input 3 5 4 5" xfId="8263"/>
    <cellStyle name="Input 3 5 5" xfId="8264"/>
    <cellStyle name="Input 3 5 6" xfId="8265"/>
    <cellStyle name="Input 3 5 7" xfId="8266"/>
    <cellStyle name="Input 3 5 8" xfId="8267"/>
    <cellStyle name="Input 3 5 9" xfId="8268"/>
    <cellStyle name="Input 3 6" xfId="8269"/>
    <cellStyle name="Input 3 6 10" xfId="8270"/>
    <cellStyle name="Input 3 6 2" xfId="8271"/>
    <cellStyle name="Input 3 6 2 2" xfId="8272"/>
    <cellStyle name="Input 3 6 2 3" xfId="8273"/>
    <cellStyle name="Input 3 6 2 4" xfId="8274"/>
    <cellStyle name="Input 3 6 2 5" xfId="8275"/>
    <cellStyle name="Input 3 6 3" xfId="8276"/>
    <cellStyle name="Input 3 6 3 2" xfId="8277"/>
    <cellStyle name="Input 3 6 3 3" xfId="8278"/>
    <cellStyle name="Input 3 6 3 4" xfId="8279"/>
    <cellStyle name="Input 3 6 3 5" xfId="8280"/>
    <cellStyle name="Input 3 6 4" xfId="8281"/>
    <cellStyle name="Input 3 6 4 2" xfId="8282"/>
    <cellStyle name="Input 3 6 4 3" xfId="8283"/>
    <cellStyle name="Input 3 6 4 4" xfId="8284"/>
    <cellStyle name="Input 3 6 4 5" xfId="8285"/>
    <cellStyle name="Input 3 6 5" xfId="8286"/>
    <cellStyle name="Input 3 6 6" xfId="8287"/>
    <cellStyle name="Input 3 6 7" xfId="8288"/>
    <cellStyle name="Input 3 6 8" xfId="8289"/>
    <cellStyle name="Input 3 6 9" xfId="8290"/>
    <cellStyle name="Input 3 7" xfId="8291"/>
    <cellStyle name="Input 3 7 10" xfId="8292"/>
    <cellStyle name="Input 3 7 2" xfId="8293"/>
    <cellStyle name="Input 3 7 2 2" xfId="8294"/>
    <cellStyle name="Input 3 7 2 3" xfId="8295"/>
    <cellStyle name="Input 3 7 2 4" xfId="8296"/>
    <cellStyle name="Input 3 7 2 5" xfId="8297"/>
    <cellStyle name="Input 3 7 3" xfId="8298"/>
    <cellStyle name="Input 3 7 3 2" xfId="8299"/>
    <cellStyle name="Input 3 7 3 3" xfId="8300"/>
    <cellStyle name="Input 3 7 3 4" xfId="8301"/>
    <cellStyle name="Input 3 7 3 5" xfId="8302"/>
    <cellStyle name="Input 3 7 4" xfId="8303"/>
    <cellStyle name="Input 3 7 4 2" xfId="8304"/>
    <cellStyle name="Input 3 7 4 3" xfId="8305"/>
    <cellStyle name="Input 3 7 4 4" xfId="8306"/>
    <cellStyle name="Input 3 7 4 5" xfId="8307"/>
    <cellStyle name="Input 3 7 5" xfId="8308"/>
    <cellStyle name="Input 3 7 6" xfId="8309"/>
    <cellStyle name="Input 3 7 7" xfId="8310"/>
    <cellStyle name="Input 3 7 8" xfId="8311"/>
    <cellStyle name="Input 3 7 9" xfId="8312"/>
    <cellStyle name="Input 3 8" xfId="8313"/>
    <cellStyle name="Input 3 8 10" xfId="8314"/>
    <cellStyle name="Input 3 8 2" xfId="8315"/>
    <cellStyle name="Input 3 8 2 2" xfId="8316"/>
    <cellStyle name="Input 3 8 2 3" xfId="8317"/>
    <cellStyle name="Input 3 8 2 4" xfId="8318"/>
    <cellStyle name="Input 3 8 2 5" xfId="8319"/>
    <cellStyle name="Input 3 8 3" xfId="8320"/>
    <cellStyle name="Input 3 8 3 2" xfId="8321"/>
    <cellStyle name="Input 3 8 3 3" xfId="8322"/>
    <cellStyle name="Input 3 8 3 4" xfId="8323"/>
    <cellStyle name="Input 3 8 3 5" xfId="8324"/>
    <cellStyle name="Input 3 8 4" xfId="8325"/>
    <cellStyle name="Input 3 8 4 2" xfId="8326"/>
    <cellStyle name="Input 3 8 4 3" xfId="8327"/>
    <cellStyle name="Input 3 8 4 4" xfId="8328"/>
    <cellStyle name="Input 3 8 4 5" xfId="8329"/>
    <cellStyle name="Input 3 8 5" xfId="8330"/>
    <cellStyle name="Input 3 8 6" xfId="8331"/>
    <cellStyle name="Input 3 8 7" xfId="8332"/>
    <cellStyle name="Input 3 8 8" xfId="8333"/>
    <cellStyle name="Input 3 8 9" xfId="8334"/>
    <cellStyle name="Input 3 9" xfId="8335"/>
    <cellStyle name="Input 3 9 2" xfId="8336"/>
    <cellStyle name="Input 3 9 3" xfId="8337"/>
    <cellStyle name="Input 3 9 4" xfId="8338"/>
    <cellStyle name="Input 3 9 5" xfId="8339"/>
    <cellStyle name="Input 4" xfId="8340"/>
    <cellStyle name="Input 4 10" xfId="8341"/>
    <cellStyle name="Input 4 10 2" xfId="8342"/>
    <cellStyle name="Input 4 10 3" xfId="8343"/>
    <cellStyle name="Input 4 10 4" xfId="8344"/>
    <cellStyle name="Input 4 10 5" xfId="8345"/>
    <cellStyle name="Input 4 11" xfId="8346"/>
    <cellStyle name="Input 4 12" xfId="8347"/>
    <cellStyle name="Input 4 13" xfId="8348"/>
    <cellStyle name="Input 4 14" xfId="8349"/>
    <cellStyle name="Input 4 15" xfId="8350"/>
    <cellStyle name="Input 4 16" xfId="8351"/>
    <cellStyle name="Input 4 2" xfId="8352"/>
    <cellStyle name="Input 4 2 10" xfId="8353"/>
    <cellStyle name="Input 4 2 11" xfId="8354"/>
    <cellStyle name="Input 4 2 12" xfId="8355"/>
    <cellStyle name="Input 4 2 13" xfId="8356"/>
    <cellStyle name="Input 4 2 14" xfId="8357"/>
    <cellStyle name="Input 4 2 15" xfId="8358"/>
    <cellStyle name="Input 4 2 2" xfId="8359"/>
    <cellStyle name="Input 4 2 2 10" xfId="8360"/>
    <cellStyle name="Input 4 2 2 2" xfId="8361"/>
    <cellStyle name="Input 4 2 2 2 2" xfId="8362"/>
    <cellStyle name="Input 4 2 2 2 3" xfId="8363"/>
    <cellStyle name="Input 4 2 2 2 4" xfId="8364"/>
    <cellStyle name="Input 4 2 2 2 5" xfId="8365"/>
    <cellStyle name="Input 4 2 2 3" xfId="8366"/>
    <cellStyle name="Input 4 2 2 3 2" xfId="8367"/>
    <cellStyle name="Input 4 2 2 3 3" xfId="8368"/>
    <cellStyle name="Input 4 2 2 3 4" xfId="8369"/>
    <cellStyle name="Input 4 2 2 3 5" xfId="8370"/>
    <cellStyle name="Input 4 2 2 4" xfId="8371"/>
    <cellStyle name="Input 4 2 2 4 2" xfId="8372"/>
    <cellStyle name="Input 4 2 2 4 3" xfId="8373"/>
    <cellStyle name="Input 4 2 2 4 4" xfId="8374"/>
    <cellStyle name="Input 4 2 2 4 5" xfId="8375"/>
    <cellStyle name="Input 4 2 2 5" xfId="8376"/>
    <cellStyle name="Input 4 2 2 6" xfId="8377"/>
    <cellStyle name="Input 4 2 2 7" xfId="8378"/>
    <cellStyle name="Input 4 2 2 8" xfId="8379"/>
    <cellStyle name="Input 4 2 2 9" xfId="8380"/>
    <cellStyle name="Input 4 2 3" xfId="8381"/>
    <cellStyle name="Input 4 2 3 10" xfId="8382"/>
    <cellStyle name="Input 4 2 3 2" xfId="8383"/>
    <cellStyle name="Input 4 2 3 2 2" xfId="8384"/>
    <cellStyle name="Input 4 2 3 2 3" xfId="8385"/>
    <cellStyle name="Input 4 2 3 2 4" xfId="8386"/>
    <cellStyle name="Input 4 2 3 2 5" xfId="8387"/>
    <cellStyle name="Input 4 2 3 3" xfId="8388"/>
    <cellStyle name="Input 4 2 3 3 2" xfId="8389"/>
    <cellStyle name="Input 4 2 3 3 3" xfId="8390"/>
    <cellStyle name="Input 4 2 3 3 4" xfId="8391"/>
    <cellStyle name="Input 4 2 3 3 5" xfId="8392"/>
    <cellStyle name="Input 4 2 3 4" xfId="8393"/>
    <cellStyle name="Input 4 2 3 4 2" xfId="8394"/>
    <cellStyle name="Input 4 2 3 4 3" xfId="8395"/>
    <cellStyle name="Input 4 2 3 4 4" xfId="8396"/>
    <cellStyle name="Input 4 2 3 4 5" xfId="8397"/>
    <cellStyle name="Input 4 2 3 5" xfId="8398"/>
    <cellStyle name="Input 4 2 3 6" xfId="8399"/>
    <cellStyle name="Input 4 2 3 7" xfId="8400"/>
    <cellStyle name="Input 4 2 3 8" xfId="8401"/>
    <cellStyle name="Input 4 2 3 9" xfId="8402"/>
    <cellStyle name="Input 4 2 4" xfId="8403"/>
    <cellStyle name="Input 4 2 4 10" xfId="8404"/>
    <cellStyle name="Input 4 2 4 2" xfId="8405"/>
    <cellStyle name="Input 4 2 4 2 2" xfId="8406"/>
    <cellStyle name="Input 4 2 4 2 3" xfId="8407"/>
    <cellStyle name="Input 4 2 4 2 4" xfId="8408"/>
    <cellStyle name="Input 4 2 4 2 5" xfId="8409"/>
    <cellStyle name="Input 4 2 4 3" xfId="8410"/>
    <cellStyle name="Input 4 2 4 3 2" xfId="8411"/>
    <cellStyle name="Input 4 2 4 3 3" xfId="8412"/>
    <cellStyle name="Input 4 2 4 3 4" xfId="8413"/>
    <cellStyle name="Input 4 2 4 3 5" xfId="8414"/>
    <cellStyle name="Input 4 2 4 4" xfId="8415"/>
    <cellStyle name="Input 4 2 4 4 2" xfId="8416"/>
    <cellStyle name="Input 4 2 4 4 3" xfId="8417"/>
    <cellStyle name="Input 4 2 4 4 4" xfId="8418"/>
    <cellStyle name="Input 4 2 4 4 5" xfId="8419"/>
    <cellStyle name="Input 4 2 4 5" xfId="8420"/>
    <cellStyle name="Input 4 2 4 6" xfId="8421"/>
    <cellStyle name="Input 4 2 4 7" xfId="8422"/>
    <cellStyle name="Input 4 2 4 8" xfId="8423"/>
    <cellStyle name="Input 4 2 4 9" xfId="8424"/>
    <cellStyle name="Input 4 2 5" xfId="8425"/>
    <cellStyle name="Input 4 2 5 10" xfId="8426"/>
    <cellStyle name="Input 4 2 5 2" xfId="8427"/>
    <cellStyle name="Input 4 2 5 2 2" xfId="8428"/>
    <cellStyle name="Input 4 2 5 2 3" xfId="8429"/>
    <cellStyle name="Input 4 2 5 2 4" xfId="8430"/>
    <cellStyle name="Input 4 2 5 2 5" xfId="8431"/>
    <cellStyle name="Input 4 2 5 3" xfId="8432"/>
    <cellStyle name="Input 4 2 5 3 2" xfId="8433"/>
    <cellStyle name="Input 4 2 5 3 3" xfId="8434"/>
    <cellStyle name="Input 4 2 5 3 4" xfId="8435"/>
    <cellStyle name="Input 4 2 5 3 5" xfId="8436"/>
    <cellStyle name="Input 4 2 5 4" xfId="8437"/>
    <cellStyle name="Input 4 2 5 4 2" xfId="8438"/>
    <cellStyle name="Input 4 2 5 4 3" xfId="8439"/>
    <cellStyle name="Input 4 2 5 4 4" xfId="8440"/>
    <cellStyle name="Input 4 2 5 4 5" xfId="8441"/>
    <cellStyle name="Input 4 2 5 5" xfId="8442"/>
    <cellStyle name="Input 4 2 5 6" xfId="8443"/>
    <cellStyle name="Input 4 2 5 7" xfId="8444"/>
    <cellStyle name="Input 4 2 5 8" xfId="8445"/>
    <cellStyle name="Input 4 2 5 9" xfId="8446"/>
    <cellStyle name="Input 4 2 6" xfId="8447"/>
    <cellStyle name="Input 4 2 6 10" xfId="8448"/>
    <cellStyle name="Input 4 2 6 2" xfId="8449"/>
    <cellStyle name="Input 4 2 6 2 2" xfId="8450"/>
    <cellStyle name="Input 4 2 6 2 3" xfId="8451"/>
    <cellStyle name="Input 4 2 6 2 4" xfId="8452"/>
    <cellStyle name="Input 4 2 6 2 5" xfId="8453"/>
    <cellStyle name="Input 4 2 6 3" xfId="8454"/>
    <cellStyle name="Input 4 2 6 3 2" xfId="8455"/>
    <cellStyle name="Input 4 2 6 3 3" xfId="8456"/>
    <cellStyle name="Input 4 2 6 3 4" xfId="8457"/>
    <cellStyle name="Input 4 2 6 3 5" xfId="8458"/>
    <cellStyle name="Input 4 2 6 4" xfId="8459"/>
    <cellStyle name="Input 4 2 6 4 2" xfId="8460"/>
    <cellStyle name="Input 4 2 6 4 3" xfId="8461"/>
    <cellStyle name="Input 4 2 6 4 4" xfId="8462"/>
    <cellStyle name="Input 4 2 6 4 5" xfId="8463"/>
    <cellStyle name="Input 4 2 6 5" xfId="8464"/>
    <cellStyle name="Input 4 2 6 6" xfId="8465"/>
    <cellStyle name="Input 4 2 6 7" xfId="8466"/>
    <cellStyle name="Input 4 2 6 8" xfId="8467"/>
    <cellStyle name="Input 4 2 6 9" xfId="8468"/>
    <cellStyle name="Input 4 2 7" xfId="8469"/>
    <cellStyle name="Input 4 2 7 2" xfId="8470"/>
    <cellStyle name="Input 4 2 7 3" xfId="8471"/>
    <cellStyle name="Input 4 2 7 4" xfId="8472"/>
    <cellStyle name="Input 4 2 7 5" xfId="8473"/>
    <cellStyle name="Input 4 2 8" xfId="8474"/>
    <cellStyle name="Input 4 2 8 2" xfId="8475"/>
    <cellStyle name="Input 4 2 8 3" xfId="8476"/>
    <cellStyle name="Input 4 2 8 4" xfId="8477"/>
    <cellStyle name="Input 4 2 8 5" xfId="8478"/>
    <cellStyle name="Input 4 2 9" xfId="8479"/>
    <cellStyle name="Input 4 2 9 2" xfId="8480"/>
    <cellStyle name="Input 4 2 9 3" xfId="8481"/>
    <cellStyle name="Input 4 2 9 4" xfId="8482"/>
    <cellStyle name="Input 4 2 9 5" xfId="8483"/>
    <cellStyle name="Input 4 3" xfId="8484"/>
    <cellStyle name="Input 4 3 10" xfId="8485"/>
    <cellStyle name="Input 4 3 2" xfId="8486"/>
    <cellStyle name="Input 4 3 2 2" xfId="8487"/>
    <cellStyle name="Input 4 3 2 3" xfId="8488"/>
    <cellStyle name="Input 4 3 2 4" xfId="8489"/>
    <cellStyle name="Input 4 3 2 5" xfId="8490"/>
    <cellStyle name="Input 4 3 3" xfId="8491"/>
    <cellStyle name="Input 4 3 3 2" xfId="8492"/>
    <cellStyle name="Input 4 3 3 3" xfId="8493"/>
    <cellStyle name="Input 4 3 3 4" xfId="8494"/>
    <cellStyle name="Input 4 3 3 5" xfId="8495"/>
    <cellStyle name="Input 4 3 4" xfId="8496"/>
    <cellStyle name="Input 4 3 4 2" xfId="8497"/>
    <cellStyle name="Input 4 3 4 3" xfId="8498"/>
    <cellStyle name="Input 4 3 4 4" xfId="8499"/>
    <cellStyle name="Input 4 3 4 5" xfId="8500"/>
    <cellStyle name="Input 4 3 5" xfId="8501"/>
    <cellStyle name="Input 4 3 6" xfId="8502"/>
    <cellStyle name="Input 4 3 7" xfId="8503"/>
    <cellStyle name="Input 4 3 8" xfId="8504"/>
    <cellStyle name="Input 4 3 9" xfId="8505"/>
    <cellStyle name="Input 4 4" xfId="8506"/>
    <cellStyle name="Input 4 4 10" xfId="8507"/>
    <cellStyle name="Input 4 4 2" xfId="8508"/>
    <cellStyle name="Input 4 4 2 2" xfId="8509"/>
    <cellStyle name="Input 4 4 2 3" xfId="8510"/>
    <cellStyle name="Input 4 4 2 4" xfId="8511"/>
    <cellStyle name="Input 4 4 2 5" xfId="8512"/>
    <cellStyle name="Input 4 4 3" xfId="8513"/>
    <cellStyle name="Input 4 4 3 2" xfId="8514"/>
    <cellStyle name="Input 4 4 3 3" xfId="8515"/>
    <cellStyle name="Input 4 4 3 4" xfId="8516"/>
    <cellStyle name="Input 4 4 3 5" xfId="8517"/>
    <cellStyle name="Input 4 4 4" xfId="8518"/>
    <cellStyle name="Input 4 4 4 2" xfId="8519"/>
    <cellStyle name="Input 4 4 4 3" xfId="8520"/>
    <cellStyle name="Input 4 4 4 4" xfId="8521"/>
    <cellStyle name="Input 4 4 4 5" xfId="8522"/>
    <cellStyle name="Input 4 4 5" xfId="8523"/>
    <cellStyle name="Input 4 4 6" xfId="8524"/>
    <cellStyle name="Input 4 4 7" xfId="8525"/>
    <cellStyle name="Input 4 4 8" xfId="8526"/>
    <cellStyle name="Input 4 4 9" xfId="8527"/>
    <cellStyle name="Input 4 5" xfId="8528"/>
    <cellStyle name="Input 4 5 10" xfId="8529"/>
    <cellStyle name="Input 4 5 2" xfId="8530"/>
    <cellStyle name="Input 4 5 2 2" xfId="8531"/>
    <cellStyle name="Input 4 5 2 3" xfId="8532"/>
    <cellStyle name="Input 4 5 2 4" xfId="8533"/>
    <cellStyle name="Input 4 5 2 5" xfId="8534"/>
    <cellStyle name="Input 4 5 3" xfId="8535"/>
    <cellStyle name="Input 4 5 3 2" xfId="8536"/>
    <cellStyle name="Input 4 5 3 3" xfId="8537"/>
    <cellStyle name="Input 4 5 3 4" xfId="8538"/>
    <cellStyle name="Input 4 5 3 5" xfId="8539"/>
    <cellStyle name="Input 4 5 4" xfId="8540"/>
    <cellStyle name="Input 4 5 4 2" xfId="8541"/>
    <cellStyle name="Input 4 5 4 3" xfId="8542"/>
    <cellStyle name="Input 4 5 4 4" xfId="8543"/>
    <cellStyle name="Input 4 5 4 5" xfId="8544"/>
    <cellStyle name="Input 4 5 5" xfId="8545"/>
    <cellStyle name="Input 4 5 6" xfId="8546"/>
    <cellStyle name="Input 4 5 7" xfId="8547"/>
    <cellStyle name="Input 4 5 8" xfId="8548"/>
    <cellStyle name="Input 4 5 9" xfId="8549"/>
    <cellStyle name="Input 4 6" xfId="8550"/>
    <cellStyle name="Input 4 6 10" xfId="8551"/>
    <cellStyle name="Input 4 6 2" xfId="8552"/>
    <cellStyle name="Input 4 6 2 2" xfId="8553"/>
    <cellStyle name="Input 4 6 2 3" xfId="8554"/>
    <cellStyle name="Input 4 6 2 4" xfId="8555"/>
    <cellStyle name="Input 4 6 2 5" xfId="8556"/>
    <cellStyle name="Input 4 6 3" xfId="8557"/>
    <cellStyle name="Input 4 6 3 2" xfId="8558"/>
    <cellStyle name="Input 4 6 3 3" xfId="8559"/>
    <cellStyle name="Input 4 6 3 4" xfId="8560"/>
    <cellStyle name="Input 4 6 3 5" xfId="8561"/>
    <cellStyle name="Input 4 6 4" xfId="8562"/>
    <cellStyle name="Input 4 6 4 2" xfId="8563"/>
    <cellStyle name="Input 4 6 4 3" xfId="8564"/>
    <cellStyle name="Input 4 6 4 4" xfId="8565"/>
    <cellStyle name="Input 4 6 4 5" xfId="8566"/>
    <cellStyle name="Input 4 6 5" xfId="8567"/>
    <cellStyle name="Input 4 6 6" xfId="8568"/>
    <cellStyle name="Input 4 6 7" xfId="8569"/>
    <cellStyle name="Input 4 6 8" xfId="8570"/>
    <cellStyle name="Input 4 6 9" xfId="8571"/>
    <cellStyle name="Input 4 7" xfId="8572"/>
    <cellStyle name="Input 4 7 10" xfId="8573"/>
    <cellStyle name="Input 4 7 2" xfId="8574"/>
    <cellStyle name="Input 4 7 2 2" xfId="8575"/>
    <cellStyle name="Input 4 7 2 3" xfId="8576"/>
    <cellStyle name="Input 4 7 2 4" xfId="8577"/>
    <cellStyle name="Input 4 7 2 5" xfId="8578"/>
    <cellStyle name="Input 4 7 3" xfId="8579"/>
    <cellStyle name="Input 4 7 3 2" xfId="8580"/>
    <cellStyle name="Input 4 7 3 3" xfId="8581"/>
    <cellStyle name="Input 4 7 3 4" xfId="8582"/>
    <cellStyle name="Input 4 7 3 5" xfId="8583"/>
    <cellStyle name="Input 4 7 4" xfId="8584"/>
    <cellStyle name="Input 4 7 4 2" xfId="8585"/>
    <cellStyle name="Input 4 7 4 3" xfId="8586"/>
    <cellStyle name="Input 4 7 4 4" xfId="8587"/>
    <cellStyle name="Input 4 7 4 5" xfId="8588"/>
    <cellStyle name="Input 4 7 5" xfId="8589"/>
    <cellStyle name="Input 4 7 6" xfId="8590"/>
    <cellStyle name="Input 4 7 7" xfId="8591"/>
    <cellStyle name="Input 4 7 8" xfId="8592"/>
    <cellStyle name="Input 4 7 9" xfId="8593"/>
    <cellStyle name="Input 4 8" xfId="8594"/>
    <cellStyle name="Input 4 8 2" xfId="8595"/>
    <cellStyle name="Input 4 8 3" xfId="8596"/>
    <cellStyle name="Input 4 8 4" xfId="8597"/>
    <cellStyle name="Input 4 8 5" xfId="8598"/>
    <cellStyle name="Input 4 9" xfId="8599"/>
    <cellStyle name="Input 4 9 2" xfId="8600"/>
    <cellStyle name="Input 4 9 3" xfId="8601"/>
    <cellStyle name="Input 4 9 4" xfId="8602"/>
    <cellStyle name="Input 4 9 5" xfId="8603"/>
    <cellStyle name="Input 5" xfId="8604"/>
    <cellStyle name="Input 5 10" xfId="8605"/>
    <cellStyle name="Input 5 10 2" xfId="8606"/>
    <cellStyle name="Input 5 10 3" xfId="8607"/>
    <cellStyle name="Input 5 10 4" xfId="8608"/>
    <cellStyle name="Input 5 10 5" xfId="8609"/>
    <cellStyle name="Input 5 11" xfId="8610"/>
    <cellStyle name="Input 5 12" xfId="8611"/>
    <cellStyle name="Input 5 13" xfId="8612"/>
    <cellStyle name="Input 5 14" xfId="8613"/>
    <cellStyle name="Input 5 15" xfId="8614"/>
    <cellStyle name="Input 5 16" xfId="8615"/>
    <cellStyle name="Input 5 2" xfId="8616"/>
    <cellStyle name="Input 5 2 10" xfId="8617"/>
    <cellStyle name="Input 5 2 11" xfId="8618"/>
    <cellStyle name="Input 5 2 12" xfId="8619"/>
    <cellStyle name="Input 5 2 13" xfId="8620"/>
    <cellStyle name="Input 5 2 14" xfId="8621"/>
    <cellStyle name="Input 5 2 15" xfId="8622"/>
    <cellStyle name="Input 5 2 2" xfId="8623"/>
    <cellStyle name="Input 5 2 2 10" xfId="8624"/>
    <cellStyle name="Input 5 2 2 2" xfId="8625"/>
    <cellStyle name="Input 5 2 2 2 2" xfId="8626"/>
    <cellStyle name="Input 5 2 2 2 3" xfId="8627"/>
    <cellStyle name="Input 5 2 2 2 4" xfId="8628"/>
    <cellStyle name="Input 5 2 2 2 5" xfId="8629"/>
    <cellStyle name="Input 5 2 2 3" xfId="8630"/>
    <cellStyle name="Input 5 2 2 3 2" xfId="8631"/>
    <cellStyle name="Input 5 2 2 3 3" xfId="8632"/>
    <cellStyle name="Input 5 2 2 3 4" xfId="8633"/>
    <cellStyle name="Input 5 2 2 3 5" xfId="8634"/>
    <cellStyle name="Input 5 2 2 4" xfId="8635"/>
    <cellStyle name="Input 5 2 2 4 2" xfId="8636"/>
    <cellStyle name="Input 5 2 2 4 3" xfId="8637"/>
    <cellStyle name="Input 5 2 2 4 4" xfId="8638"/>
    <cellStyle name="Input 5 2 2 4 5" xfId="8639"/>
    <cellStyle name="Input 5 2 2 5" xfId="8640"/>
    <cellStyle name="Input 5 2 2 6" xfId="8641"/>
    <cellStyle name="Input 5 2 2 7" xfId="8642"/>
    <cellStyle name="Input 5 2 2 8" xfId="8643"/>
    <cellStyle name="Input 5 2 2 9" xfId="8644"/>
    <cellStyle name="Input 5 2 3" xfId="8645"/>
    <cellStyle name="Input 5 2 3 10" xfId="8646"/>
    <cellStyle name="Input 5 2 3 2" xfId="8647"/>
    <cellStyle name="Input 5 2 3 2 2" xfId="8648"/>
    <cellStyle name="Input 5 2 3 2 3" xfId="8649"/>
    <cellStyle name="Input 5 2 3 2 4" xfId="8650"/>
    <cellStyle name="Input 5 2 3 2 5" xfId="8651"/>
    <cellStyle name="Input 5 2 3 3" xfId="8652"/>
    <cellStyle name="Input 5 2 3 3 2" xfId="8653"/>
    <cellStyle name="Input 5 2 3 3 3" xfId="8654"/>
    <cellStyle name="Input 5 2 3 3 4" xfId="8655"/>
    <cellStyle name="Input 5 2 3 3 5" xfId="8656"/>
    <cellStyle name="Input 5 2 3 4" xfId="8657"/>
    <cellStyle name="Input 5 2 3 4 2" xfId="8658"/>
    <cellStyle name="Input 5 2 3 4 3" xfId="8659"/>
    <cellStyle name="Input 5 2 3 4 4" xfId="8660"/>
    <cellStyle name="Input 5 2 3 4 5" xfId="8661"/>
    <cellStyle name="Input 5 2 3 5" xfId="8662"/>
    <cellStyle name="Input 5 2 3 6" xfId="8663"/>
    <cellStyle name="Input 5 2 3 7" xfId="8664"/>
    <cellStyle name="Input 5 2 3 8" xfId="8665"/>
    <cellStyle name="Input 5 2 3 9" xfId="8666"/>
    <cellStyle name="Input 5 2 4" xfId="8667"/>
    <cellStyle name="Input 5 2 4 10" xfId="8668"/>
    <cellStyle name="Input 5 2 4 2" xfId="8669"/>
    <cellStyle name="Input 5 2 4 2 2" xfId="8670"/>
    <cellStyle name="Input 5 2 4 2 3" xfId="8671"/>
    <cellStyle name="Input 5 2 4 2 4" xfId="8672"/>
    <cellStyle name="Input 5 2 4 2 5" xfId="8673"/>
    <cellStyle name="Input 5 2 4 3" xfId="8674"/>
    <cellStyle name="Input 5 2 4 3 2" xfId="8675"/>
    <cellStyle name="Input 5 2 4 3 3" xfId="8676"/>
    <cellStyle name="Input 5 2 4 3 4" xfId="8677"/>
    <cellStyle name="Input 5 2 4 3 5" xfId="8678"/>
    <cellStyle name="Input 5 2 4 4" xfId="8679"/>
    <cellStyle name="Input 5 2 4 4 2" xfId="8680"/>
    <cellStyle name="Input 5 2 4 4 3" xfId="8681"/>
    <cellStyle name="Input 5 2 4 4 4" xfId="8682"/>
    <cellStyle name="Input 5 2 4 4 5" xfId="8683"/>
    <cellStyle name="Input 5 2 4 5" xfId="8684"/>
    <cellStyle name="Input 5 2 4 6" xfId="8685"/>
    <cellStyle name="Input 5 2 4 7" xfId="8686"/>
    <cellStyle name="Input 5 2 4 8" xfId="8687"/>
    <cellStyle name="Input 5 2 4 9" xfId="8688"/>
    <cellStyle name="Input 5 2 5" xfId="8689"/>
    <cellStyle name="Input 5 2 5 10" xfId="8690"/>
    <cellStyle name="Input 5 2 5 2" xfId="8691"/>
    <cellStyle name="Input 5 2 5 2 2" xfId="8692"/>
    <cellStyle name="Input 5 2 5 2 3" xfId="8693"/>
    <cellStyle name="Input 5 2 5 2 4" xfId="8694"/>
    <cellStyle name="Input 5 2 5 2 5" xfId="8695"/>
    <cellStyle name="Input 5 2 5 3" xfId="8696"/>
    <cellStyle name="Input 5 2 5 3 2" xfId="8697"/>
    <cellStyle name="Input 5 2 5 3 3" xfId="8698"/>
    <cellStyle name="Input 5 2 5 3 4" xfId="8699"/>
    <cellStyle name="Input 5 2 5 3 5" xfId="8700"/>
    <cellStyle name="Input 5 2 5 4" xfId="8701"/>
    <cellStyle name="Input 5 2 5 4 2" xfId="8702"/>
    <cellStyle name="Input 5 2 5 4 3" xfId="8703"/>
    <cellStyle name="Input 5 2 5 4 4" xfId="8704"/>
    <cellStyle name="Input 5 2 5 4 5" xfId="8705"/>
    <cellStyle name="Input 5 2 5 5" xfId="8706"/>
    <cellStyle name="Input 5 2 5 6" xfId="8707"/>
    <cellStyle name="Input 5 2 5 7" xfId="8708"/>
    <cellStyle name="Input 5 2 5 8" xfId="8709"/>
    <cellStyle name="Input 5 2 5 9" xfId="8710"/>
    <cellStyle name="Input 5 2 6" xfId="8711"/>
    <cellStyle name="Input 5 2 6 10" xfId="8712"/>
    <cellStyle name="Input 5 2 6 2" xfId="8713"/>
    <cellStyle name="Input 5 2 6 2 2" xfId="8714"/>
    <cellStyle name="Input 5 2 6 2 3" xfId="8715"/>
    <cellStyle name="Input 5 2 6 2 4" xfId="8716"/>
    <cellStyle name="Input 5 2 6 2 5" xfId="8717"/>
    <cellStyle name="Input 5 2 6 3" xfId="8718"/>
    <cellStyle name="Input 5 2 6 3 2" xfId="8719"/>
    <cellStyle name="Input 5 2 6 3 3" xfId="8720"/>
    <cellStyle name="Input 5 2 6 3 4" xfId="8721"/>
    <cellStyle name="Input 5 2 6 3 5" xfId="8722"/>
    <cellStyle name="Input 5 2 6 4" xfId="8723"/>
    <cellStyle name="Input 5 2 6 4 2" xfId="8724"/>
    <cellStyle name="Input 5 2 6 4 3" xfId="8725"/>
    <cellStyle name="Input 5 2 6 4 4" xfId="8726"/>
    <cellStyle name="Input 5 2 6 4 5" xfId="8727"/>
    <cellStyle name="Input 5 2 6 5" xfId="8728"/>
    <cellStyle name="Input 5 2 6 6" xfId="8729"/>
    <cellStyle name="Input 5 2 6 7" xfId="8730"/>
    <cellStyle name="Input 5 2 6 8" xfId="8731"/>
    <cellStyle name="Input 5 2 6 9" xfId="8732"/>
    <cellStyle name="Input 5 2 7" xfId="8733"/>
    <cellStyle name="Input 5 2 7 2" xfId="8734"/>
    <cellStyle name="Input 5 2 7 3" xfId="8735"/>
    <cellStyle name="Input 5 2 7 4" xfId="8736"/>
    <cellStyle name="Input 5 2 7 5" xfId="8737"/>
    <cellStyle name="Input 5 2 8" xfId="8738"/>
    <cellStyle name="Input 5 2 8 2" xfId="8739"/>
    <cellStyle name="Input 5 2 8 3" xfId="8740"/>
    <cellStyle name="Input 5 2 8 4" xfId="8741"/>
    <cellStyle name="Input 5 2 8 5" xfId="8742"/>
    <cellStyle name="Input 5 2 9" xfId="8743"/>
    <cellStyle name="Input 5 2 9 2" xfId="8744"/>
    <cellStyle name="Input 5 2 9 3" xfId="8745"/>
    <cellStyle name="Input 5 2 9 4" xfId="8746"/>
    <cellStyle name="Input 5 2 9 5" xfId="8747"/>
    <cellStyle name="Input 5 3" xfId="8748"/>
    <cellStyle name="Input 5 3 10" xfId="8749"/>
    <cellStyle name="Input 5 3 2" xfId="8750"/>
    <cellStyle name="Input 5 3 2 2" xfId="8751"/>
    <cellStyle name="Input 5 3 2 3" xfId="8752"/>
    <cellStyle name="Input 5 3 2 4" xfId="8753"/>
    <cellStyle name="Input 5 3 2 5" xfId="8754"/>
    <cellStyle name="Input 5 3 3" xfId="8755"/>
    <cellStyle name="Input 5 3 3 2" xfId="8756"/>
    <cellStyle name="Input 5 3 3 3" xfId="8757"/>
    <cellStyle name="Input 5 3 3 4" xfId="8758"/>
    <cellStyle name="Input 5 3 3 5" xfId="8759"/>
    <cellStyle name="Input 5 3 4" xfId="8760"/>
    <cellStyle name="Input 5 3 4 2" xfId="8761"/>
    <cellStyle name="Input 5 3 4 3" xfId="8762"/>
    <cellStyle name="Input 5 3 4 4" xfId="8763"/>
    <cellStyle name="Input 5 3 4 5" xfId="8764"/>
    <cellStyle name="Input 5 3 5" xfId="8765"/>
    <cellStyle name="Input 5 3 6" xfId="8766"/>
    <cellStyle name="Input 5 3 7" xfId="8767"/>
    <cellStyle name="Input 5 3 8" xfId="8768"/>
    <cellStyle name="Input 5 3 9" xfId="8769"/>
    <cellStyle name="Input 5 4" xfId="8770"/>
    <cellStyle name="Input 5 4 10" xfId="8771"/>
    <cellStyle name="Input 5 4 2" xfId="8772"/>
    <cellStyle name="Input 5 4 2 2" xfId="8773"/>
    <cellStyle name="Input 5 4 2 3" xfId="8774"/>
    <cellStyle name="Input 5 4 2 4" xfId="8775"/>
    <cellStyle name="Input 5 4 2 5" xfId="8776"/>
    <cellStyle name="Input 5 4 3" xfId="8777"/>
    <cellStyle name="Input 5 4 3 2" xfId="8778"/>
    <cellStyle name="Input 5 4 3 3" xfId="8779"/>
    <cellStyle name="Input 5 4 3 4" xfId="8780"/>
    <cellStyle name="Input 5 4 3 5" xfId="8781"/>
    <cellStyle name="Input 5 4 4" xfId="8782"/>
    <cellStyle name="Input 5 4 4 2" xfId="8783"/>
    <cellStyle name="Input 5 4 4 3" xfId="8784"/>
    <cellStyle name="Input 5 4 4 4" xfId="8785"/>
    <cellStyle name="Input 5 4 4 5" xfId="8786"/>
    <cellStyle name="Input 5 4 5" xfId="8787"/>
    <cellStyle name="Input 5 4 6" xfId="8788"/>
    <cellStyle name="Input 5 4 7" xfId="8789"/>
    <cellStyle name="Input 5 4 8" xfId="8790"/>
    <cellStyle name="Input 5 4 9" xfId="8791"/>
    <cellStyle name="Input 5 5" xfId="8792"/>
    <cellStyle name="Input 5 5 10" xfId="8793"/>
    <cellStyle name="Input 5 5 2" xfId="8794"/>
    <cellStyle name="Input 5 5 2 2" xfId="8795"/>
    <cellStyle name="Input 5 5 2 3" xfId="8796"/>
    <cellStyle name="Input 5 5 2 4" xfId="8797"/>
    <cellStyle name="Input 5 5 2 5" xfId="8798"/>
    <cellStyle name="Input 5 5 3" xfId="8799"/>
    <cellStyle name="Input 5 5 3 2" xfId="8800"/>
    <cellStyle name="Input 5 5 3 3" xfId="8801"/>
    <cellStyle name="Input 5 5 3 4" xfId="8802"/>
    <cellStyle name="Input 5 5 3 5" xfId="8803"/>
    <cellStyle name="Input 5 5 4" xfId="8804"/>
    <cellStyle name="Input 5 5 4 2" xfId="8805"/>
    <cellStyle name="Input 5 5 4 3" xfId="8806"/>
    <cellStyle name="Input 5 5 4 4" xfId="8807"/>
    <cellStyle name="Input 5 5 4 5" xfId="8808"/>
    <cellStyle name="Input 5 5 5" xfId="8809"/>
    <cellStyle name="Input 5 5 6" xfId="8810"/>
    <cellStyle name="Input 5 5 7" xfId="8811"/>
    <cellStyle name="Input 5 5 8" xfId="8812"/>
    <cellStyle name="Input 5 5 9" xfId="8813"/>
    <cellStyle name="Input 5 6" xfId="8814"/>
    <cellStyle name="Input 5 6 10" xfId="8815"/>
    <cellStyle name="Input 5 6 2" xfId="8816"/>
    <cellStyle name="Input 5 6 2 2" xfId="8817"/>
    <cellStyle name="Input 5 6 2 3" xfId="8818"/>
    <cellStyle name="Input 5 6 2 4" xfId="8819"/>
    <cellStyle name="Input 5 6 2 5" xfId="8820"/>
    <cellStyle name="Input 5 6 3" xfId="8821"/>
    <cellStyle name="Input 5 6 3 2" xfId="8822"/>
    <cellStyle name="Input 5 6 3 3" xfId="8823"/>
    <cellStyle name="Input 5 6 3 4" xfId="8824"/>
    <cellStyle name="Input 5 6 3 5" xfId="8825"/>
    <cellStyle name="Input 5 6 4" xfId="8826"/>
    <cellStyle name="Input 5 6 4 2" xfId="8827"/>
    <cellStyle name="Input 5 6 4 3" xfId="8828"/>
    <cellStyle name="Input 5 6 4 4" xfId="8829"/>
    <cellStyle name="Input 5 6 4 5" xfId="8830"/>
    <cellStyle name="Input 5 6 5" xfId="8831"/>
    <cellStyle name="Input 5 6 6" xfId="8832"/>
    <cellStyle name="Input 5 6 7" xfId="8833"/>
    <cellStyle name="Input 5 6 8" xfId="8834"/>
    <cellStyle name="Input 5 6 9" xfId="8835"/>
    <cellStyle name="Input 5 7" xfId="8836"/>
    <cellStyle name="Input 5 7 10" xfId="8837"/>
    <cellStyle name="Input 5 7 2" xfId="8838"/>
    <cellStyle name="Input 5 7 2 2" xfId="8839"/>
    <cellStyle name="Input 5 7 2 3" xfId="8840"/>
    <cellStyle name="Input 5 7 2 4" xfId="8841"/>
    <cellStyle name="Input 5 7 2 5" xfId="8842"/>
    <cellStyle name="Input 5 7 3" xfId="8843"/>
    <cellStyle name="Input 5 7 3 2" xfId="8844"/>
    <cellStyle name="Input 5 7 3 3" xfId="8845"/>
    <cellStyle name="Input 5 7 3 4" xfId="8846"/>
    <cellStyle name="Input 5 7 3 5" xfId="8847"/>
    <cellStyle name="Input 5 7 4" xfId="8848"/>
    <cellStyle name="Input 5 7 4 2" xfId="8849"/>
    <cellStyle name="Input 5 7 4 3" xfId="8850"/>
    <cellStyle name="Input 5 7 4 4" xfId="8851"/>
    <cellStyle name="Input 5 7 4 5" xfId="8852"/>
    <cellStyle name="Input 5 7 5" xfId="8853"/>
    <cellStyle name="Input 5 7 6" xfId="8854"/>
    <cellStyle name="Input 5 7 7" xfId="8855"/>
    <cellStyle name="Input 5 7 8" xfId="8856"/>
    <cellStyle name="Input 5 7 9" xfId="8857"/>
    <cellStyle name="Input 5 8" xfId="8858"/>
    <cellStyle name="Input 5 8 2" xfId="8859"/>
    <cellStyle name="Input 5 8 3" xfId="8860"/>
    <cellStyle name="Input 5 8 4" xfId="8861"/>
    <cellStyle name="Input 5 8 5" xfId="8862"/>
    <cellStyle name="Input 5 9" xfId="8863"/>
    <cellStyle name="Input 5 9 2" xfId="8864"/>
    <cellStyle name="Input 5 9 3" xfId="8865"/>
    <cellStyle name="Input 5 9 4" xfId="8866"/>
    <cellStyle name="Input 5 9 5" xfId="8867"/>
    <cellStyle name="Input 6" xfId="8868"/>
    <cellStyle name="Input 6 10" xfId="8869"/>
    <cellStyle name="Input 6 11" xfId="8870"/>
    <cellStyle name="Input 6 12" xfId="8871"/>
    <cellStyle name="Input 6 13" xfId="8872"/>
    <cellStyle name="Input 6 14" xfId="8873"/>
    <cellStyle name="Input 6 15" xfId="8874"/>
    <cellStyle name="Input 6 2" xfId="8875"/>
    <cellStyle name="Input 6 2 10" xfId="8876"/>
    <cellStyle name="Input 6 2 2" xfId="8877"/>
    <cellStyle name="Input 6 2 2 2" xfId="8878"/>
    <cellStyle name="Input 6 2 2 3" xfId="8879"/>
    <cellStyle name="Input 6 2 2 4" xfId="8880"/>
    <cellStyle name="Input 6 2 2 5" xfId="8881"/>
    <cellStyle name="Input 6 2 3" xfId="8882"/>
    <cellStyle name="Input 6 2 3 2" xfId="8883"/>
    <cellStyle name="Input 6 2 3 3" xfId="8884"/>
    <cellStyle name="Input 6 2 3 4" xfId="8885"/>
    <cellStyle name="Input 6 2 3 5" xfId="8886"/>
    <cellStyle name="Input 6 2 4" xfId="8887"/>
    <cellStyle name="Input 6 2 4 2" xfId="8888"/>
    <cellStyle name="Input 6 2 4 3" xfId="8889"/>
    <cellStyle name="Input 6 2 4 4" xfId="8890"/>
    <cellStyle name="Input 6 2 4 5" xfId="8891"/>
    <cellStyle name="Input 6 2 5" xfId="8892"/>
    <cellStyle name="Input 6 2 6" xfId="8893"/>
    <cellStyle name="Input 6 2 7" xfId="8894"/>
    <cellStyle name="Input 6 2 8" xfId="8895"/>
    <cellStyle name="Input 6 2 9" xfId="8896"/>
    <cellStyle name="Input 6 3" xfId="8897"/>
    <cellStyle name="Input 6 3 10" xfId="8898"/>
    <cellStyle name="Input 6 3 2" xfId="8899"/>
    <cellStyle name="Input 6 3 2 2" xfId="8900"/>
    <cellStyle name="Input 6 3 2 3" xfId="8901"/>
    <cellStyle name="Input 6 3 2 4" xfId="8902"/>
    <cellStyle name="Input 6 3 2 5" xfId="8903"/>
    <cellStyle name="Input 6 3 3" xfId="8904"/>
    <cellStyle name="Input 6 3 3 2" xfId="8905"/>
    <cellStyle name="Input 6 3 3 3" xfId="8906"/>
    <cellStyle name="Input 6 3 3 4" xfId="8907"/>
    <cellStyle name="Input 6 3 3 5" xfId="8908"/>
    <cellStyle name="Input 6 3 4" xfId="8909"/>
    <cellStyle name="Input 6 3 4 2" xfId="8910"/>
    <cellStyle name="Input 6 3 4 3" xfId="8911"/>
    <cellStyle name="Input 6 3 4 4" xfId="8912"/>
    <cellStyle name="Input 6 3 4 5" xfId="8913"/>
    <cellStyle name="Input 6 3 5" xfId="8914"/>
    <cellStyle name="Input 6 3 6" xfId="8915"/>
    <cellStyle name="Input 6 3 7" xfId="8916"/>
    <cellStyle name="Input 6 3 8" xfId="8917"/>
    <cellStyle name="Input 6 3 9" xfId="8918"/>
    <cellStyle name="Input 6 4" xfId="8919"/>
    <cellStyle name="Input 6 4 10" xfId="8920"/>
    <cellStyle name="Input 6 4 2" xfId="8921"/>
    <cellStyle name="Input 6 4 2 2" xfId="8922"/>
    <cellStyle name="Input 6 4 2 3" xfId="8923"/>
    <cellStyle name="Input 6 4 2 4" xfId="8924"/>
    <cellStyle name="Input 6 4 2 5" xfId="8925"/>
    <cellStyle name="Input 6 4 3" xfId="8926"/>
    <cellStyle name="Input 6 4 3 2" xfId="8927"/>
    <cellStyle name="Input 6 4 3 3" xfId="8928"/>
    <cellStyle name="Input 6 4 3 4" xfId="8929"/>
    <cellStyle name="Input 6 4 3 5" xfId="8930"/>
    <cellStyle name="Input 6 4 4" xfId="8931"/>
    <cellStyle name="Input 6 4 4 2" xfId="8932"/>
    <cellStyle name="Input 6 4 4 3" xfId="8933"/>
    <cellStyle name="Input 6 4 4 4" xfId="8934"/>
    <cellStyle name="Input 6 4 4 5" xfId="8935"/>
    <cellStyle name="Input 6 4 5" xfId="8936"/>
    <cellStyle name="Input 6 4 6" xfId="8937"/>
    <cellStyle name="Input 6 4 7" xfId="8938"/>
    <cellStyle name="Input 6 4 8" xfId="8939"/>
    <cellStyle name="Input 6 4 9" xfId="8940"/>
    <cellStyle name="Input 6 5" xfId="8941"/>
    <cellStyle name="Input 6 5 10" xfId="8942"/>
    <cellStyle name="Input 6 5 2" xfId="8943"/>
    <cellStyle name="Input 6 5 2 2" xfId="8944"/>
    <cellStyle name="Input 6 5 2 3" xfId="8945"/>
    <cellStyle name="Input 6 5 2 4" xfId="8946"/>
    <cellStyle name="Input 6 5 2 5" xfId="8947"/>
    <cellStyle name="Input 6 5 3" xfId="8948"/>
    <cellStyle name="Input 6 5 3 2" xfId="8949"/>
    <cellStyle name="Input 6 5 3 3" xfId="8950"/>
    <cellStyle name="Input 6 5 3 4" xfId="8951"/>
    <cellStyle name="Input 6 5 3 5" xfId="8952"/>
    <cellStyle name="Input 6 5 4" xfId="8953"/>
    <cellStyle name="Input 6 5 4 2" xfId="8954"/>
    <cellStyle name="Input 6 5 4 3" xfId="8955"/>
    <cellStyle name="Input 6 5 4 4" xfId="8956"/>
    <cellStyle name="Input 6 5 4 5" xfId="8957"/>
    <cellStyle name="Input 6 5 5" xfId="8958"/>
    <cellStyle name="Input 6 5 6" xfId="8959"/>
    <cellStyle name="Input 6 5 7" xfId="8960"/>
    <cellStyle name="Input 6 5 8" xfId="8961"/>
    <cellStyle name="Input 6 5 9" xfId="8962"/>
    <cellStyle name="Input 6 6" xfId="8963"/>
    <cellStyle name="Input 6 6 10" xfId="8964"/>
    <cellStyle name="Input 6 6 2" xfId="8965"/>
    <cellStyle name="Input 6 6 2 2" xfId="8966"/>
    <cellStyle name="Input 6 6 2 3" xfId="8967"/>
    <cellStyle name="Input 6 6 2 4" xfId="8968"/>
    <cellStyle name="Input 6 6 2 5" xfId="8969"/>
    <cellStyle name="Input 6 6 3" xfId="8970"/>
    <cellStyle name="Input 6 6 3 2" xfId="8971"/>
    <cellStyle name="Input 6 6 3 3" xfId="8972"/>
    <cellStyle name="Input 6 6 3 4" xfId="8973"/>
    <cellStyle name="Input 6 6 3 5" xfId="8974"/>
    <cellStyle name="Input 6 6 4" xfId="8975"/>
    <cellStyle name="Input 6 6 4 2" xfId="8976"/>
    <cellStyle name="Input 6 6 4 3" xfId="8977"/>
    <cellStyle name="Input 6 6 4 4" xfId="8978"/>
    <cellStyle name="Input 6 6 4 5" xfId="8979"/>
    <cellStyle name="Input 6 6 5" xfId="8980"/>
    <cellStyle name="Input 6 6 6" xfId="8981"/>
    <cellStyle name="Input 6 6 7" xfId="8982"/>
    <cellStyle name="Input 6 6 8" xfId="8983"/>
    <cellStyle name="Input 6 6 9" xfId="8984"/>
    <cellStyle name="Input 6 7" xfId="8985"/>
    <cellStyle name="Input 6 7 2" xfId="8986"/>
    <cellStyle name="Input 6 7 3" xfId="8987"/>
    <cellStyle name="Input 6 7 4" xfId="8988"/>
    <cellStyle name="Input 6 7 5" xfId="8989"/>
    <cellStyle name="Input 6 8" xfId="8990"/>
    <cellStyle name="Input 6 8 2" xfId="8991"/>
    <cellStyle name="Input 6 8 3" xfId="8992"/>
    <cellStyle name="Input 6 8 4" xfId="8993"/>
    <cellStyle name="Input 6 8 5" xfId="8994"/>
    <cellStyle name="Input 6 9" xfId="8995"/>
    <cellStyle name="Input 6 9 2" xfId="8996"/>
    <cellStyle name="Input 6 9 3" xfId="8997"/>
    <cellStyle name="Input 6 9 4" xfId="8998"/>
    <cellStyle name="Input 6 9 5" xfId="8999"/>
    <cellStyle name="Input 7" xfId="9000"/>
    <cellStyle name="Input 7 10" xfId="9001"/>
    <cellStyle name="Input 7 11" xfId="9002"/>
    <cellStyle name="Input 7 12" xfId="9003"/>
    <cellStyle name="Input 7 13" xfId="9004"/>
    <cellStyle name="Input 7 14" xfId="9005"/>
    <cellStyle name="Input 7 15" xfId="9006"/>
    <cellStyle name="Input 7 2" xfId="9007"/>
    <cellStyle name="Input 7 2 10" xfId="9008"/>
    <cellStyle name="Input 7 2 2" xfId="9009"/>
    <cellStyle name="Input 7 2 2 2" xfId="9010"/>
    <cellStyle name="Input 7 2 2 3" xfId="9011"/>
    <cellStyle name="Input 7 2 2 4" xfId="9012"/>
    <cellStyle name="Input 7 2 2 5" xfId="9013"/>
    <cellStyle name="Input 7 2 3" xfId="9014"/>
    <cellStyle name="Input 7 2 3 2" xfId="9015"/>
    <cellStyle name="Input 7 2 3 3" xfId="9016"/>
    <cellStyle name="Input 7 2 3 4" xfId="9017"/>
    <cellStyle name="Input 7 2 3 5" xfId="9018"/>
    <cellStyle name="Input 7 2 4" xfId="9019"/>
    <cellStyle name="Input 7 2 4 2" xfId="9020"/>
    <cellStyle name="Input 7 2 4 3" xfId="9021"/>
    <cellStyle name="Input 7 2 4 4" xfId="9022"/>
    <cellStyle name="Input 7 2 4 5" xfId="9023"/>
    <cellStyle name="Input 7 2 5" xfId="9024"/>
    <cellStyle name="Input 7 2 6" xfId="9025"/>
    <cellStyle name="Input 7 2 7" xfId="9026"/>
    <cellStyle name="Input 7 2 8" xfId="9027"/>
    <cellStyle name="Input 7 2 9" xfId="9028"/>
    <cellStyle name="Input 7 3" xfId="9029"/>
    <cellStyle name="Input 7 3 10" xfId="9030"/>
    <cellStyle name="Input 7 3 2" xfId="9031"/>
    <cellStyle name="Input 7 3 2 2" xfId="9032"/>
    <cellStyle name="Input 7 3 2 3" xfId="9033"/>
    <cellStyle name="Input 7 3 2 4" xfId="9034"/>
    <cellStyle name="Input 7 3 2 5" xfId="9035"/>
    <cellStyle name="Input 7 3 3" xfId="9036"/>
    <cellStyle name="Input 7 3 3 2" xfId="9037"/>
    <cellStyle name="Input 7 3 3 3" xfId="9038"/>
    <cellStyle name="Input 7 3 3 4" xfId="9039"/>
    <cellStyle name="Input 7 3 3 5" xfId="9040"/>
    <cellStyle name="Input 7 3 4" xfId="9041"/>
    <cellStyle name="Input 7 3 4 2" xfId="9042"/>
    <cellStyle name="Input 7 3 4 3" xfId="9043"/>
    <cellStyle name="Input 7 3 4 4" xfId="9044"/>
    <cellStyle name="Input 7 3 4 5" xfId="9045"/>
    <cellStyle name="Input 7 3 5" xfId="9046"/>
    <cellStyle name="Input 7 3 6" xfId="9047"/>
    <cellStyle name="Input 7 3 7" xfId="9048"/>
    <cellStyle name="Input 7 3 8" xfId="9049"/>
    <cellStyle name="Input 7 3 9" xfId="9050"/>
    <cellStyle name="Input 7 4" xfId="9051"/>
    <cellStyle name="Input 7 4 10" xfId="9052"/>
    <cellStyle name="Input 7 4 2" xfId="9053"/>
    <cellStyle name="Input 7 4 2 2" xfId="9054"/>
    <cellStyle name="Input 7 4 2 3" xfId="9055"/>
    <cellStyle name="Input 7 4 2 4" xfId="9056"/>
    <cellStyle name="Input 7 4 2 5" xfId="9057"/>
    <cellStyle name="Input 7 4 3" xfId="9058"/>
    <cellStyle name="Input 7 4 3 2" xfId="9059"/>
    <cellStyle name="Input 7 4 3 3" xfId="9060"/>
    <cellStyle name="Input 7 4 3 4" xfId="9061"/>
    <cellStyle name="Input 7 4 3 5" xfId="9062"/>
    <cellStyle name="Input 7 4 4" xfId="9063"/>
    <cellStyle name="Input 7 4 4 2" xfId="9064"/>
    <cellStyle name="Input 7 4 4 3" xfId="9065"/>
    <cellStyle name="Input 7 4 4 4" xfId="9066"/>
    <cellStyle name="Input 7 4 4 5" xfId="9067"/>
    <cellStyle name="Input 7 4 5" xfId="9068"/>
    <cellStyle name="Input 7 4 6" xfId="9069"/>
    <cellStyle name="Input 7 4 7" xfId="9070"/>
    <cellStyle name="Input 7 4 8" xfId="9071"/>
    <cellStyle name="Input 7 4 9" xfId="9072"/>
    <cellStyle name="Input 7 5" xfId="9073"/>
    <cellStyle name="Input 7 5 10" xfId="9074"/>
    <cellStyle name="Input 7 5 2" xfId="9075"/>
    <cellStyle name="Input 7 5 2 2" xfId="9076"/>
    <cellStyle name="Input 7 5 2 3" xfId="9077"/>
    <cellStyle name="Input 7 5 2 4" xfId="9078"/>
    <cellStyle name="Input 7 5 2 5" xfId="9079"/>
    <cellStyle name="Input 7 5 3" xfId="9080"/>
    <cellStyle name="Input 7 5 3 2" xfId="9081"/>
    <cellStyle name="Input 7 5 3 3" xfId="9082"/>
    <cellStyle name="Input 7 5 3 4" xfId="9083"/>
    <cellStyle name="Input 7 5 3 5" xfId="9084"/>
    <cellStyle name="Input 7 5 4" xfId="9085"/>
    <cellStyle name="Input 7 5 4 2" xfId="9086"/>
    <cellStyle name="Input 7 5 4 3" xfId="9087"/>
    <cellStyle name="Input 7 5 4 4" xfId="9088"/>
    <cellStyle name="Input 7 5 4 5" xfId="9089"/>
    <cellStyle name="Input 7 5 5" xfId="9090"/>
    <cellStyle name="Input 7 5 6" xfId="9091"/>
    <cellStyle name="Input 7 5 7" xfId="9092"/>
    <cellStyle name="Input 7 5 8" xfId="9093"/>
    <cellStyle name="Input 7 5 9" xfId="9094"/>
    <cellStyle name="Input 7 6" xfId="9095"/>
    <cellStyle name="Input 7 6 10" xfId="9096"/>
    <cellStyle name="Input 7 6 2" xfId="9097"/>
    <cellStyle name="Input 7 6 2 2" xfId="9098"/>
    <cellStyle name="Input 7 6 2 3" xfId="9099"/>
    <cellStyle name="Input 7 6 2 4" xfId="9100"/>
    <cellStyle name="Input 7 6 2 5" xfId="9101"/>
    <cellStyle name="Input 7 6 3" xfId="9102"/>
    <cellStyle name="Input 7 6 3 2" xfId="9103"/>
    <cellStyle name="Input 7 6 3 3" xfId="9104"/>
    <cellStyle name="Input 7 6 3 4" xfId="9105"/>
    <cellStyle name="Input 7 6 3 5" xfId="9106"/>
    <cellStyle name="Input 7 6 4" xfId="9107"/>
    <cellStyle name="Input 7 6 4 2" xfId="9108"/>
    <cellStyle name="Input 7 6 4 3" xfId="9109"/>
    <cellStyle name="Input 7 6 4 4" xfId="9110"/>
    <cellStyle name="Input 7 6 4 5" xfId="9111"/>
    <cellStyle name="Input 7 6 5" xfId="9112"/>
    <cellStyle name="Input 7 6 6" xfId="9113"/>
    <cellStyle name="Input 7 6 7" xfId="9114"/>
    <cellStyle name="Input 7 6 8" xfId="9115"/>
    <cellStyle name="Input 7 6 9" xfId="9116"/>
    <cellStyle name="Input 7 7" xfId="9117"/>
    <cellStyle name="Input 7 7 2" xfId="9118"/>
    <cellStyle name="Input 7 7 3" xfId="9119"/>
    <cellStyle name="Input 7 7 4" xfId="9120"/>
    <cellStyle name="Input 7 7 5" xfId="9121"/>
    <cellStyle name="Input 7 8" xfId="9122"/>
    <cellStyle name="Input 7 8 2" xfId="9123"/>
    <cellStyle name="Input 7 8 3" xfId="9124"/>
    <cellStyle name="Input 7 8 4" xfId="9125"/>
    <cellStyle name="Input 7 8 5" xfId="9126"/>
    <cellStyle name="Input 7 9" xfId="9127"/>
    <cellStyle name="Input 7 9 2" xfId="9128"/>
    <cellStyle name="Input 7 9 3" xfId="9129"/>
    <cellStyle name="Input 7 9 4" xfId="9130"/>
    <cellStyle name="Input 7 9 5" xfId="9131"/>
    <cellStyle name="Input 8" xfId="9132"/>
    <cellStyle name="Input 8 10" xfId="9133"/>
    <cellStyle name="Input 8 11" xfId="9134"/>
    <cellStyle name="Input 8 12" xfId="9135"/>
    <cellStyle name="Input 8 13" xfId="9136"/>
    <cellStyle name="Input 8 14" xfId="9137"/>
    <cellStyle name="Input 8 15" xfId="9138"/>
    <cellStyle name="Input 8 2" xfId="9139"/>
    <cellStyle name="Input 8 2 10" xfId="9140"/>
    <cellStyle name="Input 8 2 2" xfId="9141"/>
    <cellStyle name="Input 8 2 2 2" xfId="9142"/>
    <cellStyle name="Input 8 2 2 3" xfId="9143"/>
    <cellStyle name="Input 8 2 2 4" xfId="9144"/>
    <cellStyle name="Input 8 2 2 5" xfId="9145"/>
    <cellStyle name="Input 8 2 3" xfId="9146"/>
    <cellStyle name="Input 8 2 3 2" xfId="9147"/>
    <cellStyle name="Input 8 2 3 3" xfId="9148"/>
    <cellStyle name="Input 8 2 3 4" xfId="9149"/>
    <cellStyle name="Input 8 2 3 5" xfId="9150"/>
    <cellStyle name="Input 8 2 4" xfId="9151"/>
    <cellStyle name="Input 8 2 4 2" xfId="9152"/>
    <cellStyle name="Input 8 2 4 3" xfId="9153"/>
    <cellStyle name="Input 8 2 4 4" xfId="9154"/>
    <cellStyle name="Input 8 2 4 5" xfId="9155"/>
    <cellStyle name="Input 8 2 5" xfId="9156"/>
    <cellStyle name="Input 8 2 6" xfId="9157"/>
    <cellStyle name="Input 8 2 7" xfId="9158"/>
    <cellStyle name="Input 8 2 8" xfId="9159"/>
    <cellStyle name="Input 8 2 9" xfId="9160"/>
    <cellStyle name="Input 8 3" xfId="9161"/>
    <cellStyle name="Input 8 3 10" xfId="9162"/>
    <cellStyle name="Input 8 3 2" xfId="9163"/>
    <cellStyle name="Input 8 3 2 2" xfId="9164"/>
    <cellStyle name="Input 8 3 2 3" xfId="9165"/>
    <cellStyle name="Input 8 3 2 4" xfId="9166"/>
    <cellStyle name="Input 8 3 2 5" xfId="9167"/>
    <cellStyle name="Input 8 3 3" xfId="9168"/>
    <cellStyle name="Input 8 3 3 2" xfId="9169"/>
    <cellStyle name="Input 8 3 3 3" xfId="9170"/>
    <cellStyle name="Input 8 3 3 4" xfId="9171"/>
    <cellStyle name="Input 8 3 3 5" xfId="9172"/>
    <cellStyle name="Input 8 3 4" xfId="9173"/>
    <cellStyle name="Input 8 3 4 2" xfId="9174"/>
    <cellStyle name="Input 8 3 4 3" xfId="9175"/>
    <cellStyle name="Input 8 3 4 4" xfId="9176"/>
    <cellStyle name="Input 8 3 4 5" xfId="9177"/>
    <cellStyle name="Input 8 3 5" xfId="9178"/>
    <cellStyle name="Input 8 3 6" xfId="9179"/>
    <cellStyle name="Input 8 3 7" xfId="9180"/>
    <cellStyle name="Input 8 3 8" xfId="9181"/>
    <cellStyle name="Input 8 3 9" xfId="9182"/>
    <cellStyle name="Input 8 4" xfId="9183"/>
    <cellStyle name="Input 8 4 10" xfId="9184"/>
    <cellStyle name="Input 8 4 2" xfId="9185"/>
    <cellStyle name="Input 8 4 2 2" xfId="9186"/>
    <cellStyle name="Input 8 4 2 3" xfId="9187"/>
    <cellStyle name="Input 8 4 2 4" xfId="9188"/>
    <cellStyle name="Input 8 4 2 5" xfId="9189"/>
    <cellStyle name="Input 8 4 3" xfId="9190"/>
    <cellStyle name="Input 8 4 3 2" xfId="9191"/>
    <cellStyle name="Input 8 4 3 3" xfId="9192"/>
    <cellStyle name="Input 8 4 3 4" xfId="9193"/>
    <cellStyle name="Input 8 4 3 5" xfId="9194"/>
    <cellStyle name="Input 8 4 4" xfId="9195"/>
    <cellStyle name="Input 8 4 4 2" xfId="9196"/>
    <cellStyle name="Input 8 4 4 3" xfId="9197"/>
    <cellStyle name="Input 8 4 4 4" xfId="9198"/>
    <cellStyle name="Input 8 4 4 5" xfId="9199"/>
    <cellStyle name="Input 8 4 5" xfId="9200"/>
    <cellStyle name="Input 8 4 6" xfId="9201"/>
    <cellStyle name="Input 8 4 7" xfId="9202"/>
    <cellStyle name="Input 8 4 8" xfId="9203"/>
    <cellStyle name="Input 8 4 9" xfId="9204"/>
    <cellStyle name="Input 8 5" xfId="9205"/>
    <cellStyle name="Input 8 5 10" xfId="9206"/>
    <cellStyle name="Input 8 5 2" xfId="9207"/>
    <cellStyle name="Input 8 5 2 2" xfId="9208"/>
    <cellStyle name="Input 8 5 2 3" xfId="9209"/>
    <cellStyle name="Input 8 5 2 4" xfId="9210"/>
    <cellStyle name="Input 8 5 2 5" xfId="9211"/>
    <cellStyle name="Input 8 5 3" xfId="9212"/>
    <cellStyle name="Input 8 5 3 2" xfId="9213"/>
    <cellStyle name="Input 8 5 3 3" xfId="9214"/>
    <cellStyle name="Input 8 5 3 4" xfId="9215"/>
    <cellStyle name="Input 8 5 3 5" xfId="9216"/>
    <cellStyle name="Input 8 5 4" xfId="9217"/>
    <cellStyle name="Input 8 5 4 2" xfId="9218"/>
    <cellStyle name="Input 8 5 4 3" xfId="9219"/>
    <cellStyle name="Input 8 5 4 4" xfId="9220"/>
    <cellStyle name="Input 8 5 4 5" xfId="9221"/>
    <cellStyle name="Input 8 5 5" xfId="9222"/>
    <cellStyle name="Input 8 5 6" xfId="9223"/>
    <cellStyle name="Input 8 5 7" xfId="9224"/>
    <cellStyle name="Input 8 5 8" xfId="9225"/>
    <cellStyle name="Input 8 5 9" xfId="9226"/>
    <cellStyle name="Input 8 6" xfId="9227"/>
    <cellStyle name="Input 8 6 10" xfId="9228"/>
    <cellStyle name="Input 8 6 2" xfId="9229"/>
    <cellStyle name="Input 8 6 2 2" xfId="9230"/>
    <cellStyle name="Input 8 6 2 3" xfId="9231"/>
    <cellStyle name="Input 8 6 2 4" xfId="9232"/>
    <cellStyle name="Input 8 6 2 5" xfId="9233"/>
    <cellStyle name="Input 8 6 3" xfId="9234"/>
    <cellStyle name="Input 8 6 3 2" xfId="9235"/>
    <cellStyle name="Input 8 6 3 3" xfId="9236"/>
    <cellStyle name="Input 8 6 3 4" xfId="9237"/>
    <cellStyle name="Input 8 6 3 5" xfId="9238"/>
    <cellStyle name="Input 8 6 4" xfId="9239"/>
    <cellStyle name="Input 8 6 4 2" xfId="9240"/>
    <cellStyle name="Input 8 6 4 3" xfId="9241"/>
    <cellStyle name="Input 8 6 4 4" xfId="9242"/>
    <cellStyle name="Input 8 6 4 5" xfId="9243"/>
    <cellStyle name="Input 8 6 5" xfId="9244"/>
    <cellStyle name="Input 8 6 6" xfId="9245"/>
    <cellStyle name="Input 8 6 7" xfId="9246"/>
    <cellStyle name="Input 8 6 8" xfId="9247"/>
    <cellStyle name="Input 8 6 9" xfId="9248"/>
    <cellStyle name="Input 8 7" xfId="9249"/>
    <cellStyle name="Input 8 7 2" xfId="9250"/>
    <cellStyle name="Input 8 7 3" xfId="9251"/>
    <cellStyle name="Input 8 7 4" xfId="9252"/>
    <cellStyle name="Input 8 7 5" xfId="9253"/>
    <cellStyle name="Input 8 8" xfId="9254"/>
    <cellStyle name="Input 8 8 2" xfId="9255"/>
    <cellStyle name="Input 8 8 3" xfId="9256"/>
    <cellStyle name="Input 8 8 4" xfId="9257"/>
    <cellStyle name="Input 8 8 5" xfId="9258"/>
    <cellStyle name="Input 8 9" xfId="9259"/>
    <cellStyle name="Input 8 9 2" xfId="9260"/>
    <cellStyle name="Input 8 9 3" xfId="9261"/>
    <cellStyle name="Input 8 9 4" xfId="9262"/>
    <cellStyle name="Input 8 9 5" xfId="9263"/>
    <cellStyle name="Input 9" xfId="9264"/>
    <cellStyle name="Input 9 10" xfId="9265"/>
    <cellStyle name="Input 9 11" xfId="9266"/>
    <cellStyle name="Input 9 12" xfId="9267"/>
    <cellStyle name="Input 9 13" xfId="9268"/>
    <cellStyle name="Input 9 14" xfId="9269"/>
    <cellStyle name="Input 9 15" xfId="9270"/>
    <cellStyle name="Input 9 2" xfId="9271"/>
    <cellStyle name="Input 9 2 10" xfId="9272"/>
    <cellStyle name="Input 9 2 2" xfId="9273"/>
    <cellStyle name="Input 9 2 2 2" xfId="9274"/>
    <cellStyle name="Input 9 2 2 3" xfId="9275"/>
    <cellStyle name="Input 9 2 2 4" xfId="9276"/>
    <cellStyle name="Input 9 2 2 5" xfId="9277"/>
    <cellStyle name="Input 9 2 3" xfId="9278"/>
    <cellStyle name="Input 9 2 3 2" xfId="9279"/>
    <cellStyle name="Input 9 2 3 3" xfId="9280"/>
    <cellStyle name="Input 9 2 3 4" xfId="9281"/>
    <cellStyle name="Input 9 2 3 5" xfId="9282"/>
    <cellStyle name="Input 9 2 4" xfId="9283"/>
    <cellStyle name="Input 9 2 4 2" xfId="9284"/>
    <cellStyle name="Input 9 2 4 3" xfId="9285"/>
    <cellStyle name="Input 9 2 4 4" xfId="9286"/>
    <cellStyle name="Input 9 2 4 5" xfId="9287"/>
    <cellStyle name="Input 9 2 5" xfId="9288"/>
    <cellStyle name="Input 9 2 6" xfId="9289"/>
    <cellStyle name="Input 9 2 7" xfId="9290"/>
    <cellStyle name="Input 9 2 8" xfId="9291"/>
    <cellStyle name="Input 9 2 9" xfId="9292"/>
    <cellStyle name="Input 9 3" xfId="9293"/>
    <cellStyle name="Input 9 3 10" xfId="9294"/>
    <cellStyle name="Input 9 3 2" xfId="9295"/>
    <cellStyle name="Input 9 3 2 2" xfId="9296"/>
    <cellStyle name="Input 9 3 2 3" xfId="9297"/>
    <cellStyle name="Input 9 3 2 4" xfId="9298"/>
    <cellStyle name="Input 9 3 2 5" xfId="9299"/>
    <cellStyle name="Input 9 3 3" xfId="9300"/>
    <cellStyle name="Input 9 3 3 2" xfId="9301"/>
    <cellStyle name="Input 9 3 3 3" xfId="9302"/>
    <cellStyle name="Input 9 3 3 4" xfId="9303"/>
    <cellStyle name="Input 9 3 3 5" xfId="9304"/>
    <cellStyle name="Input 9 3 4" xfId="9305"/>
    <cellStyle name="Input 9 3 4 2" xfId="9306"/>
    <cellStyle name="Input 9 3 4 3" xfId="9307"/>
    <cellStyle name="Input 9 3 4 4" xfId="9308"/>
    <cellStyle name="Input 9 3 4 5" xfId="9309"/>
    <cellStyle name="Input 9 3 5" xfId="9310"/>
    <cellStyle name="Input 9 3 6" xfId="9311"/>
    <cellStyle name="Input 9 3 7" xfId="9312"/>
    <cellStyle name="Input 9 3 8" xfId="9313"/>
    <cellStyle name="Input 9 3 9" xfId="9314"/>
    <cellStyle name="Input 9 4" xfId="9315"/>
    <cellStyle name="Input 9 4 10" xfId="9316"/>
    <cellStyle name="Input 9 4 2" xfId="9317"/>
    <cellStyle name="Input 9 4 2 2" xfId="9318"/>
    <cellStyle name="Input 9 4 2 3" xfId="9319"/>
    <cellStyle name="Input 9 4 2 4" xfId="9320"/>
    <cellStyle name="Input 9 4 2 5" xfId="9321"/>
    <cellStyle name="Input 9 4 3" xfId="9322"/>
    <cellStyle name="Input 9 4 3 2" xfId="9323"/>
    <cellStyle name="Input 9 4 3 3" xfId="9324"/>
    <cellStyle name="Input 9 4 3 4" xfId="9325"/>
    <cellStyle name="Input 9 4 3 5" xfId="9326"/>
    <cellStyle name="Input 9 4 4" xfId="9327"/>
    <cellStyle name="Input 9 4 4 2" xfId="9328"/>
    <cellStyle name="Input 9 4 4 3" xfId="9329"/>
    <cellStyle name="Input 9 4 4 4" xfId="9330"/>
    <cellStyle name="Input 9 4 4 5" xfId="9331"/>
    <cellStyle name="Input 9 4 5" xfId="9332"/>
    <cellStyle name="Input 9 4 6" xfId="9333"/>
    <cellStyle name="Input 9 4 7" xfId="9334"/>
    <cellStyle name="Input 9 4 8" xfId="9335"/>
    <cellStyle name="Input 9 4 9" xfId="9336"/>
    <cellStyle name="Input 9 5" xfId="9337"/>
    <cellStyle name="Input 9 5 10" xfId="9338"/>
    <cellStyle name="Input 9 5 2" xfId="9339"/>
    <cellStyle name="Input 9 5 2 2" xfId="9340"/>
    <cellStyle name="Input 9 5 2 3" xfId="9341"/>
    <cellStyle name="Input 9 5 2 4" xfId="9342"/>
    <cellStyle name="Input 9 5 2 5" xfId="9343"/>
    <cellStyle name="Input 9 5 3" xfId="9344"/>
    <cellStyle name="Input 9 5 3 2" xfId="9345"/>
    <cellStyle name="Input 9 5 3 3" xfId="9346"/>
    <cellStyle name="Input 9 5 3 4" xfId="9347"/>
    <cellStyle name="Input 9 5 3 5" xfId="9348"/>
    <cellStyle name="Input 9 5 4" xfId="9349"/>
    <cellStyle name="Input 9 5 4 2" xfId="9350"/>
    <cellStyle name="Input 9 5 4 3" xfId="9351"/>
    <cellStyle name="Input 9 5 4 4" xfId="9352"/>
    <cellStyle name="Input 9 5 4 5" xfId="9353"/>
    <cellStyle name="Input 9 5 5" xfId="9354"/>
    <cellStyle name="Input 9 5 6" xfId="9355"/>
    <cellStyle name="Input 9 5 7" xfId="9356"/>
    <cellStyle name="Input 9 5 8" xfId="9357"/>
    <cellStyle name="Input 9 5 9" xfId="9358"/>
    <cellStyle name="Input 9 6" xfId="9359"/>
    <cellStyle name="Input 9 6 10" xfId="9360"/>
    <cellStyle name="Input 9 6 2" xfId="9361"/>
    <cellStyle name="Input 9 6 2 2" xfId="9362"/>
    <cellStyle name="Input 9 6 2 3" xfId="9363"/>
    <cellStyle name="Input 9 6 2 4" xfId="9364"/>
    <cellStyle name="Input 9 6 2 5" xfId="9365"/>
    <cellStyle name="Input 9 6 3" xfId="9366"/>
    <cellStyle name="Input 9 6 3 2" xfId="9367"/>
    <cellStyle name="Input 9 6 3 3" xfId="9368"/>
    <cellStyle name="Input 9 6 3 4" xfId="9369"/>
    <cellStyle name="Input 9 6 3 5" xfId="9370"/>
    <cellStyle name="Input 9 6 4" xfId="9371"/>
    <cellStyle name="Input 9 6 4 2" xfId="9372"/>
    <cellStyle name="Input 9 6 4 3" xfId="9373"/>
    <cellStyle name="Input 9 6 4 4" xfId="9374"/>
    <cellStyle name="Input 9 6 4 5" xfId="9375"/>
    <cellStyle name="Input 9 6 5" xfId="9376"/>
    <cellStyle name="Input 9 6 6" xfId="9377"/>
    <cellStyle name="Input 9 6 7" xfId="9378"/>
    <cellStyle name="Input 9 6 8" xfId="9379"/>
    <cellStyle name="Input 9 6 9" xfId="9380"/>
    <cellStyle name="Input 9 7" xfId="9381"/>
    <cellStyle name="Input 9 7 2" xfId="9382"/>
    <cellStyle name="Input 9 7 3" xfId="9383"/>
    <cellStyle name="Input 9 7 4" xfId="9384"/>
    <cellStyle name="Input 9 7 5" xfId="9385"/>
    <cellStyle name="Input 9 8" xfId="9386"/>
    <cellStyle name="Input 9 8 2" xfId="9387"/>
    <cellStyle name="Input 9 8 3" xfId="9388"/>
    <cellStyle name="Input 9 8 4" xfId="9389"/>
    <cellStyle name="Input 9 8 5" xfId="9390"/>
    <cellStyle name="Input 9 9" xfId="9391"/>
    <cellStyle name="Input 9 9 2" xfId="9392"/>
    <cellStyle name="Input 9 9 3" xfId="9393"/>
    <cellStyle name="Input 9 9 4" xfId="9394"/>
    <cellStyle name="Input 9 9 5" xfId="9395"/>
    <cellStyle name="itmln" xfId="9396"/>
    <cellStyle name="KPMG Heading 1" xfId="9397"/>
    <cellStyle name="KPMG Heading 2" xfId="9398"/>
    <cellStyle name="KPMG Heading 3" xfId="9399"/>
    <cellStyle name="KPMG Heading 4" xfId="9400"/>
    <cellStyle name="KPMG Normal" xfId="9401"/>
    <cellStyle name="KPMG Normal Text" xfId="9402"/>
    <cellStyle name="Linked Cell" xfId="9403"/>
    <cellStyle name="Linked Cell 2" xfId="9404"/>
    <cellStyle name="Mesi" xfId="9405"/>
    <cellStyle name="Migliaia" xfId="97" builtinId="3"/>
    <cellStyle name="Migliaia (,0)" xfId="9406"/>
    <cellStyle name="Migliaia (+0)" xfId="9407"/>
    <cellStyle name="Migliaia (0)_ FILE PROVA" xfId="39"/>
    <cellStyle name="Migliaia [0] 2" xfId="40"/>
    <cellStyle name="Migliaia [0] 2 2" xfId="9408"/>
    <cellStyle name="Migliaia [0] 2 3" xfId="9409"/>
    <cellStyle name="Migliaia [0] 2 4" xfId="9410"/>
    <cellStyle name="Migliaia [0] 3" xfId="9411"/>
    <cellStyle name="Migliaia [0] 3 10" xfId="9412"/>
    <cellStyle name="Migliaia [0] 3 11" xfId="9413"/>
    <cellStyle name="Migliaia [0] 3 12" xfId="9414"/>
    <cellStyle name="Migliaia [0] 3 13" xfId="9415"/>
    <cellStyle name="Migliaia [0] 3 14" xfId="9416"/>
    <cellStyle name="Migliaia [0] 3 15" xfId="9417"/>
    <cellStyle name="Migliaia [0] 3 16" xfId="9418"/>
    <cellStyle name="Migliaia [0] 3 17" xfId="9419"/>
    <cellStyle name="Migliaia [0] 3 18" xfId="9420"/>
    <cellStyle name="Migliaia [0] 3 19" xfId="9421"/>
    <cellStyle name="Migliaia [0] 3 2" xfId="9422"/>
    <cellStyle name="Migliaia [0] 3 20" xfId="9423"/>
    <cellStyle name="Migliaia [0] 3 21" xfId="9424"/>
    <cellStyle name="Migliaia [0] 3 3" xfId="9425"/>
    <cellStyle name="Migliaia [0] 3 4" xfId="9426"/>
    <cellStyle name="Migliaia [0] 3 5" xfId="9427"/>
    <cellStyle name="Migliaia [0] 3 6" xfId="9428"/>
    <cellStyle name="Migliaia [0] 3 7" xfId="9429"/>
    <cellStyle name="Migliaia [0] 3 8" xfId="9430"/>
    <cellStyle name="Migliaia [0] 3 9" xfId="9431"/>
    <cellStyle name="Migliaia [0] 4" xfId="9432"/>
    <cellStyle name="Migliaia [0] 5" xfId="9433"/>
    <cellStyle name="Migliaia [0] 6" xfId="9434"/>
    <cellStyle name="Migliaia 10" xfId="9435"/>
    <cellStyle name="Migliaia 10 2" xfId="9436"/>
    <cellStyle name="Migliaia 10 3" xfId="9437"/>
    <cellStyle name="Migliaia 10 3 2" xfId="9438"/>
    <cellStyle name="Migliaia 10 3 3" xfId="9439"/>
    <cellStyle name="Migliaia 10 4" xfId="9440"/>
    <cellStyle name="Migliaia 10 5" xfId="9441"/>
    <cellStyle name="Migliaia 10 6" xfId="9442"/>
    <cellStyle name="Migliaia 11" xfId="9443"/>
    <cellStyle name="Migliaia 11 2" xfId="9444"/>
    <cellStyle name="Migliaia 12" xfId="9445"/>
    <cellStyle name="Migliaia 12 2" xfId="9446"/>
    <cellStyle name="Migliaia 12 2 2" xfId="9447"/>
    <cellStyle name="Migliaia 12 2 3" xfId="9448"/>
    <cellStyle name="Migliaia 12 2 3 2" xfId="9449"/>
    <cellStyle name="Migliaia 12 3" xfId="9450"/>
    <cellStyle name="Migliaia 13" xfId="9451"/>
    <cellStyle name="Migliaia 13 2" xfId="9452"/>
    <cellStyle name="Migliaia 13 3" xfId="9453"/>
    <cellStyle name="Migliaia 13 4" xfId="9454"/>
    <cellStyle name="Migliaia 14" xfId="9455"/>
    <cellStyle name="Migliaia 14 2" xfId="9456"/>
    <cellStyle name="Migliaia 15" xfId="9457"/>
    <cellStyle name="Migliaia 15 2" xfId="9458"/>
    <cellStyle name="Migliaia 16" xfId="9459"/>
    <cellStyle name="Migliaia 17" xfId="9460"/>
    <cellStyle name="Migliaia 18" xfId="9461"/>
    <cellStyle name="Migliaia 19" xfId="9462"/>
    <cellStyle name="Migliaia 19 2" xfId="9463"/>
    <cellStyle name="Migliaia 19 3" xfId="9464"/>
    <cellStyle name="Migliaia 19 4" xfId="9465"/>
    <cellStyle name="Migliaia 2" xfId="41"/>
    <cellStyle name="Migliaia 2 10" xfId="98"/>
    <cellStyle name="Migliaia 2 11" xfId="9466"/>
    <cellStyle name="Migliaia 2 12" xfId="9467"/>
    <cellStyle name="Migliaia 2 13" xfId="9468"/>
    <cellStyle name="Migliaia 2 14" xfId="9469"/>
    <cellStyle name="Migliaia 2 15" xfId="9470"/>
    <cellStyle name="Migliaia 2 16" xfId="9471"/>
    <cellStyle name="Migliaia 2 16 2" xfId="9472"/>
    <cellStyle name="Migliaia 2 17" xfId="9473"/>
    <cellStyle name="Migliaia 2 17 2" xfId="9474"/>
    <cellStyle name="Migliaia 2 18" xfId="9475"/>
    <cellStyle name="Migliaia 2 2" xfId="42"/>
    <cellStyle name="Migliaia 2 2 2" xfId="9476"/>
    <cellStyle name="Migliaia 2 2 2 2" xfId="9477"/>
    <cellStyle name="Migliaia 2 2 3" xfId="9478"/>
    <cellStyle name="Migliaia 2 2 4" xfId="9479"/>
    <cellStyle name="Migliaia 2 2 5" xfId="9480"/>
    <cellStyle name="Migliaia 2 3" xfId="43"/>
    <cellStyle name="Migliaia 2 3 2" xfId="9481"/>
    <cellStyle name="Migliaia 2 3 3" xfId="9482"/>
    <cellStyle name="Migliaia 2 3 4" xfId="9483"/>
    <cellStyle name="Migliaia 2 4" xfId="101"/>
    <cellStyle name="Migliaia 2 4 2" xfId="9484"/>
    <cellStyle name="Migliaia 2 4 2 2" xfId="9485"/>
    <cellStyle name="Migliaia 2 5" xfId="9486"/>
    <cellStyle name="Migliaia 2 6" xfId="9487"/>
    <cellStyle name="Migliaia 2 7" xfId="9488"/>
    <cellStyle name="Migliaia 2 7 2" xfId="9489"/>
    <cellStyle name="Migliaia 2 8" xfId="9490"/>
    <cellStyle name="Migliaia 2 9" xfId="9491"/>
    <cellStyle name="Migliaia 20" xfId="9492"/>
    <cellStyle name="Migliaia 20 2" xfId="9493"/>
    <cellStyle name="Migliaia 21" xfId="9494"/>
    <cellStyle name="Migliaia 22" xfId="9495"/>
    <cellStyle name="Migliaia 22 2" xfId="9496"/>
    <cellStyle name="Migliaia 22 3" xfId="9497"/>
    <cellStyle name="Migliaia 23" xfId="9498"/>
    <cellStyle name="Migliaia 23 2" xfId="9499"/>
    <cellStyle name="Migliaia 23 3" xfId="9500"/>
    <cellStyle name="Migliaia 23 4" xfId="9501"/>
    <cellStyle name="Migliaia 24" xfId="9502"/>
    <cellStyle name="Migliaia 25" xfId="9503"/>
    <cellStyle name="Migliaia 26" xfId="9504"/>
    <cellStyle name="Migliaia 27" xfId="9505"/>
    <cellStyle name="Migliaia 28" xfId="9506"/>
    <cellStyle name="Migliaia 29" xfId="9507"/>
    <cellStyle name="Migliaia 3" xfId="44"/>
    <cellStyle name="Migliaia 3 10" xfId="9508"/>
    <cellStyle name="Migliaia 3 10 2" xfId="9509"/>
    <cellStyle name="Migliaia 3 10 2 2" xfId="9510"/>
    <cellStyle name="Migliaia 3 10 3" xfId="9511"/>
    <cellStyle name="Migliaia 3 11" xfId="9512"/>
    <cellStyle name="Migliaia 3 2" xfId="9513"/>
    <cellStyle name="Migliaia 3 2 2" xfId="9514"/>
    <cellStyle name="Migliaia 3 2 3" xfId="9515"/>
    <cellStyle name="Migliaia 3 2 4" xfId="9516"/>
    <cellStyle name="Migliaia 3 2 5" xfId="9517"/>
    <cellStyle name="Migliaia 3 3" xfId="9518"/>
    <cellStyle name="Migliaia 3 3 2" xfId="9519"/>
    <cellStyle name="Migliaia 3 3 3" xfId="9520"/>
    <cellStyle name="Migliaia 3 3 4" xfId="9521"/>
    <cellStyle name="Migliaia 3 4" xfId="9522"/>
    <cellStyle name="Migliaia 3 5" xfId="9523"/>
    <cellStyle name="Migliaia 3 6" xfId="9524"/>
    <cellStyle name="Migliaia 3 7" xfId="9525"/>
    <cellStyle name="Migliaia 3 7 2" xfId="9526"/>
    <cellStyle name="Migliaia 3 7 3" xfId="9527"/>
    <cellStyle name="Migliaia 3 8" xfId="9528"/>
    <cellStyle name="Migliaia 3 9" xfId="9529"/>
    <cellStyle name="Migliaia 3 9 2" xfId="9530"/>
    <cellStyle name="Migliaia 30" xfId="9531"/>
    <cellStyle name="Migliaia 31" xfId="9532"/>
    <cellStyle name="Migliaia 32" xfId="9533"/>
    <cellStyle name="Migliaia 33" xfId="9534"/>
    <cellStyle name="Migliaia 34" xfId="9535"/>
    <cellStyle name="Migliaia 35" xfId="9536"/>
    <cellStyle name="Migliaia 35 2" xfId="9537"/>
    <cellStyle name="Migliaia 36" xfId="9538"/>
    <cellStyle name="Migliaia 37" xfId="9539"/>
    <cellStyle name="Migliaia 38" xfId="9540"/>
    <cellStyle name="Migliaia 39" xfId="9541"/>
    <cellStyle name="Migliaia 4" xfId="45"/>
    <cellStyle name="Migliaia 4 10" xfId="9542"/>
    <cellStyle name="Migliaia 4 11" xfId="9543"/>
    <cellStyle name="Migliaia 4 12" xfId="9544"/>
    <cellStyle name="Migliaia 4 13" xfId="9545"/>
    <cellStyle name="Migliaia 4 14" xfId="9546"/>
    <cellStyle name="Migliaia 4 15" xfId="9547"/>
    <cellStyle name="Migliaia 4 16" xfId="9548"/>
    <cellStyle name="Migliaia 4 17" xfId="9549"/>
    <cellStyle name="Migliaia 4 18" xfId="9550"/>
    <cellStyle name="Migliaia 4 19" xfId="9551"/>
    <cellStyle name="Migliaia 4 2" xfId="9552"/>
    <cellStyle name="Migliaia 4 2 2" xfId="9553"/>
    <cellStyle name="Migliaia 4 2 3" xfId="9554"/>
    <cellStyle name="Migliaia 4 2 4" xfId="9555"/>
    <cellStyle name="Migliaia 4 2 5" xfId="9556"/>
    <cellStyle name="Migliaia 4 20" xfId="9557"/>
    <cellStyle name="Migliaia 4 21" xfId="9558"/>
    <cellStyle name="Migliaia 4 3" xfId="9559"/>
    <cellStyle name="Migliaia 4 3 2" xfId="9560"/>
    <cellStyle name="Migliaia 4 3 3" xfId="9561"/>
    <cellStyle name="Migliaia 4 3 4" xfId="9562"/>
    <cellStyle name="Migliaia 4 4" xfId="9563"/>
    <cellStyle name="Migliaia 4 5" xfId="9564"/>
    <cellStyle name="Migliaia 4 6" xfId="9565"/>
    <cellStyle name="Migliaia 4 7" xfId="9566"/>
    <cellStyle name="Migliaia 4 7 2" xfId="9567"/>
    <cellStyle name="Migliaia 4 7 3" xfId="9568"/>
    <cellStyle name="Migliaia 4 8" xfId="9569"/>
    <cellStyle name="Migliaia 4 9" xfId="9570"/>
    <cellStyle name="Migliaia 40" xfId="9571"/>
    <cellStyle name="Migliaia 41" xfId="9572"/>
    <cellStyle name="Migliaia 41 2" xfId="9573"/>
    <cellStyle name="Migliaia 42" xfId="9574"/>
    <cellStyle name="Migliaia 43" xfId="9575"/>
    <cellStyle name="Migliaia 44" xfId="9576"/>
    <cellStyle name="Migliaia 44 2" xfId="9577"/>
    <cellStyle name="Migliaia 45" xfId="9578"/>
    <cellStyle name="Migliaia 45 2" xfId="9579"/>
    <cellStyle name="Migliaia 46" xfId="9580"/>
    <cellStyle name="Migliaia 46 2" xfId="9581"/>
    <cellStyle name="Migliaia 46 3" xfId="9582"/>
    <cellStyle name="Migliaia 47" xfId="9583"/>
    <cellStyle name="Migliaia 47 2" xfId="9584"/>
    <cellStyle name="Migliaia 47 2 2" xfId="9585"/>
    <cellStyle name="Migliaia 47 3" xfId="9586"/>
    <cellStyle name="Migliaia 47 4" xfId="9587"/>
    <cellStyle name="Migliaia 48" xfId="9588"/>
    <cellStyle name="Migliaia 49" xfId="9589"/>
    <cellStyle name="Migliaia 5" xfId="46"/>
    <cellStyle name="Migliaia 5 10" xfId="9590"/>
    <cellStyle name="Migliaia 5 11" xfId="9591"/>
    <cellStyle name="Migliaia 5 12" xfId="9592"/>
    <cellStyle name="Migliaia 5 13" xfId="9593"/>
    <cellStyle name="Migliaia 5 14" xfId="9594"/>
    <cellStyle name="Migliaia 5 15" xfId="9595"/>
    <cellStyle name="Migliaia 5 16" xfId="9596"/>
    <cellStyle name="Migliaia 5 17" xfId="9597"/>
    <cellStyle name="Migliaia 5 18" xfId="9598"/>
    <cellStyle name="Migliaia 5 19" xfId="9599"/>
    <cellStyle name="Migliaia 5 2" xfId="9600"/>
    <cellStyle name="Migliaia 5 2 10" xfId="9601"/>
    <cellStyle name="Migliaia 5 2 11" xfId="9602"/>
    <cellStyle name="Migliaia 5 2 12" xfId="9603"/>
    <cellStyle name="Migliaia 5 2 13" xfId="9604"/>
    <cellStyle name="Migliaia 5 2 14" xfId="9605"/>
    <cellStyle name="Migliaia 5 2 15" xfId="9606"/>
    <cellStyle name="Migliaia 5 2 16" xfId="9607"/>
    <cellStyle name="Migliaia 5 2 17" xfId="9608"/>
    <cellStyle name="Migliaia 5 2 18" xfId="9609"/>
    <cellStyle name="Migliaia 5 2 19" xfId="9610"/>
    <cellStyle name="Migliaia 5 2 2" xfId="9611"/>
    <cellStyle name="Migliaia 5 2 20" xfId="9612"/>
    <cellStyle name="Migliaia 5 2 3" xfId="9613"/>
    <cellStyle name="Migliaia 5 2 4" xfId="9614"/>
    <cellStyle name="Migliaia 5 2 5" xfId="9615"/>
    <cellStyle name="Migliaia 5 2 6" xfId="9616"/>
    <cellStyle name="Migliaia 5 2 7" xfId="9617"/>
    <cellStyle name="Migliaia 5 2 8" xfId="9618"/>
    <cellStyle name="Migliaia 5 2 9" xfId="9619"/>
    <cellStyle name="Migliaia 5 20" xfId="9620"/>
    <cellStyle name="Migliaia 5 21" xfId="9621"/>
    <cellStyle name="Migliaia 5 3" xfId="9622"/>
    <cellStyle name="Migliaia 5 3 2" xfId="9623"/>
    <cellStyle name="Migliaia 5 3 3" xfId="9624"/>
    <cellStyle name="Migliaia 5 3 4" xfId="9625"/>
    <cellStyle name="Migliaia 5 4" xfId="9626"/>
    <cellStyle name="Migliaia 5 5" xfId="9627"/>
    <cellStyle name="Migliaia 5 6" xfId="9628"/>
    <cellStyle name="Migliaia 5 7" xfId="9629"/>
    <cellStyle name="Migliaia 5 7 2" xfId="9630"/>
    <cellStyle name="Migliaia 5 7 3" xfId="9631"/>
    <cellStyle name="Migliaia 5 8" xfId="9632"/>
    <cellStyle name="Migliaia 5 9" xfId="9633"/>
    <cellStyle name="Migliaia 50" xfId="9634"/>
    <cellStyle name="Migliaia 51" xfId="9635"/>
    <cellStyle name="Migliaia 52" xfId="9636"/>
    <cellStyle name="Migliaia 52 2" xfId="9637"/>
    <cellStyle name="Migliaia 52 3" xfId="9638"/>
    <cellStyle name="Migliaia 53" xfId="9639"/>
    <cellStyle name="Migliaia 53 2" xfId="9640"/>
    <cellStyle name="Migliaia 53 3" xfId="9641"/>
    <cellStyle name="Migliaia 54" xfId="9642"/>
    <cellStyle name="Migliaia 54 2" xfId="9643"/>
    <cellStyle name="Migliaia 54 3" xfId="9644"/>
    <cellStyle name="Migliaia 55" xfId="9645"/>
    <cellStyle name="Migliaia 55 2" xfId="9646"/>
    <cellStyle name="Migliaia 55 3" xfId="9647"/>
    <cellStyle name="Migliaia 56" xfId="9648"/>
    <cellStyle name="Migliaia 57" xfId="9649"/>
    <cellStyle name="Migliaia 58" xfId="9650"/>
    <cellStyle name="Migliaia 59" xfId="9651"/>
    <cellStyle name="Migliaia 6" xfId="47"/>
    <cellStyle name="Migliaia 6 10" xfId="9652"/>
    <cellStyle name="Migliaia 6 11" xfId="9653"/>
    <cellStyle name="Migliaia 6 12" xfId="9654"/>
    <cellStyle name="Migliaia 6 13" xfId="9655"/>
    <cellStyle name="Migliaia 6 14" xfId="9656"/>
    <cellStyle name="Migliaia 6 15" xfId="9657"/>
    <cellStyle name="Migliaia 6 16" xfId="9658"/>
    <cellStyle name="Migliaia 6 17" xfId="9659"/>
    <cellStyle name="Migliaia 6 18" xfId="9660"/>
    <cellStyle name="Migliaia 6 19" xfId="9661"/>
    <cellStyle name="Migliaia 6 2" xfId="9662"/>
    <cellStyle name="Migliaia 6 2 2" xfId="9663"/>
    <cellStyle name="Migliaia 6 20" xfId="9664"/>
    <cellStyle name="Migliaia 6 21" xfId="9665"/>
    <cellStyle name="Migliaia 6 22" xfId="9666"/>
    <cellStyle name="Migliaia 6 3" xfId="9667"/>
    <cellStyle name="Migliaia 6 3 2" xfId="9668"/>
    <cellStyle name="Migliaia 6 3 2 2" xfId="9669"/>
    <cellStyle name="Migliaia 6 3 3" xfId="9670"/>
    <cellStyle name="Migliaia 6 4" xfId="9671"/>
    <cellStyle name="Migliaia 6 4 2" xfId="9672"/>
    <cellStyle name="Migliaia 6 5" xfId="9673"/>
    <cellStyle name="Migliaia 6 6" xfId="9674"/>
    <cellStyle name="Migliaia 6 7" xfId="9675"/>
    <cellStyle name="Migliaia 6 8" xfId="9676"/>
    <cellStyle name="Migliaia 6 9" xfId="9677"/>
    <cellStyle name="Migliaia 60" xfId="9678"/>
    <cellStyle name="Migliaia 61" xfId="9679"/>
    <cellStyle name="Migliaia 62" xfId="9680"/>
    <cellStyle name="Migliaia 63" xfId="9681"/>
    <cellStyle name="Migliaia 64" xfId="9682"/>
    <cellStyle name="Migliaia 65" xfId="9683"/>
    <cellStyle name="Migliaia 66" xfId="9684"/>
    <cellStyle name="Migliaia 67" xfId="9685"/>
    <cellStyle name="Migliaia 68" xfId="9686"/>
    <cellStyle name="Migliaia 7" xfId="48"/>
    <cellStyle name="Migliaia 7 10" xfId="9687"/>
    <cellStyle name="Migliaia 7 11" xfId="9688"/>
    <cellStyle name="Migliaia 7 12" xfId="9689"/>
    <cellStyle name="Migliaia 7 13" xfId="9690"/>
    <cellStyle name="Migliaia 7 14" xfId="9691"/>
    <cellStyle name="Migliaia 7 15" xfId="9692"/>
    <cellStyle name="Migliaia 7 16" xfId="9693"/>
    <cellStyle name="Migliaia 7 17" xfId="9694"/>
    <cellStyle name="Migliaia 7 18" xfId="9695"/>
    <cellStyle name="Migliaia 7 19" xfId="9696"/>
    <cellStyle name="Migliaia 7 2" xfId="49"/>
    <cellStyle name="Migliaia 7 2 2" xfId="9697"/>
    <cellStyle name="Migliaia 7 2 2 2" xfId="9698"/>
    <cellStyle name="Migliaia 7 2 2 2 2" xfId="9699"/>
    <cellStyle name="Migliaia 7 2 2 3" xfId="9700"/>
    <cellStyle name="Migliaia 7 2 2 4" xfId="9701"/>
    <cellStyle name="Migliaia 7 2 3" xfId="9702"/>
    <cellStyle name="Migliaia 7 2 3 2" xfId="9703"/>
    <cellStyle name="Migliaia 7 2 4" xfId="9704"/>
    <cellStyle name="Migliaia 7 2 5" xfId="9705"/>
    <cellStyle name="Migliaia 7 2 5 2" xfId="9706"/>
    <cellStyle name="Migliaia 7 2 5 2 2" xfId="9707"/>
    <cellStyle name="Migliaia 7 2 5 3" xfId="9708"/>
    <cellStyle name="Migliaia 7 2 6" xfId="9709"/>
    <cellStyle name="Migliaia 7 20" xfId="9710"/>
    <cellStyle name="Migliaia 7 21" xfId="9711"/>
    <cellStyle name="Migliaia 7 3" xfId="9712"/>
    <cellStyle name="Migliaia 7 3 2" xfId="9713"/>
    <cellStyle name="Migliaia 7 3 2 2" xfId="9714"/>
    <cellStyle name="Migliaia 7 3 3" xfId="9715"/>
    <cellStyle name="Migliaia 7 4" xfId="9716"/>
    <cellStyle name="Migliaia 7 4 2" xfId="9717"/>
    <cellStyle name="Migliaia 7 5" xfId="9718"/>
    <cellStyle name="Migliaia 7 6" xfId="9719"/>
    <cellStyle name="Migliaia 7 7" xfId="9720"/>
    <cellStyle name="Migliaia 7 8" xfId="9721"/>
    <cellStyle name="Migliaia 7 9" xfId="9722"/>
    <cellStyle name="Migliaia 8" xfId="9723"/>
    <cellStyle name="Migliaia 8 10" xfId="9724"/>
    <cellStyle name="Migliaia 8 11" xfId="9725"/>
    <cellStyle name="Migliaia 8 12" xfId="9726"/>
    <cellStyle name="Migliaia 8 13" xfId="9727"/>
    <cellStyle name="Migliaia 8 14" xfId="9728"/>
    <cellStyle name="Migliaia 8 15" xfId="9729"/>
    <cellStyle name="Migliaia 8 16" xfId="9730"/>
    <cellStyle name="Migliaia 8 17" xfId="9731"/>
    <cellStyle name="Migliaia 8 18" xfId="9732"/>
    <cellStyle name="Migliaia 8 19" xfId="9733"/>
    <cellStyle name="Migliaia 8 2" xfId="9734"/>
    <cellStyle name="Migliaia 8 2 2" xfId="9735"/>
    <cellStyle name="Migliaia 8 2 2 2" xfId="9736"/>
    <cellStyle name="Migliaia 8 2 3" xfId="9737"/>
    <cellStyle name="Migliaia 8 20" xfId="9738"/>
    <cellStyle name="Migliaia 8 3" xfId="9739"/>
    <cellStyle name="Migliaia 8 3 2" xfId="9740"/>
    <cellStyle name="Migliaia 8 4" xfId="9741"/>
    <cellStyle name="Migliaia 8 5" xfId="9742"/>
    <cellStyle name="Migliaia 8 6" xfId="9743"/>
    <cellStyle name="Migliaia 8 7" xfId="9744"/>
    <cellStyle name="Migliaia 8 8" xfId="9745"/>
    <cellStyle name="Migliaia 8 9" xfId="9746"/>
    <cellStyle name="Migliaia 9" xfId="9747"/>
    <cellStyle name="Migliaia 9 2" xfId="9748"/>
    <cellStyle name="Migliaia 9 2 2" xfId="9749"/>
    <cellStyle name="Migliaia 9 2 2 2" xfId="9750"/>
    <cellStyle name="Migliaia 9 2 2 2 2" xfId="9751"/>
    <cellStyle name="Migliaia 9 2 2 3" xfId="9752"/>
    <cellStyle name="Migliaia 9 2 3" xfId="9753"/>
    <cellStyle name="Migliaia 9 2 3 2" xfId="9754"/>
    <cellStyle name="Migliaia 9 2 4" xfId="9755"/>
    <cellStyle name="Migliaia 9 3" xfId="9756"/>
    <cellStyle name="Migliaia 9 3 2" xfId="9757"/>
    <cellStyle name="Migliaia 9 3 2 2" xfId="9758"/>
    <cellStyle name="Migliaia 9 3 3" xfId="9759"/>
    <cellStyle name="Migliaia 9 4" xfId="9760"/>
    <cellStyle name="Migliaia 9 4 2" xfId="9761"/>
    <cellStyle name="Migliaia 9 5" xfId="9762"/>
    <cellStyle name="Neutral" xfId="9763"/>
    <cellStyle name="Neutral 10" xfId="9764"/>
    <cellStyle name="Neutral 11" xfId="9765"/>
    <cellStyle name="Neutral 12" xfId="9766"/>
    <cellStyle name="Neutral 13" xfId="9767"/>
    <cellStyle name="Neutral 14" xfId="9768"/>
    <cellStyle name="Neutral 15" xfId="9769"/>
    <cellStyle name="Neutral 16" xfId="9770"/>
    <cellStyle name="Neutral 17" xfId="9771"/>
    <cellStyle name="Neutral 18" xfId="9772"/>
    <cellStyle name="Neutral 19" xfId="9773"/>
    <cellStyle name="Neutral 2" xfId="9774"/>
    <cellStyle name="Neutral 3" xfId="9775"/>
    <cellStyle name="Neutral 4" xfId="9776"/>
    <cellStyle name="Neutral 5" xfId="9777"/>
    <cellStyle name="Neutral 6" xfId="9778"/>
    <cellStyle name="Neutral 7" xfId="9779"/>
    <cellStyle name="Neutral 8" xfId="9780"/>
    <cellStyle name="Neutral 9" xfId="9781"/>
    <cellStyle name="Neutrale 10" xfId="9782"/>
    <cellStyle name="Neutrale 11" xfId="9783"/>
    <cellStyle name="Neutrale 12" xfId="9784"/>
    <cellStyle name="Neutrale 13" xfId="9785"/>
    <cellStyle name="Neutrale 14" xfId="9786"/>
    <cellStyle name="Neutrale 15" xfId="9787"/>
    <cellStyle name="Neutrale 16" xfId="9788"/>
    <cellStyle name="Neutrale 17" xfId="9789"/>
    <cellStyle name="Neutrale 18" xfId="9790"/>
    <cellStyle name="Neutrale 19" xfId="9791"/>
    <cellStyle name="Neutrale 2" xfId="50"/>
    <cellStyle name="Neutrale 20" xfId="9792"/>
    <cellStyle name="Neutrale 21" xfId="9793"/>
    <cellStyle name="Neutrale 22" xfId="9794"/>
    <cellStyle name="Neutrale 23" xfId="9795"/>
    <cellStyle name="Neutrale 3" xfId="9796"/>
    <cellStyle name="Neutrale 4" xfId="9797"/>
    <cellStyle name="Neutrale 5" xfId="9798"/>
    <cellStyle name="Neutrale 6" xfId="9799"/>
    <cellStyle name="Neutrale 7" xfId="9800"/>
    <cellStyle name="Neutrale 8" xfId="9801"/>
    <cellStyle name="Neutrale 9" xfId="9802"/>
    <cellStyle name="Normal 10" xfId="9803"/>
    <cellStyle name="Normal 11" xfId="9804"/>
    <cellStyle name="Normal 12" xfId="9805"/>
    <cellStyle name="Normal 13" xfId="9806"/>
    <cellStyle name="Normal 14" xfId="9807"/>
    <cellStyle name="Normal 15" xfId="9808"/>
    <cellStyle name="Normal 15 2" xfId="9809"/>
    <cellStyle name="Normal 16" xfId="9810"/>
    <cellStyle name="Normal 17" xfId="9811"/>
    <cellStyle name="Normal 18" xfId="9812"/>
    <cellStyle name="Normal 19" xfId="9813"/>
    <cellStyle name="Normal 2" xfId="51"/>
    <cellStyle name="Normal 2 10" xfId="9814"/>
    <cellStyle name="Normal 2 11" xfId="9815"/>
    <cellStyle name="Normal 2 12" xfId="9816"/>
    <cellStyle name="Normal 2 13" xfId="9817"/>
    <cellStyle name="Normal 2 14" xfId="9818"/>
    <cellStyle name="Normal 2 15" xfId="9819"/>
    <cellStyle name="Normal 2 16" xfId="9820"/>
    <cellStyle name="Normal 2 17" xfId="9821"/>
    <cellStyle name="Normal 2 18" xfId="9822"/>
    <cellStyle name="Normal 2 19" xfId="9823"/>
    <cellStyle name="Normal 2 2" xfId="52"/>
    <cellStyle name="Normal 2 2 2" xfId="9824"/>
    <cellStyle name="Normal 2 2 2 2" xfId="9825"/>
    <cellStyle name="Normal 2 2 2 2 2" xfId="9826"/>
    <cellStyle name="Normal 2 2 2 2_monitoraggio gare" xfId="9827"/>
    <cellStyle name="Normal 2 2 2 3" xfId="9828"/>
    <cellStyle name="Normal 2 2 2_monitoraggio gare" xfId="9829"/>
    <cellStyle name="Normal 2 2 3" xfId="9830"/>
    <cellStyle name="Normal 2 2 3 2" xfId="9831"/>
    <cellStyle name="Normal 2 2 3_monitoraggio gare" xfId="9832"/>
    <cellStyle name="Normal 2 2 4" xfId="9833"/>
    <cellStyle name="Normal 2 2 5" xfId="9834"/>
    <cellStyle name="Normal 2 2_monitoraggio gare" xfId="9835"/>
    <cellStyle name="Normal 2 20" xfId="9836"/>
    <cellStyle name="Normal 2 21" xfId="9837"/>
    <cellStyle name="Normal 2 3" xfId="53"/>
    <cellStyle name="Normal 2 3 2" xfId="9838"/>
    <cellStyle name="Normal 2 3 2 2" xfId="9839"/>
    <cellStyle name="Normal 2 3 2_monitoraggio gare" xfId="9840"/>
    <cellStyle name="Normal 2 3 3" xfId="9841"/>
    <cellStyle name="Normal 2 3_monitoraggio gare" xfId="9842"/>
    <cellStyle name="Normal 2 4" xfId="54"/>
    <cellStyle name="Normal 2 4 2" xfId="9843"/>
    <cellStyle name="Normal 2 4_monitoraggio gare" xfId="9844"/>
    <cellStyle name="Normal 2 5" xfId="55"/>
    <cellStyle name="Normal 2 6" xfId="56"/>
    <cellStyle name="Normal 2 7" xfId="57"/>
    <cellStyle name="Normal 2 8" xfId="58"/>
    <cellStyle name="Normal 2 9" xfId="59"/>
    <cellStyle name="Normal 2_CE IV trim 2011-collegato-fg lavoro" xfId="9845"/>
    <cellStyle name="Normal 3" xfId="9846"/>
    <cellStyle name="Normal 3 2" xfId="9847"/>
    <cellStyle name="Normal 3 3" xfId="9848"/>
    <cellStyle name="Normal 4" xfId="9849"/>
    <cellStyle name="Normal 4 2" xfId="9850"/>
    <cellStyle name="Normal 5" xfId="9851"/>
    <cellStyle name="Normal 5 2" xfId="9852"/>
    <cellStyle name="Normal 5 3" xfId="9853"/>
    <cellStyle name="Normal 5 4" xfId="9854"/>
    <cellStyle name="Normal 5 5" xfId="9855"/>
    <cellStyle name="Normal 5 6" xfId="9856"/>
    <cellStyle name="Normal 6" xfId="9857"/>
    <cellStyle name="Normal 6 2" xfId="9858"/>
    <cellStyle name="Normal 6 3" xfId="9859"/>
    <cellStyle name="Normal 7" xfId="9860"/>
    <cellStyle name="Normal 7 2" xfId="9861"/>
    <cellStyle name="Normal 8" xfId="9862"/>
    <cellStyle name="Normal 8 2" xfId="9863"/>
    <cellStyle name="Normal 9" xfId="9864"/>
    <cellStyle name="Normal 9 2" xfId="9865"/>
    <cellStyle name="Normal 9_monitoraggio gare" xfId="9866"/>
    <cellStyle name="Normal_106 03022009 Tab. D.1.2 IV trim 08 agg ausl 6 pa" xfId="9867"/>
    <cellStyle name="Normale" xfId="0" builtinId="0"/>
    <cellStyle name="Normale 10" xfId="9868"/>
    <cellStyle name="Normale 10 10" xfId="9869"/>
    <cellStyle name="Normale 10 2" xfId="9870"/>
    <cellStyle name="Normale 10 2 2" xfId="9871"/>
    <cellStyle name="Normale 10 2 2 2" xfId="9872"/>
    <cellStyle name="Normale 10 2 2 2 2" xfId="9873"/>
    <cellStyle name="Normale 10 2 2 2_monitoraggio gare" xfId="9874"/>
    <cellStyle name="Normale 10 2 2 3" xfId="9875"/>
    <cellStyle name="Normale 10 2 2_monitoraggio gare" xfId="9876"/>
    <cellStyle name="Normale 10 2 3" xfId="9877"/>
    <cellStyle name="Normale 10 2 3 2" xfId="9878"/>
    <cellStyle name="Normale 10 2 3_monitoraggio gare" xfId="9879"/>
    <cellStyle name="Normale 10 2 4" xfId="9880"/>
    <cellStyle name="Normale 10 2_monitoraggio gare" xfId="9881"/>
    <cellStyle name="Normale 10 3" xfId="9882"/>
    <cellStyle name="Normale 10 3 2" xfId="9883"/>
    <cellStyle name="Normale 10 3 2 2" xfId="9884"/>
    <cellStyle name="Normale 10 3 2_monitoraggio gare" xfId="9885"/>
    <cellStyle name="Normale 10 3 3" xfId="9886"/>
    <cellStyle name="Normale 10 3_monitoraggio gare" xfId="9887"/>
    <cellStyle name="Normale 10 4" xfId="9888"/>
    <cellStyle name="Normale 10 4 2" xfId="9889"/>
    <cellStyle name="Normale 10 4_monitoraggio gare" xfId="9890"/>
    <cellStyle name="Normale 10 5" xfId="9891"/>
    <cellStyle name="Normale 10 6" xfId="9892"/>
    <cellStyle name="Normale 10 7" xfId="9893"/>
    <cellStyle name="Normale 10 8" xfId="9894"/>
    <cellStyle name="Normale 10 9" xfId="9895"/>
    <cellStyle name="Normale 10_monitoraggio gare" xfId="9896"/>
    <cellStyle name="Normale 11" xfId="9897"/>
    <cellStyle name="Normale 11 2" xfId="9898"/>
    <cellStyle name="Normale 11 3" xfId="9899"/>
    <cellStyle name="Normale 11 3 2" xfId="9900"/>
    <cellStyle name="Normale 11 3 3" xfId="9901"/>
    <cellStyle name="Normale 11 4" xfId="9902"/>
    <cellStyle name="Normale 11 5" xfId="9903"/>
    <cellStyle name="Normale 11 6" xfId="9904"/>
    <cellStyle name="Normale 12" xfId="9905"/>
    <cellStyle name="Normale 12 10" xfId="9906"/>
    <cellStyle name="Normale 12 11" xfId="9907"/>
    <cellStyle name="Normale 12 12" xfId="9908"/>
    <cellStyle name="Normale 12 13" xfId="9909"/>
    <cellStyle name="Normale 12 14" xfId="9910"/>
    <cellStyle name="Normale 12 15" xfId="9911"/>
    <cellStyle name="Normale 12 16" xfId="9912"/>
    <cellStyle name="Normale 12 17" xfId="9913"/>
    <cellStyle name="Normale 12 18" xfId="9914"/>
    <cellStyle name="Normale 12 19" xfId="9915"/>
    <cellStyle name="Normale 12 2" xfId="9916"/>
    <cellStyle name="Normale 12 3" xfId="9917"/>
    <cellStyle name="Normale 12 4" xfId="9918"/>
    <cellStyle name="Normale 12 5" xfId="9919"/>
    <cellStyle name="Normale 12 6" xfId="9920"/>
    <cellStyle name="Normale 12 7" xfId="9921"/>
    <cellStyle name="Normale 12 8" xfId="9922"/>
    <cellStyle name="Normale 12 9" xfId="9923"/>
    <cellStyle name="Normale 13" xfId="9924"/>
    <cellStyle name="Normale 13 2" xfId="9925"/>
    <cellStyle name="Normale 13 2 2" xfId="9926"/>
    <cellStyle name="Normale 13 2 2 2" xfId="9927"/>
    <cellStyle name="Normale 13 2 2_monitoraggio gare" xfId="9928"/>
    <cellStyle name="Normale 13 2 3" xfId="9929"/>
    <cellStyle name="Normale 13 2_monitoraggio gare" xfId="9930"/>
    <cellStyle name="Normale 13 3" xfId="9931"/>
    <cellStyle name="Normale 13 3 2" xfId="9932"/>
    <cellStyle name="Normale 13 3_monitoraggio gare" xfId="9933"/>
    <cellStyle name="Normale 13 4" xfId="9934"/>
    <cellStyle name="Normale 13_monitoraggio gare" xfId="9935"/>
    <cellStyle name="Normale 14" xfId="9936"/>
    <cellStyle name="Normale 14 2" xfId="9937"/>
    <cellStyle name="Normale 15" xfId="9938"/>
    <cellStyle name="Normale 15 2" xfId="9939"/>
    <cellStyle name="Normale 15_monitoraggio gare" xfId="9940"/>
    <cellStyle name="Normale 16" xfId="9941"/>
    <cellStyle name="Normale 16 2" xfId="9942"/>
    <cellStyle name="Normale 17" xfId="9943"/>
    <cellStyle name="Normale 18" xfId="9944"/>
    <cellStyle name="Normale 18 2" xfId="9945"/>
    <cellStyle name="Normale 18 3" xfId="9946"/>
    <cellStyle name="Normale 18 4" xfId="9947"/>
    <cellStyle name="Normale 19" xfId="9948"/>
    <cellStyle name="Normale 19 2" xfId="9949"/>
    <cellStyle name="Normale 2" xfId="60"/>
    <cellStyle name="Normale 2 10" xfId="9950"/>
    <cellStyle name="Normale 2 10 2" xfId="9951"/>
    <cellStyle name="Normale 2 10 2 2" xfId="9952"/>
    <cellStyle name="Normale 2 10 3" xfId="9953"/>
    <cellStyle name="Normale 2 10 4" xfId="9954"/>
    <cellStyle name="Normale 2 11" xfId="9955"/>
    <cellStyle name="Normale 2 11 2" xfId="9956"/>
    <cellStyle name="Normale 2 11 3" xfId="9957"/>
    <cellStyle name="Normale 2 11 4" xfId="9958"/>
    <cellStyle name="Normale 2 12" xfId="9959"/>
    <cellStyle name="Normale 2 12 2" xfId="9960"/>
    <cellStyle name="Normale 2 12 3" xfId="9961"/>
    <cellStyle name="Normale 2 13" xfId="9962"/>
    <cellStyle name="Normale 2 14" xfId="9963"/>
    <cellStyle name="Normale 2 15" xfId="9964"/>
    <cellStyle name="Normale 2 16" xfId="9965"/>
    <cellStyle name="Normale 2 17" xfId="9966"/>
    <cellStyle name="Normale 2 17 2" xfId="9967"/>
    <cellStyle name="Normale 2 17 3" xfId="9968"/>
    <cellStyle name="Normale 2 18" xfId="9969"/>
    <cellStyle name="Normale 2 19" xfId="9970"/>
    <cellStyle name="Normale 2 2" xfId="61"/>
    <cellStyle name="Normale 2 2 10" xfId="9971"/>
    <cellStyle name="Normale 2 2 11" xfId="9972"/>
    <cellStyle name="Normale 2 2 12" xfId="9973"/>
    <cellStyle name="Normale 2 2 13" xfId="9974"/>
    <cellStyle name="Normale 2 2 14" xfId="9975"/>
    <cellStyle name="Normale 2 2 15" xfId="9976"/>
    <cellStyle name="Normale 2 2 16" xfId="9977"/>
    <cellStyle name="Normale 2 2 17" xfId="9978"/>
    <cellStyle name="Normale 2 2 18" xfId="9979"/>
    <cellStyle name="Normale 2 2 19" xfId="9980"/>
    <cellStyle name="Normale 2 2 2" xfId="9981"/>
    <cellStyle name="Normale 2 2 20" xfId="9982"/>
    <cellStyle name="Normale 2 2 21" xfId="9983"/>
    <cellStyle name="Normale 2 2 22" xfId="9984"/>
    <cellStyle name="Normale 2 2 23" xfId="9985"/>
    <cellStyle name="Normale 2 2 24" xfId="9986"/>
    <cellStyle name="Normale 2 2 25" xfId="9987"/>
    <cellStyle name="Normale 2 2 26" xfId="9988"/>
    <cellStyle name="Normale 2 2 27" xfId="9989"/>
    <cellStyle name="Normale 2 2 28" xfId="9990"/>
    <cellStyle name="Normale 2 2 29" xfId="9991"/>
    <cellStyle name="Normale 2 2 3" xfId="9992"/>
    <cellStyle name="Normale 2 2 3 2" xfId="9993"/>
    <cellStyle name="Normale 2 2 3 2 2" xfId="9994"/>
    <cellStyle name="Normale 2 2 3 2_monitoraggio gare" xfId="9995"/>
    <cellStyle name="Normale 2 2 3 3" xfId="9996"/>
    <cellStyle name="Normale 2 2 3_monitoraggio gare" xfId="9997"/>
    <cellStyle name="Normale 2 2 30" xfId="9998"/>
    <cellStyle name="Normale 2 2 31" xfId="9999"/>
    <cellStyle name="Normale 2 2 32" xfId="10000"/>
    <cellStyle name="Normale 2 2 33" xfId="10001"/>
    <cellStyle name="Normale 2 2 34" xfId="10002"/>
    <cellStyle name="Normale 2 2 35" xfId="10003"/>
    <cellStyle name="Normale 2 2 36" xfId="10004"/>
    <cellStyle name="Normale 2 2 37" xfId="10005"/>
    <cellStyle name="Normale 2 2 38" xfId="10006"/>
    <cellStyle name="Normale 2 2 39" xfId="10007"/>
    <cellStyle name="Normale 2 2 4" xfId="10008"/>
    <cellStyle name="Normale 2 2 4 2" xfId="10009"/>
    <cellStyle name="Normale 2 2 4_monitoraggio gare" xfId="10010"/>
    <cellStyle name="Normale 2 2 40" xfId="10011"/>
    <cellStyle name="Normale 2 2 41" xfId="10012"/>
    <cellStyle name="Normale 2 2 42" xfId="10013"/>
    <cellStyle name="Normale 2 2 43" xfId="10014"/>
    <cellStyle name="Normale 2 2 44" xfId="10015"/>
    <cellStyle name="Normale 2 2 45" xfId="10016"/>
    <cellStyle name="Normale 2 2 46" xfId="10017"/>
    <cellStyle name="Normale 2 2 47" xfId="10018"/>
    <cellStyle name="Normale 2 2 48" xfId="10019"/>
    <cellStyle name="Normale 2 2 49" xfId="10020"/>
    <cellStyle name="Normale 2 2 5" xfId="10021"/>
    <cellStyle name="Normale 2 2 5 2" xfId="10022"/>
    <cellStyle name="Normale 2 2 5 2 2" xfId="10023"/>
    <cellStyle name="Normale 2 2 5 2_monitoraggio gare" xfId="10024"/>
    <cellStyle name="Normale 2 2 5_monitoraggio gare" xfId="10025"/>
    <cellStyle name="Normale 2 2 6" xfId="10026"/>
    <cellStyle name="Normale 2 2 7" xfId="10027"/>
    <cellStyle name="Normale 2 2 7 2" xfId="10028"/>
    <cellStyle name="Normale 2 2 8" xfId="10029"/>
    <cellStyle name="Normale 2 2 9" xfId="10030"/>
    <cellStyle name="Normale 2 20" xfId="10031"/>
    <cellStyle name="Normale 2 21" xfId="10032"/>
    <cellStyle name="Normale 2 22" xfId="10033"/>
    <cellStyle name="Normale 2 23" xfId="10034"/>
    <cellStyle name="Normale 2 24" xfId="10035"/>
    <cellStyle name="Normale 2 25" xfId="10036"/>
    <cellStyle name="Normale 2 25 2" xfId="10037"/>
    <cellStyle name="Normale 2 25 3" xfId="10038"/>
    <cellStyle name="Normale 2 26" xfId="10039"/>
    <cellStyle name="Normale 2 27" xfId="10040"/>
    <cellStyle name="Normale 2 28" xfId="10041"/>
    <cellStyle name="Normale 2 29" xfId="10042"/>
    <cellStyle name="Normale 2 3" xfId="62"/>
    <cellStyle name="Normale 2 3 2" xfId="10043"/>
    <cellStyle name="Normale 2 3 3" xfId="10044"/>
    <cellStyle name="Normale 2 3 4" xfId="10045"/>
    <cellStyle name="Normale 2 3 5" xfId="10046"/>
    <cellStyle name="Normale 2 3 6" xfId="10047"/>
    <cellStyle name="Normale 2 30" xfId="10048"/>
    <cellStyle name="Normale 2 31" xfId="10049"/>
    <cellStyle name="Normale 2 32" xfId="10050"/>
    <cellStyle name="Normale 2 33" xfId="10051"/>
    <cellStyle name="Normale 2 34" xfId="10052"/>
    <cellStyle name="Normale 2 35" xfId="10053"/>
    <cellStyle name="Normale 2 36" xfId="10054"/>
    <cellStyle name="Normale 2 37" xfId="10055"/>
    <cellStyle name="Normale 2 38" xfId="10056"/>
    <cellStyle name="Normale 2 39" xfId="10057"/>
    <cellStyle name="Normale 2 4" xfId="63"/>
    <cellStyle name="Normale 2 4 2" xfId="10058"/>
    <cellStyle name="Normale 2 4 3" xfId="10059"/>
    <cellStyle name="Normale 2 4 4" xfId="10060"/>
    <cellStyle name="Normale 2 40" xfId="10061"/>
    <cellStyle name="Normale 2 41" xfId="10062"/>
    <cellStyle name="Normale 2 42" xfId="10063"/>
    <cellStyle name="Normale 2 43" xfId="10064"/>
    <cellStyle name="Normale 2 44" xfId="10065"/>
    <cellStyle name="Normale 2 45" xfId="10066"/>
    <cellStyle name="Normale 2 46" xfId="10067"/>
    <cellStyle name="Normale 2 47" xfId="10068"/>
    <cellStyle name="Normale 2 48" xfId="10069"/>
    <cellStyle name="Normale 2 49" xfId="10070"/>
    <cellStyle name="Normale 2 5" xfId="100"/>
    <cellStyle name="Normale 2 5 2" xfId="10071"/>
    <cellStyle name="Normale 2 5 2 2" xfId="10072"/>
    <cellStyle name="Normale 2 5 2 2 2" xfId="10073"/>
    <cellStyle name="Normale 2 5 2 2_monitoraggio gare" xfId="10074"/>
    <cellStyle name="Normale 2 5 2 3" xfId="10075"/>
    <cellStyle name="Normale 2 5 2_monitoraggio gare" xfId="10076"/>
    <cellStyle name="Normale 2 5 3" xfId="10077"/>
    <cellStyle name="Normale 2 5 3 2" xfId="10078"/>
    <cellStyle name="Normale 2 5 3_monitoraggio gare" xfId="10079"/>
    <cellStyle name="Normale 2 5 4" xfId="10080"/>
    <cellStyle name="Normale 2 5_monitoraggio gare" xfId="10081"/>
    <cellStyle name="Normale 2 50" xfId="10082"/>
    <cellStyle name="Normale 2 51" xfId="10083"/>
    <cellStyle name="Normale 2 52" xfId="10084"/>
    <cellStyle name="Normale 2 52 2" xfId="10085"/>
    <cellStyle name="Normale 2 53" xfId="10086"/>
    <cellStyle name="Normale 2 54" xfId="10087"/>
    <cellStyle name="Normale 2 55" xfId="10088"/>
    <cellStyle name="Normale 2 56" xfId="10089"/>
    <cellStyle name="Normale 2 56 2" xfId="10090"/>
    <cellStyle name="Normale 2 57" xfId="10091"/>
    <cellStyle name="Normale 2 58" xfId="10092"/>
    <cellStyle name="Normale 2 6" xfId="10093"/>
    <cellStyle name="Normale 2 6 2" xfId="10094"/>
    <cellStyle name="Normale 2 6 2 2" xfId="10095"/>
    <cellStyle name="Normale 2 6 2_monitoraggio gare" xfId="10096"/>
    <cellStyle name="Normale 2 6 3" xfId="10097"/>
    <cellStyle name="Normale 2 6 3 2" xfId="10098"/>
    <cellStyle name="Normale 2 6 3 2 2" xfId="10099"/>
    <cellStyle name="Normale 2 6 3 2_monitoraggio gare" xfId="10100"/>
    <cellStyle name="Normale 2 6 3_monitoraggio gare" xfId="10101"/>
    <cellStyle name="Normale 2 6_monitoraggio gare" xfId="10102"/>
    <cellStyle name="Normale 2 7" xfId="10103"/>
    <cellStyle name="Normale 2 7 2" xfId="10104"/>
    <cellStyle name="Normale 2 7 3" xfId="10105"/>
    <cellStyle name="Normale 2 7_monitoraggio gare" xfId="10106"/>
    <cellStyle name="Normale 2 8" xfId="10107"/>
    <cellStyle name="Normale 2 9" xfId="10108"/>
    <cellStyle name="Normale 2_104 23022009 Definitiva rilevazione costi del personale Ce 2007" xfId="10109"/>
    <cellStyle name="Normale 20" xfId="10110"/>
    <cellStyle name="Normale 21" xfId="10111"/>
    <cellStyle name="Normale 21 2" xfId="10112"/>
    <cellStyle name="Normale 22" xfId="64"/>
    <cellStyle name="Normale 23" xfId="10113"/>
    <cellStyle name="Normale 23 2" xfId="10114"/>
    <cellStyle name="Normale 23 3" xfId="10115"/>
    <cellStyle name="Normale 23 4" xfId="10116"/>
    <cellStyle name="Normale 24" xfId="10117"/>
    <cellStyle name="Normale 24 2" xfId="10118"/>
    <cellStyle name="Normale 24 3" xfId="10119"/>
    <cellStyle name="Normale 24 4" xfId="10120"/>
    <cellStyle name="Normale 25" xfId="10121"/>
    <cellStyle name="Normale 26" xfId="10122"/>
    <cellStyle name="Normale 27" xfId="10123"/>
    <cellStyle name="Normale 28" xfId="10124"/>
    <cellStyle name="Normale 29" xfId="10125"/>
    <cellStyle name="Normale 3" xfId="65"/>
    <cellStyle name="Normale 3 10" xfId="10126"/>
    <cellStyle name="Normale 3 11" xfId="10127"/>
    <cellStyle name="Normale 3 12" xfId="10128"/>
    <cellStyle name="Normale 3 13" xfId="10129"/>
    <cellStyle name="Normale 3 14" xfId="10130"/>
    <cellStyle name="Normale 3 15" xfId="10131"/>
    <cellStyle name="Normale 3 16" xfId="10132"/>
    <cellStyle name="Normale 3 17" xfId="10133"/>
    <cellStyle name="Normale 3 18" xfId="10134"/>
    <cellStyle name="Normale 3 19" xfId="10135"/>
    <cellStyle name="Normale 3 2" xfId="10136"/>
    <cellStyle name="Normale 3 2 2" xfId="10137"/>
    <cellStyle name="Normale 3 2 2 2" xfId="10138"/>
    <cellStyle name="Normale 3 2 2 2 2" xfId="10139"/>
    <cellStyle name="Normale 3 2 2 2 3" xfId="10140"/>
    <cellStyle name="Normale 3 2 2 2 3 2" xfId="10141"/>
    <cellStyle name="Normale 3 2 2 2 3 3" xfId="10142"/>
    <cellStyle name="Normale 3 2 2 2_monitoraggio gare" xfId="10143"/>
    <cellStyle name="Normale 3 2 2 3" xfId="10144"/>
    <cellStyle name="Normale 3 2 2 4" xfId="10145"/>
    <cellStyle name="Normale 3 2 2_monitoraggio gare" xfId="10146"/>
    <cellStyle name="Normale 3 2 3" xfId="10147"/>
    <cellStyle name="Normale 3 2 3 2" xfId="10148"/>
    <cellStyle name="Normale 3 2 3_monitoraggio gare" xfId="10149"/>
    <cellStyle name="Normale 3 2 4" xfId="10150"/>
    <cellStyle name="Normale 3 2 5" xfId="10151"/>
    <cellStyle name="Normale 3 2_monitoraggio gare" xfId="10152"/>
    <cellStyle name="Normale 3 20" xfId="10153"/>
    <cellStyle name="Normale 3 21" xfId="10154"/>
    <cellStyle name="Normale 3 22" xfId="10155"/>
    <cellStyle name="Normale 3 23" xfId="10156"/>
    <cellStyle name="Normale 3 24" xfId="10157"/>
    <cellStyle name="Normale 3 24 2" xfId="10158"/>
    <cellStyle name="Normale 3 3" xfId="10159"/>
    <cellStyle name="Normale 3 4" xfId="10160"/>
    <cellStyle name="Normale 3 4 2" xfId="10161"/>
    <cellStyle name="Normale 3 4 2 2" xfId="10162"/>
    <cellStyle name="Normale 3 4 2 2 2" xfId="10163"/>
    <cellStyle name="Normale 3 4 2 2_monitoraggio gare" xfId="10164"/>
    <cellStyle name="Normale 3 4 2 3" xfId="10165"/>
    <cellStyle name="Normale 3 4 2_monitoraggio gare" xfId="10166"/>
    <cellStyle name="Normale 3 4 3" xfId="10167"/>
    <cellStyle name="Normale 3 4 3 2" xfId="10168"/>
    <cellStyle name="Normale 3 4 3_monitoraggio gare" xfId="10169"/>
    <cellStyle name="Normale 3 4 4" xfId="10170"/>
    <cellStyle name="Normale 3 4_monitoraggio gare" xfId="10171"/>
    <cellStyle name="Normale 3 5" xfId="10172"/>
    <cellStyle name="Normale 3 6" xfId="10173"/>
    <cellStyle name="Normale 3 7" xfId="10174"/>
    <cellStyle name="Normale 3 8" xfId="10175"/>
    <cellStyle name="Normale 3 9" xfId="10176"/>
    <cellStyle name="Normale 3_CE 000 4° trim 2011" xfId="10177"/>
    <cellStyle name="Normale 30" xfId="10178"/>
    <cellStyle name="Normale 30 2" xfId="10179"/>
    <cellStyle name="Normale 31" xfId="10180"/>
    <cellStyle name="Normale 31 2" xfId="10181"/>
    <cellStyle name="Normale 32" xfId="10182"/>
    <cellStyle name="Normale 33" xfId="10183"/>
    <cellStyle name="Normale 33 2" xfId="10184"/>
    <cellStyle name="Normale 34" xfId="10185"/>
    <cellStyle name="Normale 35" xfId="10186"/>
    <cellStyle name="Normale 36" xfId="10187"/>
    <cellStyle name="Normale 37" xfId="10188"/>
    <cellStyle name="Normale 38" xfId="10189"/>
    <cellStyle name="Normale 39" xfId="10190"/>
    <cellStyle name="Normale 4" xfId="66"/>
    <cellStyle name="Normale 4 2" xfId="10191"/>
    <cellStyle name="Normale 4 2 2" xfId="10192"/>
    <cellStyle name="Normale 4 2 2 2" xfId="10193"/>
    <cellStyle name="Normale 4 2 2_monitoraggio gare" xfId="10194"/>
    <cellStyle name="Normale 4 2 3" xfId="10195"/>
    <cellStyle name="Normale 4 2_monitoraggio gare" xfId="10196"/>
    <cellStyle name="Normale 4 3" xfId="10197"/>
    <cellStyle name="Normale 4 3 2" xfId="10198"/>
    <cellStyle name="Normale 4 3_monitoraggio gare" xfId="10199"/>
    <cellStyle name="Normale 4 4" xfId="10200"/>
    <cellStyle name="Normale 4 5" xfId="10201"/>
    <cellStyle name="Normale 4 6" xfId="10202"/>
    <cellStyle name="Normale 4 7" xfId="10203"/>
    <cellStyle name="Normale 40" xfId="10204"/>
    <cellStyle name="Normale 41" xfId="10205"/>
    <cellStyle name="Normale 41 2" xfId="10206"/>
    <cellStyle name="Normale 42" xfId="10207"/>
    <cellStyle name="Normale 42 2" xfId="10208"/>
    <cellStyle name="Normale 43" xfId="10209"/>
    <cellStyle name="Normale 43 2" xfId="10210"/>
    <cellStyle name="Normale 44" xfId="10211"/>
    <cellStyle name="Normale 44 2" xfId="10212"/>
    <cellStyle name="Normale 45" xfId="10213"/>
    <cellStyle name="Normale 45 2" xfId="10214"/>
    <cellStyle name="Normale 46" xfId="10215"/>
    <cellStyle name="Normale 46 2" xfId="10216"/>
    <cellStyle name="Normale 46 3" xfId="10217"/>
    <cellStyle name="Normale 47" xfId="10218"/>
    <cellStyle name="Normale 47 2" xfId="10219"/>
    <cellStyle name="Normale 47 3" xfId="10220"/>
    <cellStyle name="Normale 48" xfId="10221"/>
    <cellStyle name="Normale 48 2" xfId="10222"/>
    <cellStyle name="Normale 48 2 2" xfId="10223"/>
    <cellStyle name="Normale 48 3" xfId="10224"/>
    <cellStyle name="Normale 49" xfId="10225"/>
    <cellStyle name="Normale 49 2" xfId="10226"/>
    <cellStyle name="Normale 49 2 2" xfId="10227"/>
    <cellStyle name="Normale 49 3" xfId="10228"/>
    <cellStyle name="Normale 5" xfId="67"/>
    <cellStyle name="Normale 5 10" xfId="10229"/>
    <cellStyle name="Normale 5 11" xfId="10230"/>
    <cellStyle name="Normale 5 12" xfId="10231"/>
    <cellStyle name="Normale 5 13" xfId="10232"/>
    <cellStyle name="Normale 5 14" xfId="10233"/>
    <cellStyle name="Normale 5 15" xfId="10234"/>
    <cellStyle name="Normale 5 16" xfId="10235"/>
    <cellStyle name="Normale 5 17" xfId="10236"/>
    <cellStyle name="Normale 5 18" xfId="10237"/>
    <cellStyle name="Normale 5 19" xfId="10238"/>
    <cellStyle name="Normale 5 2" xfId="68"/>
    <cellStyle name="Normale 5 2 2" xfId="10239"/>
    <cellStyle name="Normale 5 2 2 2" xfId="10240"/>
    <cellStyle name="Normale 5 2 3" xfId="10241"/>
    <cellStyle name="Normale 5 2 4" xfId="10242"/>
    <cellStyle name="Normale 5 20" xfId="10243"/>
    <cellStyle name="Normale 5 21" xfId="10244"/>
    <cellStyle name="Normale 5 22" xfId="10245"/>
    <cellStyle name="Normale 5 3" xfId="69"/>
    <cellStyle name="Normale 5 3 2" xfId="10246"/>
    <cellStyle name="Normale 5 3 3" xfId="10247"/>
    <cellStyle name="Normale 5 4" xfId="10248"/>
    <cellStyle name="Normale 5 4 2" xfId="10249"/>
    <cellStyle name="Normale 5 5" xfId="10250"/>
    <cellStyle name="Normale 5 6" xfId="10251"/>
    <cellStyle name="Normale 5 7" xfId="10252"/>
    <cellStyle name="Normale 5 8" xfId="10253"/>
    <cellStyle name="Normale 5 9" xfId="10254"/>
    <cellStyle name="Normale 5_CCNL-IVC 3 trim 2010" xfId="10255"/>
    <cellStyle name="Normale 50" xfId="10256"/>
    <cellStyle name="Normale 50 2" xfId="10257"/>
    <cellStyle name="Normale 51" xfId="10258"/>
    <cellStyle name="Normale 51 2" xfId="10259"/>
    <cellStyle name="Normale 52" xfId="10260"/>
    <cellStyle name="Normale 52 2" xfId="10261"/>
    <cellStyle name="Normale 52 2 2" xfId="10262"/>
    <cellStyle name="Normale 52 3" xfId="10263"/>
    <cellStyle name="Normale 53" xfId="10264"/>
    <cellStyle name="Normale 53 2" xfId="10265"/>
    <cellStyle name="Normale 53 3" xfId="10266"/>
    <cellStyle name="Normale 54" xfId="10267"/>
    <cellStyle name="Normale 54 2" xfId="10268"/>
    <cellStyle name="Normale 55" xfId="10269"/>
    <cellStyle name="Normale 55 2" xfId="10270"/>
    <cellStyle name="Normale 56" xfId="10271"/>
    <cellStyle name="Normale 56 2" xfId="10272"/>
    <cellStyle name="Normale 57" xfId="10273"/>
    <cellStyle name="Normale 58" xfId="10274"/>
    <cellStyle name="Normale 58 2" xfId="10275"/>
    <cellStyle name="Normale 59" xfId="10276"/>
    <cellStyle name="Normale 6" xfId="70"/>
    <cellStyle name="Normale 6 10" xfId="10277"/>
    <cellStyle name="Normale 6 11" xfId="10278"/>
    <cellStyle name="Normale 6 12" xfId="10279"/>
    <cellStyle name="Normale 6 13" xfId="10280"/>
    <cellStyle name="Normale 6 14" xfId="10281"/>
    <cellStyle name="Normale 6 15" xfId="10282"/>
    <cellStyle name="Normale 6 16" xfId="10283"/>
    <cellStyle name="Normale 6 17" xfId="10284"/>
    <cellStyle name="Normale 6 18" xfId="10285"/>
    <cellStyle name="Normale 6 19" xfId="10286"/>
    <cellStyle name="Normale 6 2" xfId="71"/>
    <cellStyle name="Normale 6 2 2" xfId="10287"/>
    <cellStyle name="Normale 6 2 2 2" xfId="10288"/>
    <cellStyle name="Normale 6 2 3" xfId="10289"/>
    <cellStyle name="Normale 6 2 3 2" xfId="10290"/>
    <cellStyle name="Normale 6 2 3 2 2" xfId="10291"/>
    <cellStyle name="Normale 6 2 3 3" xfId="10292"/>
    <cellStyle name="Normale 6 2 4" xfId="10293"/>
    <cellStyle name="Normale 6 20" xfId="10294"/>
    <cellStyle name="Normale 6 21" xfId="10295"/>
    <cellStyle name="Normale 6 22" xfId="10296"/>
    <cellStyle name="Normale 6 3" xfId="10297"/>
    <cellStyle name="Normale 6 3 2" xfId="10298"/>
    <cellStyle name="Normale 6 4" xfId="10299"/>
    <cellStyle name="Normale 6 5" xfId="10300"/>
    <cellStyle name="Normale 6 6" xfId="10301"/>
    <cellStyle name="Normale 6 7" xfId="10302"/>
    <cellStyle name="Normale 6 8" xfId="10303"/>
    <cellStyle name="Normale 6 9" xfId="10304"/>
    <cellStyle name="Normale 60" xfId="10305"/>
    <cellStyle name="Normale 61" xfId="10306"/>
    <cellStyle name="Normale 62" xfId="10307"/>
    <cellStyle name="Normale 63" xfId="10308"/>
    <cellStyle name="Normale 64" xfId="10309"/>
    <cellStyle name="Normale 7" xfId="72"/>
    <cellStyle name="Normale 7 2" xfId="10310"/>
    <cellStyle name="Normale 7 2 2" xfId="10311"/>
    <cellStyle name="Normale 7 2 2 2" xfId="10312"/>
    <cellStyle name="Normale 7 2 2_monitoraggio gare" xfId="10313"/>
    <cellStyle name="Normale 7 2 3" xfId="10314"/>
    <cellStyle name="Normale 7 2_monitoraggio gare" xfId="10315"/>
    <cellStyle name="Normale 7 3" xfId="10316"/>
    <cellStyle name="Normale 7 3 2" xfId="10317"/>
    <cellStyle name="Normale 7 3_monitoraggio gare" xfId="10318"/>
    <cellStyle name="Normale 7 4" xfId="10319"/>
    <cellStyle name="Normale 7 5" xfId="10320"/>
    <cellStyle name="Normale 8" xfId="73"/>
    <cellStyle name="Normale 8 10" xfId="10321"/>
    <cellStyle name="Normale 8 11" xfId="10322"/>
    <cellStyle name="Normale 8 12" xfId="10323"/>
    <cellStyle name="Normale 8 13" xfId="10324"/>
    <cellStyle name="Normale 8 14" xfId="10325"/>
    <cellStyle name="Normale 8 15" xfId="10326"/>
    <cellStyle name="Normale 8 16" xfId="10327"/>
    <cellStyle name="Normale 8 17" xfId="10328"/>
    <cellStyle name="Normale 8 18" xfId="10329"/>
    <cellStyle name="Normale 8 19" xfId="10330"/>
    <cellStyle name="Normale 8 2" xfId="10331"/>
    <cellStyle name="Normale 8 20" xfId="10332"/>
    <cellStyle name="Normale 8 21" xfId="10333"/>
    <cellStyle name="Normale 8 22" xfId="10334"/>
    <cellStyle name="Normale 8 22 2" xfId="10335"/>
    <cellStyle name="Normale 8 23" xfId="10336"/>
    <cellStyle name="Normale 8 3" xfId="10337"/>
    <cellStyle name="Normale 8 4" xfId="10338"/>
    <cellStyle name="Normale 8 5" xfId="10339"/>
    <cellStyle name="Normale 8 6" xfId="10340"/>
    <cellStyle name="Normale 8 7" xfId="10341"/>
    <cellStyle name="Normale 8 8" xfId="10342"/>
    <cellStyle name="Normale 8 9" xfId="10343"/>
    <cellStyle name="Normale 9" xfId="96"/>
    <cellStyle name="Normale 9 2" xfId="10344"/>
    <cellStyle name="Normale 9 2 2" xfId="10345"/>
    <cellStyle name="Normale 9 2 2 2" xfId="10346"/>
    <cellStyle name="Normale 9 2 2 2 2" xfId="10347"/>
    <cellStyle name="Normale 9 2 2 2_monitoraggio gare" xfId="10348"/>
    <cellStyle name="Normale 9 2 2 3" xfId="10349"/>
    <cellStyle name="Normale 9 2 2_monitoraggio gare" xfId="10350"/>
    <cellStyle name="Normale 9 2 3" xfId="10351"/>
    <cellStyle name="Normale 9 2 3 2" xfId="10352"/>
    <cellStyle name="Normale 9 2 3_monitoraggio gare" xfId="10353"/>
    <cellStyle name="Normale 9 2 4" xfId="10354"/>
    <cellStyle name="Normale 9 2_monitoraggio gare" xfId="10355"/>
    <cellStyle name="Normale 9 3" xfId="10356"/>
    <cellStyle name="Normale 9 3 2" xfId="10357"/>
    <cellStyle name="Normale 9 3 2 2" xfId="10358"/>
    <cellStyle name="Normale 9 3 2_monitoraggio gare" xfId="10359"/>
    <cellStyle name="Normale 9 3 3" xfId="10360"/>
    <cellStyle name="Normale 9 3_monitoraggio gare" xfId="10361"/>
    <cellStyle name="Normale 9 4" xfId="10362"/>
    <cellStyle name="Normale 9 4 2" xfId="10363"/>
    <cellStyle name="Normale 9 4_monitoraggio gare" xfId="10364"/>
    <cellStyle name="Normale 9 5" xfId="10365"/>
    <cellStyle name="Normale 9 6" xfId="10366"/>
    <cellStyle name="Normale 9 7" xfId="10367"/>
    <cellStyle name="Normale 9 8" xfId="10368"/>
    <cellStyle name="Normale 9 9" xfId="10369"/>
    <cellStyle name="Normale_Nuovo_CE_protetto_2009" xfId="74"/>
    <cellStyle name="Nota 10" xfId="10370"/>
    <cellStyle name="Nota 10 10" xfId="10371"/>
    <cellStyle name="Nota 10 10 2" xfId="10372"/>
    <cellStyle name="Nota 10 11" xfId="10373"/>
    <cellStyle name="Nota 10 11 2" xfId="10374"/>
    <cellStyle name="Nota 10 12" xfId="10375"/>
    <cellStyle name="Nota 10 12 2" xfId="10376"/>
    <cellStyle name="Nota 10 13" xfId="10377"/>
    <cellStyle name="Nota 10 13 2" xfId="10378"/>
    <cellStyle name="Nota 10 14" xfId="10379"/>
    <cellStyle name="Nota 10 14 2" xfId="10380"/>
    <cellStyle name="Nota 10 15" xfId="10381"/>
    <cellStyle name="Nota 10 15 2" xfId="10382"/>
    <cellStyle name="Nota 10 2" xfId="10383"/>
    <cellStyle name="Nota 10 2 10" xfId="10384"/>
    <cellStyle name="Nota 10 2 10 2" xfId="10385"/>
    <cellStyle name="Nota 10 2 2" xfId="10386"/>
    <cellStyle name="Nota 10 2 2 2" xfId="10387"/>
    <cellStyle name="Nota 10 2 2 2 2" xfId="10388"/>
    <cellStyle name="Nota 10 2 2 3" xfId="10389"/>
    <cellStyle name="Nota 10 2 2 3 2" xfId="10390"/>
    <cellStyle name="Nota 10 2 2 4" xfId="10391"/>
    <cellStyle name="Nota 10 2 2 4 2" xfId="10392"/>
    <cellStyle name="Nota 10 2 2 5" xfId="10393"/>
    <cellStyle name="Nota 10 2 2 5 2" xfId="10394"/>
    <cellStyle name="Nota 10 2 3" xfId="10395"/>
    <cellStyle name="Nota 10 2 3 2" xfId="10396"/>
    <cellStyle name="Nota 10 2 3 3" xfId="10397"/>
    <cellStyle name="Nota 10 2 3 3 2" xfId="10398"/>
    <cellStyle name="Nota 10 2 3 4" xfId="10399"/>
    <cellStyle name="Nota 10 2 3 4 2" xfId="10400"/>
    <cellStyle name="Nota 10 2 3 5" xfId="10401"/>
    <cellStyle name="Nota 10 2 3 5 2" xfId="10402"/>
    <cellStyle name="Nota 10 2 4" xfId="10403"/>
    <cellStyle name="Nota 10 2 4 2" xfId="10404"/>
    <cellStyle name="Nota 10 2 4 2 2" xfId="10405"/>
    <cellStyle name="Nota 10 2 4 3" xfId="10406"/>
    <cellStyle name="Nota 10 2 4 3 2" xfId="10407"/>
    <cellStyle name="Nota 10 2 4 4" xfId="10408"/>
    <cellStyle name="Nota 10 2 4 4 2" xfId="10409"/>
    <cellStyle name="Nota 10 2 4 5" xfId="10410"/>
    <cellStyle name="Nota 10 2 4 5 2" xfId="10411"/>
    <cellStyle name="Nota 10 2 5" xfId="10412"/>
    <cellStyle name="Nota 10 2 5 2" xfId="10413"/>
    <cellStyle name="Nota 10 2 6" xfId="10414"/>
    <cellStyle name="Nota 10 2 6 2" xfId="10415"/>
    <cellStyle name="Nota 10 2 7" xfId="10416"/>
    <cellStyle name="Nota 10 2 7 2" xfId="10417"/>
    <cellStyle name="Nota 10 2 8" xfId="10418"/>
    <cellStyle name="Nota 10 2 8 2" xfId="10419"/>
    <cellStyle name="Nota 10 2 9" xfId="10420"/>
    <cellStyle name="Nota 10 2 9 2" xfId="10421"/>
    <cellStyle name="Nota 10 3" xfId="10422"/>
    <cellStyle name="Nota 10 3 10" xfId="10423"/>
    <cellStyle name="Nota 10 3 10 2" xfId="10424"/>
    <cellStyle name="Nota 10 3 2" xfId="10425"/>
    <cellStyle name="Nota 10 3 2 2" xfId="10426"/>
    <cellStyle name="Nota 10 3 2 2 2" xfId="10427"/>
    <cellStyle name="Nota 10 3 2 3" xfId="10428"/>
    <cellStyle name="Nota 10 3 2 3 2" xfId="10429"/>
    <cellStyle name="Nota 10 3 2 4" xfId="10430"/>
    <cellStyle name="Nota 10 3 2 4 2" xfId="10431"/>
    <cellStyle name="Nota 10 3 2 5" xfId="10432"/>
    <cellStyle name="Nota 10 3 2 5 2" xfId="10433"/>
    <cellStyle name="Nota 10 3 3" xfId="10434"/>
    <cellStyle name="Nota 10 3 3 2" xfId="10435"/>
    <cellStyle name="Nota 10 3 3 3" xfId="10436"/>
    <cellStyle name="Nota 10 3 3 3 2" xfId="10437"/>
    <cellStyle name="Nota 10 3 3 4" xfId="10438"/>
    <cellStyle name="Nota 10 3 3 4 2" xfId="10439"/>
    <cellStyle name="Nota 10 3 3 5" xfId="10440"/>
    <cellStyle name="Nota 10 3 3 5 2" xfId="10441"/>
    <cellStyle name="Nota 10 3 4" xfId="10442"/>
    <cellStyle name="Nota 10 3 4 2" xfId="10443"/>
    <cellStyle name="Nota 10 3 4 2 2" xfId="10444"/>
    <cellStyle name="Nota 10 3 4 3" xfId="10445"/>
    <cellStyle name="Nota 10 3 4 3 2" xfId="10446"/>
    <cellStyle name="Nota 10 3 4 4" xfId="10447"/>
    <cellStyle name="Nota 10 3 4 4 2" xfId="10448"/>
    <cellStyle name="Nota 10 3 4 5" xfId="10449"/>
    <cellStyle name="Nota 10 3 4 5 2" xfId="10450"/>
    <cellStyle name="Nota 10 3 5" xfId="10451"/>
    <cellStyle name="Nota 10 3 5 2" xfId="10452"/>
    <cellStyle name="Nota 10 3 6" xfId="10453"/>
    <cellStyle name="Nota 10 3 6 2" xfId="10454"/>
    <cellStyle name="Nota 10 3 7" xfId="10455"/>
    <cellStyle name="Nota 10 3 7 2" xfId="10456"/>
    <cellStyle name="Nota 10 3 8" xfId="10457"/>
    <cellStyle name="Nota 10 3 8 2" xfId="10458"/>
    <cellStyle name="Nota 10 3 9" xfId="10459"/>
    <cellStyle name="Nota 10 3 9 2" xfId="10460"/>
    <cellStyle name="Nota 10 4" xfId="10461"/>
    <cellStyle name="Nota 10 4 10" xfId="10462"/>
    <cellStyle name="Nota 10 4 10 2" xfId="10463"/>
    <cellStyle name="Nota 10 4 2" xfId="10464"/>
    <cellStyle name="Nota 10 4 2 2" xfId="10465"/>
    <cellStyle name="Nota 10 4 2 2 2" xfId="10466"/>
    <cellStyle name="Nota 10 4 2 3" xfId="10467"/>
    <cellStyle name="Nota 10 4 2 3 2" xfId="10468"/>
    <cellStyle name="Nota 10 4 2 4" xfId="10469"/>
    <cellStyle name="Nota 10 4 2 4 2" xfId="10470"/>
    <cellStyle name="Nota 10 4 2 5" xfId="10471"/>
    <cellStyle name="Nota 10 4 2 5 2" xfId="10472"/>
    <cellStyle name="Nota 10 4 3" xfId="10473"/>
    <cellStyle name="Nota 10 4 3 2" xfId="10474"/>
    <cellStyle name="Nota 10 4 3 3" xfId="10475"/>
    <cellStyle name="Nota 10 4 3 3 2" xfId="10476"/>
    <cellStyle name="Nota 10 4 3 4" xfId="10477"/>
    <cellStyle name="Nota 10 4 3 4 2" xfId="10478"/>
    <cellStyle name="Nota 10 4 3 5" xfId="10479"/>
    <cellStyle name="Nota 10 4 3 5 2" xfId="10480"/>
    <cellStyle name="Nota 10 4 4" xfId="10481"/>
    <cellStyle name="Nota 10 4 4 2" xfId="10482"/>
    <cellStyle name="Nota 10 4 4 2 2" xfId="10483"/>
    <cellStyle name="Nota 10 4 4 3" xfId="10484"/>
    <cellStyle name="Nota 10 4 4 3 2" xfId="10485"/>
    <cellStyle name="Nota 10 4 4 4" xfId="10486"/>
    <cellStyle name="Nota 10 4 4 4 2" xfId="10487"/>
    <cellStyle name="Nota 10 4 4 5" xfId="10488"/>
    <cellStyle name="Nota 10 4 4 5 2" xfId="10489"/>
    <cellStyle name="Nota 10 4 5" xfId="10490"/>
    <cellStyle name="Nota 10 4 5 2" xfId="10491"/>
    <cellStyle name="Nota 10 4 6" xfId="10492"/>
    <cellStyle name="Nota 10 4 6 2" xfId="10493"/>
    <cellStyle name="Nota 10 4 7" xfId="10494"/>
    <cellStyle name="Nota 10 4 7 2" xfId="10495"/>
    <cellStyle name="Nota 10 4 8" xfId="10496"/>
    <cellStyle name="Nota 10 4 8 2" xfId="10497"/>
    <cellStyle name="Nota 10 4 9" xfId="10498"/>
    <cellStyle name="Nota 10 4 9 2" xfId="10499"/>
    <cellStyle name="Nota 10 5" xfId="10500"/>
    <cellStyle name="Nota 10 5 10" xfId="10501"/>
    <cellStyle name="Nota 10 5 10 2" xfId="10502"/>
    <cellStyle name="Nota 10 5 2" xfId="10503"/>
    <cellStyle name="Nota 10 5 2 2" xfId="10504"/>
    <cellStyle name="Nota 10 5 2 2 2" xfId="10505"/>
    <cellStyle name="Nota 10 5 2 3" xfId="10506"/>
    <cellStyle name="Nota 10 5 2 3 2" xfId="10507"/>
    <cellStyle name="Nota 10 5 2 4" xfId="10508"/>
    <cellStyle name="Nota 10 5 2 4 2" xfId="10509"/>
    <cellStyle name="Nota 10 5 2 5" xfId="10510"/>
    <cellStyle name="Nota 10 5 2 5 2" xfId="10511"/>
    <cellStyle name="Nota 10 5 3" xfId="10512"/>
    <cellStyle name="Nota 10 5 3 2" xfId="10513"/>
    <cellStyle name="Nota 10 5 3 3" xfId="10514"/>
    <cellStyle name="Nota 10 5 3 3 2" xfId="10515"/>
    <cellStyle name="Nota 10 5 3 4" xfId="10516"/>
    <cellStyle name="Nota 10 5 3 4 2" xfId="10517"/>
    <cellStyle name="Nota 10 5 3 5" xfId="10518"/>
    <cellStyle name="Nota 10 5 3 5 2" xfId="10519"/>
    <cellStyle name="Nota 10 5 4" xfId="10520"/>
    <cellStyle name="Nota 10 5 4 2" xfId="10521"/>
    <cellStyle name="Nota 10 5 4 2 2" xfId="10522"/>
    <cellStyle name="Nota 10 5 4 3" xfId="10523"/>
    <cellStyle name="Nota 10 5 4 3 2" xfId="10524"/>
    <cellStyle name="Nota 10 5 4 4" xfId="10525"/>
    <cellStyle name="Nota 10 5 4 4 2" xfId="10526"/>
    <cellStyle name="Nota 10 5 4 5" xfId="10527"/>
    <cellStyle name="Nota 10 5 4 5 2" xfId="10528"/>
    <cellStyle name="Nota 10 5 5" xfId="10529"/>
    <cellStyle name="Nota 10 5 5 2" xfId="10530"/>
    <cellStyle name="Nota 10 5 6" xfId="10531"/>
    <cellStyle name="Nota 10 5 6 2" xfId="10532"/>
    <cellStyle name="Nota 10 5 7" xfId="10533"/>
    <cellStyle name="Nota 10 5 7 2" xfId="10534"/>
    <cellStyle name="Nota 10 5 8" xfId="10535"/>
    <cellStyle name="Nota 10 5 8 2" xfId="10536"/>
    <cellStyle name="Nota 10 5 9" xfId="10537"/>
    <cellStyle name="Nota 10 5 9 2" xfId="10538"/>
    <cellStyle name="Nota 10 6" xfId="10539"/>
    <cellStyle name="Nota 10 6 10" xfId="10540"/>
    <cellStyle name="Nota 10 6 10 2" xfId="10541"/>
    <cellStyle name="Nota 10 6 2" xfId="10542"/>
    <cellStyle name="Nota 10 6 2 2" xfId="10543"/>
    <cellStyle name="Nota 10 6 2 2 2" xfId="10544"/>
    <cellStyle name="Nota 10 6 2 3" xfId="10545"/>
    <cellStyle name="Nota 10 6 2 3 2" xfId="10546"/>
    <cellStyle name="Nota 10 6 2 4" xfId="10547"/>
    <cellStyle name="Nota 10 6 2 4 2" xfId="10548"/>
    <cellStyle name="Nota 10 6 2 5" xfId="10549"/>
    <cellStyle name="Nota 10 6 2 5 2" xfId="10550"/>
    <cellStyle name="Nota 10 6 3" xfId="10551"/>
    <cellStyle name="Nota 10 6 3 2" xfId="10552"/>
    <cellStyle name="Nota 10 6 3 3" xfId="10553"/>
    <cellStyle name="Nota 10 6 3 3 2" xfId="10554"/>
    <cellStyle name="Nota 10 6 3 4" xfId="10555"/>
    <cellStyle name="Nota 10 6 3 4 2" xfId="10556"/>
    <cellStyle name="Nota 10 6 3 5" xfId="10557"/>
    <cellStyle name="Nota 10 6 3 5 2" xfId="10558"/>
    <cellStyle name="Nota 10 6 4" xfId="10559"/>
    <cellStyle name="Nota 10 6 4 2" xfId="10560"/>
    <cellStyle name="Nota 10 6 4 2 2" xfId="10561"/>
    <cellStyle name="Nota 10 6 4 3" xfId="10562"/>
    <cellStyle name="Nota 10 6 4 3 2" xfId="10563"/>
    <cellStyle name="Nota 10 6 4 4" xfId="10564"/>
    <cellStyle name="Nota 10 6 4 4 2" xfId="10565"/>
    <cellStyle name="Nota 10 6 4 5" xfId="10566"/>
    <cellStyle name="Nota 10 6 4 5 2" xfId="10567"/>
    <cellStyle name="Nota 10 6 5" xfId="10568"/>
    <cellStyle name="Nota 10 6 5 2" xfId="10569"/>
    <cellStyle name="Nota 10 6 6" xfId="10570"/>
    <cellStyle name="Nota 10 6 6 2" xfId="10571"/>
    <cellStyle name="Nota 10 6 7" xfId="10572"/>
    <cellStyle name="Nota 10 6 7 2" xfId="10573"/>
    <cellStyle name="Nota 10 6 8" xfId="10574"/>
    <cellStyle name="Nota 10 6 8 2" xfId="10575"/>
    <cellStyle name="Nota 10 6 9" xfId="10576"/>
    <cellStyle name="Nota 10 6 9 2" xfId="10577"/>
    <cellStyle name="Nota 10 7" xfId="10578"/>
    <cellStyle name="Nota 10 7 2" xfId="10579"/>
    <cellStyle name="Nota 10 7 2 2" xfId="10580"/>
    <cellStyle name="Nota 10 7 3" xfId="10581"/>
    <cellStyle name="Nota 10 7 3 2" xfId="10582"/>
    <cellStyle name="Nota 10 7 4" xfId="10583"/>
    <cellStyle name="Nota 10 7 4 2" xfId="10584"/>
    <cellStyle name="Nota 10 7 5" xfId="10585"/>
    <cellStyle name="Nota 10 7 5 2" xfId="10586"/>
    <cellStyle name="Nota 10 8" xfId="10587"/>
    <cellStyle name="Nota 10 8 2" xfId="10588"/>
    <cellStyle name="Nota 10 8 3" xfId="10589"/>
    <cellStyle name="Nota 10 8 3 2" xfId="10590"/>
    <cellStyle name="Nota 10 8 4" xfId="10591"/>
    <cellStyle name="Nota 10 8 4 2" xfId="10592"/>
    <cellStyle name="Nota 10 8 5" xfId="10593"/>
    <cellStyle name="Nota 10 8 5 2" xfId="10594"/>
    <cellStyle name="Nota 10 9" xfId="10595"/>
    <cellStyle name="Nota 10 9 2" xfId="10596"/>
    <cellStyle name="Nota 10 9 2 2" xfId="10597"/>
    <cellStyle name="Nota 10 9 3" xfId="10598"/>
    <cellStyle name="Nota 10 9 3 2" xfId="10599"/>
    <cellStyle name="Nota 10 9 4" xfId="10600"/>
    <cellStyle name="Nota 10 9 4 2" xfId="10601"/>
    <cellStyle name="Nota 10 9 5" xfId="10602"/>
    <cellStyle name="Nota 10 9 5 2" xfId="10603"/>
    <cellStyle name="Nota 11" xfId="10604"/>
    <cellStyle name="Nota 11 10" xfId="10605"/>
    <cellStyle name="Nota 11 10 2" xfId="10606"/>
    <cellStyle name="Nota 11 11" xfId="10607"/>
    <cellStyle name="Nota 11 11 2" xfId="10608"/>
    <cellStyle name="Nota 11 12" xfId="10609"/>
    <cellStyle name="Nota 11 12 2" xfId="10610"/>
    <cellStyle name="Nota 11 13" xfId="10611"/>
    <cellStyle name="Nota 11 13 2" xfId="10612"/>
    <cellStyle name="Nota 11 14" xfId="10613"/>
    <cellStyle name="Nota 11 14 2" xfId="10614"/>
    <cellStyle name="Nota 11 15" xfId="10615"/>
    <cellStyle name="Nota 11 15 2" xfId="10616"/>
    <cellStyle name="Nota 11 2" xfId="10617"/>
    <cellStyle name="Nota 11 2 10" xfId="10618"/>
    <cellStyle name="Nota 11 2 10 2" xfId="10619"/>
    <cellStyle name="Nota 11 2 2" xfId="10620"/>
    <cellStyle name="Nota 11 2 2 2" xfId="10621"/>
    <cellStyle name="Nota 11 2 2 2 2" xfId="10622"/>
    <cellStyle name="Nota 11 2 2 3" xfId="10623"/>
    <cellStyle name="Nota 11 2 2 3 2" xfId="10624"/>
    <cellStyle name="Nota 11 2 2 4" xfId="10625"/>
    <cellStyle name="Nota 11 2 2 4 2" xfId="10626"/>
    <cellStyle name="Nota 11 2 2 5" xfId="10627"/>
    <cellStyle name="Nota 11 2 2 5 2" xfId="10628"/>
    <cellStyle name="Nota 11 2 3" xfId="10629"/>
    <cellStyle name="Nota 11 2 3 2" xfId="10630"/>
    <cellStyle name="Nota 11 2 3 3" xfId="10631"/>
    <cellStyle name="Nota 11 2 3 3 2" xfId="10632"/>
    <cellStyle name="Nota 11 2 3 4" xfId="10633"/>
    <cellStyle name="Nota 11 2 3 4 2" xfId="10634"/>
    <cellStyle name="Nota 11 2 3 5" xfId="10635"/>
    <cellStyle name="Nota 11 2 3 5 2" xfId="10636"/>
    <cellStyle name="Nota 11 2 4" xfId="10637"/>
    <cellStyle name="Nota 11 2 4 2" xfId="10638"/>
    <cellStyle name="Nota 11 2 4 2 2" xfId="10639"/>
    <cellStyle name="Nota 11 2 4 3" xfId="10640"/>
    <cellStyle name="Nota 11 2 4 3 2" xfId="10641"/>
    <cellStyle name="Nota 11 2 4 4" xfId="10642"/>
    <cellStyle name="Nota 11 2 4 4 2" xfId="10643"/>
    <cellStyle name="Nota 11 2 4 5" xfId="10644"/>
    <cellStyle name="Nota 11 2 4 5 2" xfId="10645"/>
    <cellStyle name="Nota 11 2 5" xfId="10646"/>
    <cellStyle name="Nota 11 2 5 2" xfId="10647"/>
    <cellStyle name="Nota 11 2 6" xfId="10648"/>
    <cellStyle name="Nota 11 2 6 2" xfId="10649"/>
    <cellStyle name="Nota 11 2 7" xfId="10650"/>
    <cellStyle name="Nota 11 2 7 2" xfId="10651"/>
    <cellStyle name="Nota 11 2 8" xfId="10652"/>
    <cellStyle name="Nota 11 2 8 2" xfId="10653"/>
    <cellStyle name="Nota 11 2 9" xfId="10654"/>
    <cellStyle name="Nota 11 2 9 2" xfId="10655"/>
    <cellStyle name="Nota 11 3" xfId="10656"/>
    <cellStyle name="Nota 11 3 10" xfId="10657"/>
    <cellStyle name="Nota 11 3 10 2" xfId="10658"/>
    <cellStyle name="Nota 11 3 2" xfId="10659"/>
    <cellStyle name="Nota 11 3 2 2" xfId="10660"/>
    <cellStyle name="Nota 11 3 2 2 2" xfId="10661"/>
    <cellStyle name="Nota 11 3 2 3" xfId="10662"/>
    <cellStyle name="Nota 11 3 2 3 2" xfId="10663"/>
    <cellStyle name="Nota 11 3 2 4" xfId="10664"/>
    <cellStyle name="Nota 11 3 2 4 2" xfId="10665"/>
    <cellStyle name="Nota 11 3 2 5" xfId="10666"/>
    <cellStyle name="Nota 11 3 2 5 2" xfId="10667"/>
    <cellStyle name="Nota 11 3 3" xfId="10668"/>
    <cellStyle name="Nota 11 3 3 2" xfId="10669"/>
    <cellStyle name="Nota 11 3 3 3" xfId="10670"/>
    <cellStyle name="Nota 11 3 3 3 2" xfId="10671"/>
    <cellStyle name="Nota 11 3 3 4" xfId="10672"/>
    <cellStyle name="Nota 11 3 3 4 2" xfId="10673"/>
    <cellStyle name="Nota 11 3 3 5" xfId="10674"/>
    <cellStyle name="Nota 11 3 3 5 2" xfId="10675"/>
    <cellStyle name="Nota 11 3 4" xfId="10676"/>
    <cellStyle name="Nota 11 3 4 2" xfId="10677"/>
    <cellStyle name="Nota 11 3 4 2 2" xfId="10678"/>
    <cellStyle name="Nota 11 3 4 3" xfId="10679"/>
    <cellStyle name="Nota 11 3 4 3 2" xfId="10680"/>
    <cellStyle name="Nota 11 3 4 4" xfId="10681"/>
    <cellStyle name="Nota 11 3 4 4 2" xfId="10682"/>
    <cellStyle name="Nota 11 3 4 5" xfId="10683"/>
    <cellStyle name="Nota 11 3 4 5 2" xfId="10684"/>
    <cellStyle name="Nota 11 3 5" xfId="10685"/>
    <cellStyle name="Nota 11 3 5 2" xfId="10686"/>
    <cellStyle name="Nota 11 3 6" xfId="10687"/>
    <cellStyle name="Nota 11 3 6 2" xfId="10688"/>
    <cellStyle name="Nota 11 3 7" xfId="10689"/>
    <cellStyle name="Nota 11 3 7 2" xfId="10690"/>
    <cellStyle name="Nota 11 3 8" xfId="10691"/>
    <cellStyle name="Nota 11 3 8 2" xfId="10692"/>
    <cellStyle name="Nota 11 3 9" xfId="10693"/>
    <cellStyle name="Nota 11 3 9 2" xfId="10694"/>
    <cellStyle name="Nota 11 4" xfId="10695"/>
    <cellStyle name="Nota 11 4 10" xfId="10696"/>
    <cellStyle name="Nota 11 4 10 2" xfId="10697"/>
    <cellStyle name="Nota 11 4 2" xfId="10698"/>
    <cellStyle name="Nota 11 4 2 2" xfId="10699"/>
    <cellStyle name="Nota 11 4 2 2 2" xfId="10700"/>
    <cellStyle name="Nota 11 4 2 3" xfId="10701"/>
    <cellStyle name="Nota 11 4 2 3 2" xfId="10702"/>
    <cellStyle name="Nota 11 4 2 4" xfId="10703"/>
    <cellStyle name="Nota 11 4 2 4 2" xfId="10704"/>
    <cellStyle name="Nota 11 4 2 5" xfId="10705"/>
    <cellStyle name="Nota 11 4 2 5 2" xfId="10706"/>
    <cellStyle name="Nota 11 4 3" xfId="10707"/>
    <cellStyle name="Nota 11 4 3 2" xfId="10708"/>
    <cellStyle name="Nota 11 4 3 3" xfId="10709"/>
    <cellStyle name="Nota 11 4 3 3 2" xfId="10710"/>
    <cellStyle name="Nota 11 4 3 4" xfId="10711"/>
    <cellStyle name="Nota 11 4 3 4 2" xfId="10712"/>
    <cellStyle name="Nota 11 4 3 5" xfId="10713"/>
    <cellStyle name="Nota 11 4 3 5 2" xfId="10714"/>
    <cellStyle name="Nota 11 4 4" xfId="10715"/>
    <cellStyle name="Nota 11 4 4 2" xfId="10716"/>
    <cellStyle name="Nota 11 4 4 2 2" xfId="10717"/>
    <cellStyle name="Nota 11 4 4 3" xfId="10718"/>
    <cellStyle name="Nota 11 4 4 3 2" xfId="10719"/>
    <cellStyle name="Nota 11 4 4 4" xfId="10720"/>
    <cellStyle name="Nota 11 4 4 4 2" xfId="10721"/>
    <cellStyle name="Nota 11 4 4 5" xfId="10722"/>
    <cellStyle name="Nota 11 4 4 5 2" xfId="10723"/>
    <cellStyle name="Nota 11 4 5" xfId="10724"/>
    <cellStyle name="Nota 11 4 5 2" xfId="10725"/>
    <cellStyle name="Nota 11 4 6" xfId="10726"/>
    <cellStyle name="Nota 11 4 6 2" xfId="10727"/>
    <cellStyle name="Nota 11 4 7" xfId="10728"/>
    <cellStyle name="Nota 11 4 7 2" xfId="10729"/>
    <cellStyle name="Nota 11 4 8" xfId="10730"/>
    <cellStyle name="Nota 11 4 8 2" xfId="10731"/>
    <cellStyle name="Nota 11 4 9" xfId="10732"/>
    <cellStyle name="Nota 11 4 9 2" xfId="10733"/>
    <cellStyle name="Nota 11 5" xfId="10734"/>
    <cellStyle name="Nota 11 5 10" xfId="10735"/>
    <cellStyle name="Nota 11 5 10 2" xfId="10736"/>
    <cellStyle name="Nota 11 5 2" xfId="10737"/>
    <cellStyle name="Nota 11 5 2 2" xfId="10738"/>
    <cellStyle name="Nota 11 5 2 2 2" xfId="10739"/>
    <cellStyle name="Nota 11 5 2 3" xfId="10740"/>
    <cellStyle name="Nota 11 5 2 3 2" xfId="10741"/>
    <cellStyle name="Nota 11 5 2 4" xfId="10742"/>
    <cellStyle name="Nota 11 5 2 4 2" xfId="10743"/>
    <cellStyle name="Nota 11 5 2 5" xfId="10744"/>
    <cellStyle name="Nota 11 5 2 5 2" xfId="10745"/>
    <cellStyle name="Nota 11 5 3" xfId="10746"/>
    <cellStyle name="Nota 11 5 3 2" xfId="10747"/>
    <cellStyle name="Nota 11 5 3 3" xfId="10748"/>
    <cellStyle name="Nota 11 5 3 3 2" xfId="10749"/>
    <cellStyle name="Nota 11 5 3 4" xfId="10750"/>
    <cellStyle name="Nota 11 5 3 4 2" xfId="10751"/>
    <cellStyle name="Nota 11 5 3 5" xfId="10752"/>
    <cellStyle name="Nota 11 5 3 5 2" xfId="10753"/>
    <cellStyle name="Nota 11 5 4" xfId="10754"/>
    <cellStyle name="Nota 11 5 4 2" xfId="10755"/>
    <cellStyle name="Nota 11 5 4 2 2" xfId="10756"/>
    <cellStyle name="Nota 11 5 4 3" xfId="10757"/>
    <cellStyle name="Nota 11 5 4 3 2" xfId="10758"/>
    <cellStyle name="Nota 11 5 4 4" xfId="10759"/>
    <cellStyle name="Nota 11 5 4 4 2" xfId="10760"/>
    <cellStyle name="Nota 11 5 4 5" xfId="10761"/>
    <cellStyle name="Nota 11 5 4 5 2" xfId="10762"/>
    <cellStyle name="Nota 11 5 5" xfId="10763"/>
    <cellStyle name="Nota 11 5 5 2" xfId="10764"/>
    <cellStyle name="Nota 11 5 6" xfId="10765"/>
    <cellStyle name="Nota 11 5 6 2" xfId="10766"/>
    <cellStyle name="Nota 11 5 7" xfId="10767"/>
    <cellStyle name="Nota 11 5 7 2" xfId="10768"/>
    <cellStyle name="Nota 11 5 8" xfId="10769"/>
    <cellStyle name="Nota 11 5 8 2" xfId="10770"/>
    <cellStyle name="Nota 11 5 9" xfId="10771"/>
    <cellStyle name="Nota 11 5 9 2" xfId="10772"/>
    <cellStyle name="Nota 11 6" xfId="10773"/>
    <cellStyle name="Nota 11 6 10" xfId="10774"/>
    <cellStyle name="Nota 11 6 10 2" xfId="10775"/>
    <cellStyle name="Nota 11 6 2" xfId="10776"/>
    <cellStyle name="Nota 11 6 2 2" xfId="10777"/>
    <cellStyle name="Nota 11 6 2 2 2" xfId="10778"/>
    <cellStyle name="Nota 11 6 2 3" xfId="10779"/>
    <cellStyle name="Nota 11 6 2 3 2" xfId="10780"/>
    <cellStyle name="Nota 11 6 2 4" xfId="10781"/>
    <cellStyle name="Nota 11 6 2 4 2" xfId="10782"/>
    <cellStyle name="Nota 11 6 2 5" xfId="10783"/>
    <cellStyle name="Nota 11 6 2 5 2" xfId="10784"/>
    <cellStyle name="Nota 11 6 3" xfId="10785"/>
    <cellStyle name="Nota 11 6 3 2" xfId="10786"/>
    <cellStyle name="Nota 11 6 3 3" xfId="10787"/>
    <cellStyle name="Nota 11 6 3 3 2" xfId="10788"/>
    <cellStyle name="Nota 11 6 3 4" xfId="10789"/>
    <cellStyle name="Nota 11 6 3 4 2" xfId="10790"/>
    <cellStyle name="Nota 11 6 3 5" xfId="10791"/>
    <cellStyle name="Nota 11 6 3 5 2" xfId="10792"/>
    <cellStyle name="Nota 11 6 4" xfId="10793"/>
    <cellStyle name="Nota 11 6 4 2" xfId="10794"/>
    <cellStyle name="Nota 11 6 4 2 2" xfId="10795"/>
    <cellStyle name="Nota 11 6 4 3" xfId="10796"/>
    <cellStyle name="Nota 11 6 4 3 2" xfId="10797"/>
    <cellStyle name="Nota 11 6 4 4" xfId="10798"/>
    <cellStyle name="Nota 11 6 4 4 2" xfId="10799"/>
    <cellStyle name="Nota 11 6 4 5" xfId="10800"/>
    <cellStyle name="Nota 11 6 4 5 2" xfId="10801"/>
    <cellStyle name="Nota 11 6 5" xfId="10802"/>
    <cellStyle name="Nota 11 6 5 2" xfId="10803"/>
    <cellStyle name="Nota 11 6 6" xfId="10804"/>
    <cellStyle name="Nota 11 6 6 2" xfId="10805"/>
    <cellStyle name="Nota 11 6 7" xfId="10806"/>
    <cellStyle name="Nota 11 6 7 2" xfId="10807"/>
    <cellStyle name="Nota 11 6 8" xfId="10808"/>
    <cellStyle name="Nota 11 6 8 2" xfId="10809"/>
    <cellStyle name="Nota 11 6 9" xfId="10810"/>
    <cellStyle name="Nota 11 6 9 2" xfId="10811"/>
    <cellStyle name="Nota 11 7" xfId="10812"/>
    <cellStyle name="Nota 11 7 2" xfId="10813"/>
    <cellStyle name="Nota 11 7 2 2" xfId="10814"/>
    <cellStyle name="Nota 11 7 3" xfId="10815"/>
    <cellStyle name="Nota 11 7 3 2" xfId="10816"/>
    <cellStyle name="Nota 11 7 4" xfId="10817"/>
    <cellStyle name="Nota 11 7 4 2" xfId="10818"/>
    <cellStyle name="Nota 11 7 5" xfId="10819"/>
    <cellStyle name="Nota 11 7 5 2" xfId="10820"/>
    <cellStyle name="Nota 11 8" xfId="10821"/>
    <cellStyle name="Nota 11 8 2" xfId="10822"/>
    <cellStyle name="Nota 11 8 3" xfId="10823"/>
    <cellStyle name="Nota 11 8 3 2" xfId="10824"/>
    <cellStyle name="Nota 11 8 4" xfId="10825"/>
    <cellStyle name="Nota 11 8 4 2" xfId="10826"/>
    <cellStyle name="Nota 11 8 5" xfId="10827"/>
    <cellStyle name="Nota 11 8 5 2" xfId="10828"/>
    <cellStyle name="Nota 11 9" xfId="10829"/>
    <cellStyle name="Nota 11 9 2" xfId="10830"/>
    <cellStyle name="Nota 11 9 2 2" xfId="10831"/>
    <cellStyle name="Nota 11 9 3" xfId="10832"/>
    <cellStyle name="Nota 11 9 3 2" xfId="10833"/>
    <cellStyle name="Nota 11 9 4" xfId="10834"/>
    <cellStyle name="Nota 11 9 4 2" xfId="10835"/>
    <cellStyle name="Nota 11 9 5" xfId="10836"/>
    <cellStyle name="Nota 11 9 5 2" xfId="10837"/>
    <cellStyle name="Nota 12" xfId="10838"/>
    <cellStyle name="Nota 12 10" xfId="10839"/>
    <cellStyle name="Nota 12 10 2" xfId="10840"/>
    <cellStyle name="Nota 12 11" xfId="10841"/>
    <cellStyle name="Nota 12 11 2" xfId="10842"/>
    <cellStyle name="Nota 12 12" xfId="10843"/>
    <cellStyle name="Nota 12 12 2" xfId="10844"/>
    <cellStyle name="Nota 12 13" xfId="10845"/>
    <cellStyle name="Nota 12 13 2" xfId="10846"/>
    <cellStyle name="Nota 12 14" xfId="10847"/>
    <cellStyle name="Nota 12 14 2" xfId="10848"/>
    <cellStyle name="Nota 12 15" xfId="10849"/>
    <cellStyle name="Nota 12 15 2" xfId="10850"/>
    <cellStyle name="Nota 12 2" xfId="10851"/>
    <cellStyle name="Nota 12 2 10" xfId="10852"/>
    <cellStyle name="Nota 12 2 10 2" xfId="10853"/>
    <cellStyle name="Nota 12 2 2" xfId="10854"/>
    <cellStyle name="Nota 12 2 2 2" xfId="10855"/>
    <cellStyle name="Nota 12 2 2 2 2" xfId="10856"/>
    <cellStyle name="Nota 12 2 2 3" xfId="10857"/>
    <cellStyle name="Nota 12 2 2 3 2" xfId="10858"/>
    <cellStyle name="Nota 12 2 2 4" xfId="10859"/>
    <cellStyle name="Nota 12 2 2 4 2" xfId="10860"/>
    <cellStyle name="Nota 12 2 2 5" xfId="10861"/>
    <cellStyle name="Nota 12 2 2 5 2" xfId="10862"/>
    <cellStyle name="Nota 12 2 3" xfId="10863"/>
    <cellStyle name="Nota 12 2 3 2" xfId="10864"/>
    <cellStyle name="Nota 12 2 3 3" xfId="10865"/>
    <cellStyle name="Nota 12 2 3 3 2" xfId="10866"/>
    <cellStyle name="Nota 12 2 3 4" xfId="10867"/>
    <cellStyle name="Nota 12 2 3 4 2" xfId="10868"/>
    <cellStyle name="Nota 12 2 3 5" xfId="10869"/>
    <cellStyle name="Nota 12 2 3 5 2" xfId="10870"/>
    <cellStyle name="Nota 12 2 4" xfId="10871"/>
    <cellStyle name="Nota 12 2 4 2" xfId="10872"/>
    <cellStyle name="Nota 12 2 4 2 2" xfId="10873"/>
    <cellStyle name="Nota 12 2 4 3" xfId="10874"/>
    <cellStyle name="Nota 12 2 4 3 2" xfId="10875"/>
    <cellStyle name="Nota 12 2 4 4" xfId="10876"/>
    <cellStyle name="Nota 12 2 4 4 2" xfId="10877"/>
    <cellStyle name="Nota 12 2 4 5" xfId="10878"/>
    <cellStyle name="Nota 12 2 4 5 2" xfId="10879"/>
    <cellStyle name="Nota 12 2 5" xfId="10880"/>
    <cellStyle name="Nota 12 2 5 2" xfId="10881"/>
    <cellStyle name="Nota 12 2 6" xfId="10882"/>
    <cellStyle name="Nota 12 2 6 2" xfId="10883"/>
    <cellStyle name="Nota 12 2 7" xfId="10884"/>
    <cellStyle name="Nota 12 2 7 2" xfId="10885"/>
    <cellStyle name="Nota 12 2 8" xfId="10886"/>
    <cellStyle name="Nota 12 2 8 2" xfId="10887"/>
    <cellStyle name="Nota 12 2 9" xfId="10888"/>
    <cellStyle name="Nota 12 2 9 2" xfId="10889"/>
    <cellStyle name="Nota 12 3" xfId="10890"/>
    <cellStyle name="Nota 12 3 10" xfId="10891"/>
    <cellStyle name="Nota 12 3 10 2" xfId="10892"/>
    <cellStyle name="Nota 12 3 2" xfId="10893"/>
    <cellStyle name="Nota 12 3 2 2" xfId="10894"/>
    <cellStyle name="Nota 12 3 2 2 2" xfId="10895"/>
    <cellStyle name="Nota 12 3 2 3" xfId="10896"/>
    <cellStyle name="Nota 12 3 2 3 2" xfId="10897"/>
    <cellStyle name="Nota 12 3 2 4" xfId="10898"/>
    <cellStyle name="Nota 12 3 2 4 2" xfId="10899"/>
    <cellStyle name="Nota 12 3 2 5" xfId="10900"/>
    <cellStyle name="Nota 12 3 2 5 2" xfId="10901"/>
    <cellStyle name="Nota 12 3 3" xfId="10902"/>
    <cellStyle name="Nota 12 3 3 2" xfId="10903"/>
    <cellStyle name="Nota 12 3 3 3" xfId="10904"/>
    <cellStyle name="Nota 12 3 3 3 2" xfId="10905"/>
    <cellStyle name="Nota 12 3 3 4" xfId="10906"/>
    <cellStyle name="Nota 12 3 3 4 2" xfId="10907"/>
    <cellStyle name="Nota 12 3 3 5" xfId="10908"/>
    <cellStyle name="Nota 12 3 3 5 2" xfId="10909"/>
    <cellStyle name="Nota 12 3 4" xfId="10910"/>
    <cellStyle name="Nota 12 3 4 2" xfId="10911"/>
    <cellStyle name="Nota 12 3 4 2 2" xfId="10912"/>
    <cellStyle name="Nota 12 3 4 3" xfId="10913"/>
    <cellStyle name="Nota 12 3 4 3 2" xfId="10914"/>
    <cellStyle name="Nota 12 3 4 4" xfId="10915"/>
    <cellStyle name="Nota 12 3 4 4 2" xfId="10916"/>
    <cellStyle name="Nota 12 3 4 5" xfId="10917"/>
    <cellStyle name="Nota 12 3 4 5 2" xfId="10918"/>
    <cellStyle name="Nota 12 3 5" xfId="10919"/>
    <cellStyle name="Nota 12 3 5 2" xfId="10920"/>
    <cellStyle name="Nota 12 3 6" xfId="10921"/>
    <cellStyle name="Nota 12 3 6 2" xfId="10922"/>
    <cellStyle name="Nota 12 3 7" xfId="10923"/>
    <cellStyle name="Nota 12 3 7 2" xfId="10924"/>
    <cellStyle name="Nota 12 3 8" xfId="10925"/>
    <cellStyle name="Nota 12 3 8 2" xfId="10926"/>
    <cellStyle name="Nota 12 3 9" xfId="10927"/>
    <cellStyle name="Nota 12 3 9 2" xfId="10928"/>
    <cellStyle name="Nota 12 4" xfId="10929"/>
    <cellStyle name="Nota 12 4 10" xfId="10930"/>
    <cellStyle name="Nota 12 4 10 2" xfId="10931"/>
    <cellStyle name="Nota 12 4 2" xfId="10932"/>
    <cellStyle name="Nota 12 4 2 2" xfId="10933"/>
    <cellStyle name="Nota 12 4 2 2 2" xfId="10934"/>
    <cellStyle name="Nota 12 4 2 3" xfId="10935"/>
    <cellStyle name="Nota 12 4 2 3 2" xfId="10936"/>
    <cellStyle name="Nota 12 4 2 4" xfId="10937"/>
    <cellStyle name="Nota 12 4 2 4 2" xfId="10938"/>
    <cellStyle name="Nota 12 4 2 5" xfId="10939"/>
    <cellStyle name="Nota 12 4 2 5 2" xfId="10940"/>
    <cellStyle name="Nota 12 4 3" xfId="10941"/>
    <cellStyle name="Nota 12 4 3 2" xfId="10942"/>
    <cellStyle name="Nota 12 4 3 3" xfId="10943"/>
    <cellStyle name="Nota 12 4 3 3 2" xfId="10944"/>
    <cellStyle name="Nota 12 4 3 4" xfId="10945"/>
    <cellStyle name="Nota 12 4 3 4 2" xfId="10946"/>
    <cellStyle name="Nota 12 4 3 5" xfId="10947"/>
    <cellStyle name="Nota 12 4 3 5 2" xfId="10948"/>
    <cellStyle name="Nota 12 4 4" xfId="10949"/>
    <cellStyle name="Nota 12 4 4 2" xfId="10950"/>
    <cellStyle name="Nota 12 4 4 2 2" xfId="10951"/>
    <cellStyle name="Nota 12 4 4 3" xfId="10952"/>
    <cellStyle name="Nota 12 4 4 3 2" xfId="10953"/>
    <cellStyle name="Nota 12 4 4 4" xfId="10954"/>
    <cellStyle name="Nota 12 4 4 4 2" xfId="10955"/>
    <cellStyle name="Nota 12 4 4 5" xfId="10956"/>
    <cellStyle name="Nota 12 4 4 5 2" xfId="10957"/>
    <cellStyle name="Nota 12 4 5" xfId="10958"/>
    <cellStyle name="Nota 12 4 5 2" xfId="10959"/>
    <cellStyle name="Nota 12 4 6" xfId="10960"/>
    <cellStyle name="Nota 12 4 6 2" xfId="10961"/>
    <cellStyle name="Nota 12 4 7" xfId="10962"/>
    <cellStyle name="Nota 12 4 7 2" xfId="10963"/>
    <cellStyle name="Nota 12 4 8" xfId="10964"/>
    <cellStyle name="Nota 12 4 8 2" xfId="10965"/>
    <cellStyle name="Nota 12 4 9" xfId="10966"/>
    <cellStyle name="Nota 12 4 9 2" xfId="10967"/>
    <cellStyle name="Nota 12 5" xfId="10968"/>
    <cellStyle name="Nota 12 5 10" xfId="10969"/>
    <cellStyle name="Nota 12 5 10 2" xfId="10970"/>
    <cellStyle name="Nota 12 5 2" xfId="10971"/>
    <cellStyle name="Nota 12 5 2 2" xfId="10972"/>
    <cellStyle name="Nota 12 5 2 2 2" xfId="10973"/>
    <cellStyle name="Nota 12 5 2 3" xfId="10974"/>
    <cellStyle name="Nota 12 5 2 3 2" xfId="10975"/>
    <cellStyle name="Nota 12 5 2 4" xfId="10976"/>
    <cellStyle name="Nota 12 5 2 4 2" xfId="10977"/>
    <cellStyle name="Nota 12 5 2 5" xfId="10978"/>
    <cellStyle name="Nota 12 5 2 5 2" xfId="10979"/>
    <cellStyle name="Nota 12 5 3" xfId="10980"/>
    <cellStyle name="Nota 12 5 3 2" xfId="10981"/>
    <cellStyle name="Nota 12 5 3 3" xfId="10982"/>
    <cellStyle name="Nota 12 5 3 3 2" xfId="10983"/>
    <cellStyle name="Nota 12 5 3 4" xfId="10984"/>
    <cellStyle name="Nota 12 5 3 4 2" xfId="10985"/>
    <cellStyle name="Nota 12 5 3 5" xfId="10986"/>
    <cellStyle name="Nota 12 5 3 5 2" xfId="10987"/>
    <cellStyle name="Nota 12 5 4" xfId="10988"/>
    <cellStyle name="Nota 12 5 4 2" xfId="10989"/>
    <cellStyle name="Nota 12 5 4 2 2" xfId="10990"/>
    <cellStyle name="Nota 12 5 4 3" xfId="10991"/>
    <cellStyle name="Nota 12 5 4 3 2" xfId="10992"/>
    <cellStyle name="Nota 12 5 4 4" xfId="10993"/>
    <cellStyle name="Nota 12 5 4 4 2" xfId="10994"/>
    <cellStyle name="Nota 12 5 4 5" xfId="10995"/>
    <cellStyle name="Nota 12 5 4 5 2" xfId="10996"/>
    <cellStyle name="Nota 12 5 5" xfId="10997"/>
    <cellStyle name="Nota 12 5 5 2" xfId="10998"/>
    <cellStyle name="Nota 12 5 6" xfId="10999"/>
    <cellStyle name="Nota 12 5 6 2" xfId="11000"/>
    <cellStyle name="Nota 12 5 7" xfId="11001"/>
    <cellStyle name="Nota 12 5 7 2" xfId="11002"/>
    <cellStyle name="Nota 12 5 8" xfId="11003"/>
    <cellStyle name="Nota 12 5 8 2" xfId="11004"/>
    <cellStyle name="Nota 12 5 9" xfId="11005"/>
    <cellStyle name="Nota 12 5 9 2" xfId="11006"/>
    <cellStyle name="Nota 12 6" xfId="11007"/>
    <cellStyle name="Nota 12 6 10" xfId="11008"/>
    <cellStyle name="Nota 12 6 10 2" xfId="11009"/>
    <cellStyle name="Nota 12 6 2" xfId="11010"/>
    <cellStyle name="Nota 12 6 2 2" xfId="11011"/>
    <cellStyle name="Nota 12 6 2 2 2" xfId="11012"/>
    <cellStyle name="Nota 12 6 2 3" xfId="11013"/>
    <cellStyle name="Nota 12 6 2 3 2" xfId="11014"/>
    <cellStyle name="Nota 12 6 2 4" xfId="11015"/>
    <cellStyle name="Nota 12 6 2 4 2" xfId="11016"/>
    <cellStyle name="Nota 12 6 2 5" xfId="11017"/>
    <cellStyle name="Nota 12 6 2 5 2" xfId="11018"/>
    <cellStyle name="Nota 12 6 3" xfId="11019"/>
    <cellStyle name="Nota 12 6 3 2" xfId="11020"/>
    <cellStyle name="Nota 12 6 3 3" xfId="11021"/>
    <cellStyle name="Nota 12 6 3 3 2" xfId="11022"/>
    <cellStyle name="Nota 12 6 3 4" xfId="11023"/>
    <cellStyle name="Nota 12 6 3 4 2" xfId="11024"/>
    <cellStyle name="Nota 12 6 3 5" xfId="11025"/>
    <cellStyle name="Nota 12 6 3 5 2" xfId="11026"/>
    <cellStyle name="Nota 12 6 4" xfId="11027"/>
    <cellStyle name="Nota 12 6 4 2" xfId="11028"/>
    <cellStyle name="Nota 12 6 4 2 2" xfId="11029"/>
    <cellStyle name="Nota 12 6 4 3" xfId="11030"/>
    <cellStyle name="Nota 12 6 4 3 2" xfId="11031"/>
    <cellStyle name="Nota 12 6 4 4" xfId="11032"/>
    <cellStyle name="Nota 12 6 4 4 2" xfId="11033"/>
    <cellStyle name="Nota 12 6 4 5" xfId="11034"/>
    <cellStyle name="Nota 12 6 4 5 2" xfId="11035"/>
    <cellStyle name="Nota 12 6 5" xfId="11036"/>
    <cellStyle name="Nota 12 6 5 2" xfId="11037"/>
    <cellStyle name="Nota 12 6 6" xfId="11038"/>
    <cellStyle name="Nota 12 6 6 2" xfId="11039"/>
    <cellStyle name="Nota 12 6 7" xfId="11040"/>
    <cellStyle name="Nota 12 6 7 2" xfId="11041"/>
    <cellStyle name="Nota 12 6 8" xfId="11042"/>
    <cellStyle name="Nota 12 6 8 2" xfId="11043"/>
    <cellStyle name="Nota 12 6 9" xfId="11044"/>
    <cellStyle name="Nota 12 6 9 2" xfId="11045"/>
    <cellStyle name="Nota 12 7" xfId="11046"/>
    <cellStyle name="Nota 12 7 2" xfId="11047"/>
    <cellStyle name="Nota 12 7 2 2" xfId="11048"/>
    <cellStyle name="Nota 12 7 3" xfId="11049"/>
    <cellStyle name="Nota 12 7 3 2" xfId="11050"/>
    <cellStyle name="Nota 12 7 4" xfId="11051"/>
    <cellStyle name="Nota 12 7 4 2" xfId="11052"/>
    <cellStyle name="Nota 12 7 5" xfId="11053"/>
    <cellStyle name="Nota 12 7 5 2" xfId="11054"/>
    <cellStyle name="Nota 12 8" xfId="11055"/>
    <cellStyle name="Nota 12 8 2" xfId="11056"/>
    <cellStyle name="Nota 12 8 3" xfId="11057"/>
    <cellStyle name="Nota 12 8 3 2" xfId="11058"/>
    <cellStyle name="Nota 12 8 4" xfId="11059"/>
    <cellStyle name="Nota 12 8 4 2" xfId="11060"/>
    <cellStyle name="Nota 12 8 5" xfId="11061"/>
    <cellStyle name="Nota 12 8 5 2" xfId="11062"/>
    <cellStyle name="Nota 12 9" xfId="11063"/>
    <cellStyle name="Nota 12 9 2" xfId="11064"/>
    <cellStyle name="Nota 12 9 2 2" xfId="11065"/>
    <cellStyle name="Nota 12 9 3" xfId="11066"/>
    <cellStyle name="Nota 12 9 3 2" xfId="11067"/>
    <cellStyle name="Nota 12 9 4" xfId="11068"/>
    <cellStyle name="Nota 12 9 4 2" xfId="11069"/>
    <cellStyle name="Nota 12 9 5" xfId="11070"/>
    <cellStyle name="Nota 12 9 5 2" xfId="11071"/>
    <cellStyle name="Nota 13" xfId="11072"/>
    <cellStyle name="Nota 13 10" xfId="11073"/>
    <cellStyle name="Nota 13 10 2" xfId="11074"/>
    <cellStyle name="Nota 13 11" xfId="11075"/>
    <cellStyle name="Nota 13 11 2" xfId="11076"/>
    <cellStyle name="Nota 13 12" xfId="11077"/>
    <cellStyle name="Nota 13 12 2" xfId="11078"/>
    <cellStyle name="Nota 13 13" xfId="11079"/>
    <cellStyle name="Nota 13 13 2" xfId="11080"/>
    <cellStyle name="Nota 13 14" xfId="11081"/>
    <cellStyle name="Nota 13 14 2" xfId="11082"/>
    <cellStyle name="Nota 13 15" xfId="11083"/>
    <cellStyle name="Nota 13 15 2" xfId="11084"/>
    <cellStyle name="Nota 13 2" xfId="11085"/>
    <cellStyle name="Nota 13 2 10" xfId="11086"/>
    <cellStyle name="Nota 13 2 10 2" xfId="11087"/>
    <cellStyle name="Nota 13 2 2" xfId="11088"/>
    <cellStyle name="Nota 13 2 2 2" xfId="11089"/>
    <cellStyle name="Nota 13 2 2 2 2" xfId="11090"/>
    <cellStyle name="Nota 13 2 2 3" xfId="11091"/>
    <cellStyle name="Nota 13 2 2 3 2" xfId="11092"/>
    <cellStyle name="Nota 13 2 2 4" xfId="11093"/>
    <cellStyle name="Nota 13 2 2 4 2" xfId="11094"/>
    <cellStyle name="Nota 13 2 2 5" xfId="11095"/>
    <cellStyle name="Nota 13 2 2 5 2" xfId="11096"/>
    <cellStyle name="Nota 13 2 3" xfId="11097"/>
    <cellStyle name="Nota 13 2 3 2" xfId="11098"/>
    <cellStyle name="Nota 13 2 3 3" xfId="11099"/>
    <cellStyle name="Nota 13 2 3 3 2" xfId="11100"/>
    <cellStyle name="Nota 13 2 3 4" xfId="11101"/>
    <cellStyle name="Nota 13 2 3 4 2" xfId="11102"/>
    <cellStyle name="Nota 13 2 3 5" xfId="11103"/>
    <cellStyle name="Nota 13 2 3 5 2" xfId="11104"/>
    <cellStyle name="Nota 13 2 4" xfId="11105"/>
    <cellStyle name="Nota 13 2 4 2" xfId="11106"/>
    <cellStyle name="Nota 13 2 4 2 2" xfId="11107"/>
    <cellStyle name="Nota 13 2 4 3" xfId="11108"/>
    <cellStyle name="Nota 13 2 4 3 2" xfId="11109"/>
    <cellStyle name="Nota 13 2 4 4" xfId="11110"/>
    <cellStyle name="Nota 13 2 4 4 2" xfId="11111"/>
    <cellStyle name="Nota 13 2 4 5" xfId="11112"/>
    <cellStyle name="Nota 13 2 4 5 2" xfId="11113"/>
    <cellStyle name="Nota 13 2 5" xfId="11114"/>
    <cellStyle name="Nota 13 2 5 2" xfId="11115"/>
    <cellStyle name="Nota 13 2 6" xfId="11116"/>
    <cellStyle name="Nota 13 2 6 2" xfId="11117"/>
    <cellStyle name="Nota 13 2 7" xfId="11118"/>
    <cellStyle name="Nota 13 2 7 2" xfId="11119"/>
    <cellStyle name="Nota 13 2 8" xfId="11120"/>
    <cellStyle name="Nota 13 2 8 2" xfId="11121"/>
    <cellStyle name="Nota 13 2 9" xfId="11122"/>
    <cellStyle name="Nota 13 2 9 2" xfId="11123"/>
    <cellStyle name="Nota 13 3" xfId="11124"/>
    <cellStyle name="Nota 13 3 10" xfId="11125"/>
    <cellStyle name="Nota 13 3 10 2" xfId="11126"/>
    <cellStyle name="Nota 13 3 2" xfId="11127"/>
    <cellStyle name="Nota 13 3 2 2" xfId="11128"/>
    <cellStyle name="Nota 13 3 2 2 2" xfId="11129"/>
    <cellStyle name="Nota 13 3 2 3" xfId="11130"/>
    <cellStyle name="Nota 13 3 2 3 2" xfId="11131"/>
    <cellStyle name="Nota 13 3 2 4" xfId="11132"/>
    <cellStyle name="Nota 13 3 2 4 2" xfId="11133"/>
    <cellStyle name="Nota 13 3 2 5" xfId="11134"/>
    <cellStyle name="Nota 13 3 2 5 2" xfId="11135"/>
    <cellStyle name="Nota 13 3 3" xfId="11136"/>
    <cellStyle name="Nota 13 3 3 2" xfId="11137"/>
    <cellStyle name="Nota 13 3 3 3" xfId="11138"/>
    <cellStyle name="Nota 13 3 3 3 2" xfId="11139"/>
    <cellStyle name="Nota 13 3 3 4" xfId="11140"/>
    <cellStyle name="Nota 13 3 3 4 2" xfId="11141"/>
    <cellStyle name="Nota 13 3 3 5" xfId="11142"/>
    <cellStyle name="Nota 13 3 3 5 2" xfId="11143"/>
    <cellStyle name="Nota 13 3 4" xfId="11144"/>
    <cellStyle name="Nota 13 3 4 2" xfId="11145"/>
    <cellStyle name="Nota 13 3 4 2 2" xfId="11146"/>
    <cellStyle name="Nota 13 3 4 3" xfId="11147"/>
    <cellStyle name="Nota 13 3 4 3 2" xfId="11148"/>
    <cellStyle name="Nota 13 3 4 4" xfId="11149"/>
    <cellStyle name="Nota 13 3 4 4 2" xfId="11150"/>
    <cellStyle name="Nota 13 3 4 5" xfId="11151"/>
    <cellStyle name="Nota 13 3 4 5 2" xfId="11152"/>
    <cellStyle name="Nota 13 3 5" xfId="11153"/>
    <cellStyle name="Nota 13 3 5 2" xfId="11154"/>
    <cellStyle name="Nota 13 3 6" xfId="11155"/>
    <cellStyle name="Nota 13 3 6 2" xfId="11156"/>
    <cellStyle name="Nota 13 3 7" xfId="11157"/>
    <cellStyle name="Nota 13 3 7 2" xfId="11158"/>
    <cellStyle name="Nota 13 3 8" xfId="11159"/>
    <cellStyle name="Nota 13 3 8 2" xfId="11160"/>
    <cellStyle name="Nota 13 3 9" xfId="11161"/>
    <cellStyle name="Nota 13 3 9 2" xfId="11162"/>
    <cellStyle name="Nota 13 4" xfId="11163"/>
    <cellStyle name="Nota 13 4 10" xfId="11164"/>
    <cellStyle name="Nota 13 4 10 2" xfId="11165"/>
    <cellStyle name="Nota 13 4 2" xfId="11166"/>
    <cellStyle name="Nota 13 4 2 2" xfId="11167"/>
    <cellStyle name="Nota 13 4 2 2 2" xfId="11168"/>
    <cellStyle name="Nota 13 4 2 3" xfId="11169"/>
    <cellStyle name="Nota 13 4 2 3 2" xfId="11170"/>
    <cellStyle name="Nota 13 4 2 4" xfId="11171"/>
    <cellStyle name="Nota 13 4 2 4 2" xfId="11172"/>
    <cellStyle name="Nota 13 4 2 5" xfId="11173"/>
    <cellStyle name="Nota 13 4 2 5 2" xfId="11174"/>
    <cellStyle name="Nota 13 4 3" xfId="11175"/>
    <cellStyle name="Nota 13 4 3 2" xfId="11176"/>
    <cellStyle name="Nota 13 4 3 3" xfId="11177"/>
    <cellStyle name="Nota 13 4 3 3 2" xfId="11178"/>
    <cellStyle name="Nota 13 4 3 4" xfId="11179"/>
    <cellStyle name="Nota 13 4 3 4 2" xfId="11180"/>
    <cellStyle name="Nota 13 4 3 5" xfId="11181"/>
    <cellStyle name="Nota 13 4 3 5 2" xfId="11182"/>
    <cellStyle name="Nota 13 4 4" xfId="11183"/>
    <cellStyle name="Nota 13 4 4 2" xfId="11184"/>
    <cellStyle name="Nota 13 4 4 2 2" xfId="11185"/>
    <cellStyle name="Nota 13 4 4 3" xfId="11186"/>
    <cellStyle name="Nota 13 4 4 3 2" xfId="11187"/>
    <cellStyle name="Nota 13 4 4 4" xfId="11188"/>
    <cellStyle name="Nota 13 4 4 4 2" xfId="11189"/>
    <cellStyle name="Nota 13 4 4 5" xfId="11190"/>
    <cellStyle name="Nota 13 4 4 5 2" xfId="11191"/>
    <cellStyle name="Nota 13 4 5" xfId="11192"/>
    <cellStyle name="Nota 13 4 5 2" xfId="11193"/>
    <cellStyle name="Nota 13 4 6" xfId="11194"/>
    <cellStyle name="Nota 13 4 6 2" xfId="11195"/>
    <cellStyle name="Nota 13 4 7" xfId="11196"/>
    <cellStyle name="Nota 13 4 7 2" xfId="11197"/>
    <cellStyle name="Nota 13 4 8" xfId="11198"/>
    <cellStyle name="Nota 13 4 8 2" xfId="11199"/>
    <cellStyle name="Nota 13 4 9" xfId="11200"/>
    <cellStyle name="Nota 13 4 9 2" xfId="11201"/>
    <cellStyle name="Nota 13 5" xfId="11202"/>
    <cellStyle name="Nota 13 5 10" xfId="11203"/>
    <cellStyle name="Nota 13 5 10 2" xfId="11204"/>
    <cellStyle name="Nota 13 5 2" xfId="11205"/>
    <cellStyle name="Nota 13 5 2 2" xfId="11206"/>
    <cellStyle name="Nota 13 5 2 2 2" xfId="11207"/>
    <cellStyle name="Nota 13 5 2 3" xfId="11208"/>
    <cellStyle name="Nota 13 5 2 3 2" xfId="11209"/>
    <cellStyle name="Nota 13 5 2 4" xfId="11210"/>
    <cellStyle name="Nota 13 5 2 4 2" xfId="11211"/>
    <cellStyle name="Nota 13 5 2 5" xfId="11212"/>
    <cellStyle name="Nota 13 5 2 5 2" xfId="11213"/>
    <cellStyle name="Nota 13 5 3" xfId="11214"/>
    <cellStyle name="Nota 13 5 3 2" xfId="11215"/>
    <cellStyle name="Nota 13 5 3 3" xfId="11216"/>
    <cellStyle name="Nota 13 5 3 3 2" xfId="11217"/>
    <cellStyle name="Nota 13 5 3 4" xfId="11218"/>
    <cellStyle name="Nota 13 5 3 4 2" xfId="11219"/>
    <cellStyle name="Nota 13 5 3 5" xfId="11220"/>
    <cellStyle name="Nota 13 5 3 5 2" xfId="11221"/>
    <cellStyle name="Nota 13 5 4" xfId="11222"/>
    <cellStyle name="Nota 13 5 4 2" xfId="11223"/>
    <cellStyle name="Nota 13 5 4 2 2" xfId="11224"/>
    <cellStyle name="Nota 13 5 4 3" xfId="11225"/>
    <cellStyle name="Nota 13 5 4 3 2" xfId="11226"/>
    <cellStyle name="Nota 13 5 4 4" xfId="11227"/>
    <cellStyle name="Nota 13 5 4 4 2" xfId="11228"/>
    <cellStyle name="Nota 13 5 4 5" xfId="11229"/>
    <cellStyle name="Nota 13 5 4 5 2" xfId="11230"/>
    <cellStyle name="Nota 13 5 5" xfId="11231"/>
    <cellStyle name="Nota 13 5 5 2" xfId="11232"/>
    <cellStyle name="Nota 13 5 6" xfId="11233"/>
    <cellStyle name="Nota 13 5 6 2" xfId="11234"/>
    <cellStyle name="Nota 13 5 7" xfId="11235"/>
    <cellStyle name="Nota 13 5 7 2" xfId="11236"/>
    <cellStyle name="Nota 13 5 8" xfId="11237"/>
    <cellStyle name="Nota 13 5 8 2" xfId="11238"/>
    <cellStyle name="Nota 13 5 9" xfId="11239"/>
    <cellStyle name="Nota 13 5 9 2" xfId="11240"/>
    <cellStyle name="Nota 13 6" xfId="11241"/>
    <cellStyle name="Nota 13 6 10" xfId="11242"/>
    <cellStyle name="Nota 13 6 10 2" xfId="11243"/>
    <cellStyle name="Nota 13 6 2" xfId="11244"/>
    <cellStyle name="Nota 13 6 2 2" xfId="11245"/>
    <cellStyle name="Nota 13 6 2 2 2" xfId="11246"/>
    <cellStyle name="Nota 13 6 2 3" xfId="11247"/>
    <cellStyle name="Nota 13 6 2 3 2" xfId="11248"/>
    <cellStyle name="Nota 13 6 2 4" xfId="11249"/>
    <cellStyle name="Nota 13 6 2 4 2" xfId="11250"/>
    <cellStyle name="Nota 13 6 2 5" xfId="11251"/>
    <cellStyle name="Nota 13 6 2 5 2" xfId="11252"/>
    <cellStyle name="Nota 13 6 3" xfId="11253"/>
    <cellStyle name="Nota 13 6 3 2" xfId="11254"/>
    <cellStyle name="Nota 13 6 3 3" xfId="11255"/>
    <cellStyle name="Nota 13 6 3 3 2" xfId="11256"/>
    <cellStyle name="Nota 13 6 3 4" xfId="11257"/>
    <cellStyle name="Nota 13 6 3 4 2" xfId="11258"/>
    <cellStyle name="Nota 13 6 3 5" xfId="11259"/>
    <cellStyle name="Nota 13 6 3 5 2" xfId="11260"/>
    <cellStyle name="Nota 13 6 4" xfId="11261"/>
    <cellStyle name="Nota 13 6 4 2" xfId="11262"/>
    <cellStyle name="Nota 13 6 4 2 2" xfId="11263"/>
    <cellStyle name="Nota 13 6 4 3" xfId="11264"/>
    <cellStyle name="Nota 13 6 4 3 2" xfId="11265"/>
    <cellStyle name="Nota 13 6 4 4" xfId="11266"/>
    <cellStyle name="Nota 13 6 4 4 2" xfId="11267"/>
    <cellStyle name="Nota 13 6 4 5" xfId="11268"/>
    <cellStyle name="Nota 13 6 4 5 2" xfId="11269"/>
    <cellStyle name="Nota 13 6 5" xfId="11270"/>
    <cellStyle name="Nota 13 6 5 2" xfId="11271"/>
    <cellStyle name="Nota 13 6 6" xfId="11272"/>
    <cellStyle name="Nota 13 6 6 2" xfId="11273"/>
    <cellStyle name="Nota 13 6 7" xfId="11274"/>
    <cellStyle name="Nota 13 6 7 2" xfId="11275"/>
    <cellStyle name="Nota 13 6 8" xfId="11276"/>
    <cellStyle name="Nota 13 6 8 2" xfId="11277"/>
    <cellStyle name="Nota 13 6 9" xfId="11278"/>
    <cellStyle name="Nota 13 6 9 2" xfId="11279"/>
    <cellStyle name="Nota 13 7" xfId="11280"/>
    <cellStyle name="Nota 13 7 2" xfId="11281"/>
    <cellStyle name="Nota 13 7 2 2" xfId="11282"/>
    <cellStyle name="Nota 13 7 3" xfId="11283"/>
    <cellStyle name="Nota 13 7 3 2" xfId="11284"/>
    <cellStyle name="Nota 13 7 4" xfId="11285"/>
    <cellStyle name="Nota 13 7 4 2" xfId="11286"/>
    <cellStyle name="Nota 13 7 5" xfId="11287"/>
    <cellStyle name="Nota 13 7 5 2" xfId="11288"/>
    <cellStyle name="Nota 13 8" xfId="11289"/>
    <cellStyle name="Nota 13 8 2" xfId="11290"/>
    <cellStyle name="Nota 13 8 3" xfId="11291"/>
    <cellStyle name="Nota 13 8 3 2" xfId="11292"/>
    <cellStyle name="Nota 13 8 4" xfId="11293"/>
    <cellStyle name="Nota 13 8 4 2" xfId="11294"/>
    <cellStyle name="Nota 13 8 5" xfId="11295"/>
    <cellStyle name="Nota 13 8 5 2" xfId="11296"/>
    <cellStyle name="Nota 13 9" xfId="11297"/>
    <cellStyle name="Nota 13 9 2" xfId="11298"/>
    <cellStyle name="Nota 13 9 2 2" xfId="11299"/>
    <cellStyle name="Nota 13 9 3" xfId="11300"/>
    <cellStyle name="Nota 13 9 3 2" xfId="11301"/>
    <cellStyle name="Nota 13 9 4" xfId="11302"/>
    <cellStyle name="Nota 13 9 4 2" xfId="11303"/>
    <cellStyle name="Nota 13 9 5" xfId="11304"/>
    <cellStyle name="Nota 13 9 5 2" xfId="11305"/>
    <cellStyle name="Nota 14" xfId="11306"/>
    <cellStyle name="Nota 14 10" xfId="11307"/>
    <cellStyle name="Nota 14 10 2" xfId="11308"/>
    <cellStyle name="Nota 14 11" xfId="11309"/>
    <cellStyle name="Nota 14 11 2" xfId="11310"/>
    <cellStyle name="Nota 14 12" xfId="11311"/>
    <cellStyle name="Nota 14 12 2" xfId="11312"/>
    <cellStyle name="Nota 14 13" xfId="11313"/>
    <cellStyle name="Nota 14 13 2" xfId="11314"/>
    <cellStyle name="Nota 14 14" xfId="11315"/>
    <cellStyle name="Nota 14 14 2" xfId="11316"/>
    <cellStyle name="Nota 14 15" xfId="11317"/>
    <cellStyle name="Nota 14 15 2" xfId="11318"/>
    <cellStyle name="Nota 14 2" xfId="11319"/>
    <cellStyle name="Nota 14 2 10" xfId="11320"/>
    <cellStyle name="Nota 14 2 10 2" xfId="11321"/>
    <cellStyle name="Nota 14 2 2" xfId="11322"/>
    <cellStyle name="Nota 14 2 2 2" xfId="11323"/>
    <cellStyle name="Nota 14 2 2 2 2" xfId="11324"/>
    <cellStyle name="Nota 14 2 2 3" xfId="11325"/>
    <cellStyle name="Nota 14 2 2 3 2" xfId="11326"/>
    <cellStyle name="Nota 14 2 2 4" xfId="11327"/>
    <cellStyle name="Nota 14 2 2 4 2" xfId="11328"/>
    <cellStyle name="Nota 14 2 2 5" xfId="11329"/>
    <cellStyle name="Nota 14 2 2 5 2" xfId="11330"/>
    <cellStyle name="Nota 14 2 3" xfId="11331"/>
    <cellStyle name="Nota 14 2 3 2" xfId="11332"/>
    <cellStyle name="Nota 14 2 3 3" xfId="11333"/>
    <cellStyle name="Nota 14 2 3 3 2" xfId="11334"/>
    <cellStyle name="Nota 14 2 3 4" xfId="11335"/>
    <cellStyle name="Nota 14 2 3 4 2" xfId="11336"/>
    <cellStyle name="Nota 14 2 3 5" xfId="11337"/>
    <cellStyle name="Nota 14 2 3 5 2" xfId="11338"/>
    <cellStyle name="Nota 14 2 4" xfId="11339"/>
    <cellStyle name="Nota 14 2 4 2" xfId="11340"/>
    <cellStyle name="Nota 14 2 4 2 2" xfId="11341"/>
    <cellStyle name="Nota 14 2 4 3" xfId="11342"/>
    <cellStyle name="Nota 14 2 4 3 2" xfId="11343"/>
    <cellStyle name="Nota 14 2 4 4" xfId="11344"/>
    <cellStyle name="Nota 14 2 4 4 2" xfId="11345"/>
    <cellStyle name="Nota 14 2 4 5" xfId="11346"/>
    <cellStyle name="Nota 14 2 4 5 2" xfId="11347"/>
    <cellStyle name="Nota 14 2 5" xfId="11348"/>
    <cellStyle name="Nota 14 2 5 2" xfId="11349"/>
    <cellStyle name="Nota 14 2 6" xfId="11350"/>
    <cellStyle name="Nota 14 2 6 2" xfId="11351"/>
    <cellStyle name="Nota 14 2 7" xfId="11352"/>
    <cellStyle name="Nota 14 2 7 2" xfId="11353"/>
    <cellStyle name="Nota 14 2 8" xfId="11354"/>
    <cellStyle name="Nota 14 2 8 2" xfId="11355"/>
    <cellStyle name="Nota 14 2 9" xfId="11356"/>
    <cellStyle name="Nota 14 2 9 2" xfId="11357"/>
    <cellStyle name="Nota 14 3" xfId="11358"/>
    <cellStyle name="Nota 14 3 10" xfId="11359"/>
    <cellStyle name="Nota 14 3 10 2" xfId="11360"/>
    <cellStyle name="Nota 14 3 2" xfId="11361"/>
    <cellStyle name="Nota 14 3 2 2" xfId="11362"/>
    <cellStyle name="Nota 14 3 2 2 2" xfId="11363"/>
    <cellStyle name="Nota 14 3 2 3" xfId="11364"/>
    <cellStyle name="Nota 14 3 2 3 2" xfId="11365"/>
    <cellStyle name="Nota 14 3 2 4" xfId="11366"/>
    <cellStyle name="Nota 14 3 2 4 2" xfId="11367"/>
    <cellStyle name="Nota 14 3 2 5" xfId="11368"/>
    <cellStyle name="Nota 14 3 2 5 2" xfId="11369"/>
    <cellStyle name="Nota 14 3 3" xfId="11370"/>
    <cellStyle name="Nota 14 3 3 2" xfId="11371"/>
    <cellStyle name="Nota 14 3 3 3" xfId="11372"/>
    <cellStyle name="Nota 14 3 3 3 2" xfId="11373"/>
    <cellStyle name="Nota 14 3 3 4" xfId="11374"/>
    <cellStyle name="Nota 14 3 3 4 2" xfId="11375"/>
    <cellStyle name="Nota 14 3 3 5" xfId="11376"/>
    <cellStyle name="Nota 14 3 3 5 2" xfId="11377"/>
    <cellStyle name="Nota 14 3 4" xfId="11378"/>
    <cellStyle name="Nota 14 3 4 2" xfId="11379"/>
    <cellStyle name="Nota 14 3 4 2 2" xfId="11380"/>
    <cellStyle name="Nota 14 3 4 3" xfId="11381"/>
    <cellStyle name="Nota 14 3 4 3 2" xfId="11382"/>
    <cellStyle name="Nota 14 3 4 4" xfId="11383"/>
    <cellStyle name="Nota 14 3 4 4 2" xfId="11384"/>
    <cellStyle name="Nota 14 3 4 5" xfId="11385"/>
    <cellStyle name="Nota 14 3 4 5 2" xfId="11386"/>
    <cellStyle name="Nota 14 3 5" xfId="11387"/>
    <cellStyle name="Nota 14 3 5 2" xfId="11388"/>
    <cellStyle name="Nota 14 3 6" xfId="11389"/>
    <cellStyle name="Nota 14 3 6 2" xfId="11390"/>
    <cellStyle name="Nota 14 3 7" xfId="11391"/>
    <cellStyle name="Nota 14 3 7 2" xfId="11392"/>
    <cellStyle name="Nota 14 3 8" xfId="11393"/>
    <cellStyle name="Nota 14 3 8 2" xfId="11394"/>
    <cellStyle name="Nota 14 3 9" xfId="11395"/>
    <cellStyle name="Nota 14 3 9 2" xfId="11396"/>
    <cellStyle name="Nota 14 4" xfId="11397"/>
    <cellStyle name="Nota 14 4 10" xfId="11398"/>
    <cellStyle name="Nota 14 4 10 2" xfId="11399"/>
    <cellStyle name="Nota 14 4 2" xfId="11400"/>
    <cellStyle name="Nota 14 4 2 2" xfId="11401"/>
    <cellStyle name="Nota 14 4 2 2 2" xfId="11402"/>
    <cellStyle name="Nota 14 4 2 3" xfId="11403"/>
    <cellStyle name="Nota 14 4 2 3 2" xfId="11404"/>
    <cellStyle name="Nota 14 4 2 4" xfId="11405"/>
    <cellStyle name="Nota 14 4 2 4 2" xfId="11406"/>
    <cellStyle name="Nota 14 4 2 5" xfId="11407"/>
    <cellStyle name="Nota 14 4 2 5 2" xfId="11408"/>
    <cellStyle name="Nota 14 4 3" xfId="11409"/>
    <cellStyle name="Nota 14 4 3 2" xfId="11410"/>
    <cellStyle name="Nota 14 4 3 3" xfId="11411"/>
    <cellStyle name="Nota 14 4 3 3 2" xfId="11412"/>
    <cellStyle name="Nota 14 4 3 4" xfId="11413"/>
    <cellStyle name="Nota 14 4 3 4 2" xfId="11414"/>
    <cellStyle name="Nota 14 4 3 5" xfId="11415"/>
    <cellStyle name="Nota 14 4 3 5 2" xfId="11416"/>
    <cellStyle name="Nota 14 4 4" xfId="11417"/>
    <cellStyle name="Nota 14 4 4 2" xfId="11418"/>
    <cellStyle name="Nota 14 4 4 2 2" xfId="11419"/>
    <cellStyle name="Nota 14 4 4 3" xfId="11420"/>
    <cellStyle name="Nota 14 4 4 3 2" xfId="11421"/>
    <cellStyle name="Nota 14 4 4 4" xfId="11422"/>
    <cellStyle name="Nota 14 4 4 4 2" xfId="11423"/>
    <cellStyle name="Nota 14 4 4 5" xfId="11424"/>
    <cellStyle name="Nota 14 4 4 5 2" xfId="11425"/>
    <cellStyle name="Nota 14 4 5" xfId="11426"/>
    <cellStyle name="Nota 14 4 5 2" xfId="11427"/>
    <cellStyle name="Nota 14 4 6" xfId="11428"/>
    <cellStyle name="Nota 14 4 6 2" xfId="11429"/>
    <cellStyle name="Nota 14 4 7" xfId="11430"/>
    <cellStyle name="Nota 14 4 7 2" xfId="11431"/>
    <cellStyle name="Nota 14 4 8" xfId="11432"/>
    <cellStyle name="Nota 14 4 8 2" xfId="11433"/>
    <cellStyle name="Nota 14 4 9" xfId="11434"/>
    <cellStyle name="Nota 14 4 9 2" xfId="11435"/>
    <cellStyle name="Nota 14 5" xfId="11436"/>
    <cellStyle name="Nota 14 5 10" xfId="11437"/>
    <cellStyle name="Nota 14 5 10 2" xfId="11438"/>
    <cellStyle name="Nota 14 5 2" xfId="11439"/>
    <cellStyle name="Nota 14 5 2 2" xfId="11440"/>
    <cellStyle name="Nota 14 5 2 2 2" xfId="11441"/>
    <cellStyle name="Nota 14 5 2 3" xfId="11442"/>
    <cellStyle name="Nota 14 5 2 3 2" xfId="11443"/>
    <cellStyle name="Nota 14 5 2 4" xfId="11444"/>
    <cellStyle name="Nota 14 5 2 4 2" xfId="11445"/>
    <cellStyle name="Nota 14 5 2 5" xfId="11446"/>
    <cellStyle name="Nota 14 5 2 5 2" xfId="11447"/>
    <cellStyle name="Nota 14 5 3" xfId="11448"/>
    <cellStyle name="Nota 14 5 3 2" xfId="11449"/>
    <cellStyle name="Nota 14 5 3 3" xfId="11450"/>
    <cellStyle name="Nota 14 5 3 3 2" xfId="11451"/>
    <cellStyle name="Nota 14 5 3 4" xfId="11452"/>
    <cellStyle name="Nota 14 5 3 4 2" xfId="11453"/>
    <cellStyle name="Nota 14 5 3 5" xfId="11454"/>
    <cellStyle name="Nota 14 5 3 5 2" xfId="11455"/>
    <cellStyle name="Nota 14 5 4" xfId="11456"/>
    <cellStyle name="Nota 14 5 4 2" xfId="11457"/>
    <cellStyle name="Nota 14 5 4 2 2" xfId="11458"/>
    <cellStyle name="Nota 14 5 4 3" xfId="11459"/>
    <cellStyle name="Nota 14 5 4 3 2" xfId="11460"/>
    <cellStyle name="Nota 14 5 4 4" xfId="11461"/>
    <cellStyle name="Nota 14 5 4 4 2" xfId="11462"/>
    <cellStyle name="Nota 14 5 4 5" xfId="11463"/>
    <cellStyle name="Nota 14 5 4 5 2" xfId="11464"/>
    <cellStyle name="Nota 14 5 5" xfId="11465"/>
    <cellStyle name="Nota 14 5 5 2" xfId="11466"/>
    <cellStyle name="Nota 14 5 6" xfId="11467"/>
    <cellStyle name="Nota 14 5 6 2" xfId="11468"/>
    <cellStyle name="Nota 14 5 7" xfId="11469"/>
    <cellStyle name="Nota 14 5 7 2" xfId="11470"/>
    <cellStyle name="Nota 14 5 8" xfId="11471"/>
    <cellStyle name="Nota 14 5 8 2" xfId="11472"/>
    <cellStyle name="Nota 14 5 9" xfId="11473"/>
    <cellStyle name="Nota 14 5 9 2" xfId="11474"/>
    <cellStyle name="Nota 14 6" xfId="11475"/>
    <cellStyle name="Nota 14 6 10" xfId="11476"/>
    <cellStyle name="Nota 14 6 10 2" xfId="11477"/>
    <cellStyle name="Nota 14 6 2" xfId="11478"/>
    <cellStyle name="Nota 14 6 2 2" xfId="11479"/>
    <cellStyle name="Nota 14 6 2 2 2" xfId="11480"/>
    <cellStyle name="Nota 14 6 2 3" xfId="11481"/>
    <cellStyle name="Nota 14 6 2 3 2" xfId="11482"/>
    <cellStyle name="Nota 14 6 2 4" xfId="11483"/>
    <cellStyle name="Nota 14 6 2 4 2" xfId="11484"/>
    <cellStyle name="Nota 14 6 2 5" xfId="11485"/>
    <cellStyle name="Nota 14 6 2 5 2" xfId="11486"/>
    <cellStyle name="Nota 14 6 3" xfId="11487"/>
    <cellStyle name="Nota 14 6 3 2" xfId="11488"/>
    <cellStyle name="Nota 14 6 3 3" xfId="11489"/>
    <cellStyle name="Nota 14 6 3 3 2" xfId="11490"/>
    <cellStyle name="Nota 14 6 3 4" xfId="11491"/>
    <cellStyle name="Nota 14 6 3 4 2" xfId="11492"/>
    <cellStyle name="Nota 14 6 3 5" xfId="11493"/>
    <cellStyle name="Nota 14 6 3 5 2" xfId="11494"/>
    <cellStyle name="Nota 14 6 4" xfId="11495"/>
    <cellStyle name="Nota 14 6 4 2" xfId="11496"/>
    <cellStyle name="Nota 14 6 4 2 2" xfId="11497"/>
    <cellStyle name="Nota 14 6 4 3" xfId="11498"/>
    <cellStyle name="Nota 14 6 4 3 2" xfId="11499"/>
    <cellStyle name="Nota 14 6 4 4" xfId="11500"/>
    <cellStyle name="Nota 14 6 4 4 2" xfId="11501"/>
    <cellStyle name="Nota 14 6 4 5" xfId="11502"/>
    <cellStyle name="Nota 14 6 4 5 2" xfId="11503"/>
    <cellStyle name="Nota 14 6 5" xfId="11504"/>
    <cellStyle name="Nota 14 6 5 2" xfId="11505"/>
    <cellStyle name="Nota 14 6 6" xfId="11506"/>
    <cellStyle name="Nota 14 6 6 2" xfId="11507"/>
    <cellStyle name="Nota 14 6 7" xfId="11508"/>
    <cellStyle name="Nota 14 6 7 2" xfId="11509"/>
    <cellStyle name="Nota 14 6 8" xfId="11510"/>
    <cellStyle name="Nota 14 6 8 2" xfId="11511"/>
    <cellStyle name="Nota 14 6 9" xfId="11512"/>
    <cellStyle name="Nota 14 6 9 2" xfId="11513"/>
    <cellStyle name="Nota 14 7" xfId="11514"/>
    <cellStyle name="Nota 14 7 2" xfId="11515"/>
    <cellStyle name="Nota 14 7 2 2" xfId="11516"/>
    <cellStyle name="Nota 14 7 3" xfId="11517"/>
    <cellStyle name="Nota 14 7 3 2" xfId="11518"/>
    <cellStyle name="Nota 14 7 4" xfId="11519"/>
    <cellStyle name="Nota 14 7 4 2" xfId="11520"/>
    <cellStyle name="Nota 14 7 5" xfId="11521"/>
    <cellStyle name="Nota 14 7 5 2" xfId="11522"/>
    <cellStyle name="Nota 14 8" xfId="11523"/>
    <cellStyle name="Nota 14 8 2" xfId="11524"/>
    <cellStyle name="Nota 14 8 3" xfId="11525"/>
    <cellStyle name="Nota 14 8 3 2" xfId="11526"/>
    <cellStyle name="Nota 14 8 4" xfId="11527"/>
    <cellStyle name="Nota 14 8 4 2" xfId="11528"/>
    <cellStyle name="Nota 14 8 5" xfId="11529"/>
    <cellStyle name="Nota 14 8 5 2" xfId="11530"/>
    <cellStyle name="Nota 14 9" xfId="11531"/>
    <cellStyle name="Nota 14 9 2" xfId="11532"/>
    <cellStyle name="Nota 14 9 2 2" xfId="11533"/>
    <cellStyle name="Nota 14 9 3" xfId="11534"/>
    <cellStyle name="Nota 14 9 3 2" xfId="11535"/>
    <cellStyle name="Nota 14 9 4" xfId="11536"/>
    <cellStyle name="Nota 14 9 4 2" xfId="11537"/>
    <cellStyle name="Nota 14 9 5" xfId="11538"/>
    <cellStyle name="Nota 14 9 5 2" xfId="11539"/>
    <cellStyle name="Nota 15" xfId="11540"/>
    <cellStyle name="Nota 15 10" xfId="11541"/>
    <cellStyle name="Nota 15 10 2" xfId="11542"/>
    <cellStyle name="Nota 15 11" xfId="11543"/>
    <cellStyle name="Nota 15 11 2" xfId="11544"/>
    <cellStyle name="Nota 15 12" xfId="11545"/>
    <cellStyle name="Nota 15 12 2" xfId="11546"/>
    <cellStyle name="Nota 15 13" xfId="11547"/>
    <cellStyle name="Nota 15 13 2" xfId="11548"/>
    <cellStyle name="Nota 15 14" xfId="11549"/>
    <cellStyle name="Nota 15 14 2" xfId="11550"/>
    <cellStyle name="Nota 15 15" xfId="11551"/>
    <cellStyle name="Nota 15 15 2" xfId="11552"/>
    <cellStyle name="Nota 15 2" xfId="11553"/>
    <cellStyle name="Nota 15 2 10" xfId="11554"/>
    <cellStyle name="Nota 15 2 10 2" xfId="11555"/>
    <cellStyle name="Nota 15 2 2" xfId="11556"/>
    <cellStyle name="Nota 15 2 2 2" xfId="11557"/>
    <cellStyle name="Nota 15 2 2 2 2" xfId="11558"/>
    <cellStyle name="Nota 15 2 2 3" xfId="11559"/>
    <cellStyle name="Nota 15 2 2 3 2" xfId="11560"/>
    <cellStyle name="Nota 15 2 2 4" xfId="11561"/>
    <cellStyle name="Nota 15 2 2 4 2" xfId="11562"/>
    <cellStyle name="Nota 15 2 2 5" xfId="11563"/>
    <cellStyle name="Nota 15 2 2 5 2" xfId="11564"/>
    <cellStyle name="Nota 15 2 3" xfId="11565"/>
    <cellStyle name="Nota 15 2 3 2" xfId="11566"/>
    <cellStyle name="Nota 15 2 3 3" xfId="11567"/>
    <cellStyle name="Nota 15 2 3 3 2" xfId="11568"/>
    <cellStyle name="Nota 15 2 3 4" xfId="11569"/>
    <cellStyle name="Nota 15 2 3 4 2" xfId="11570"/>
    <cellStyle name="Nota 15 2 3 5" xfId="11571"/>
    <cellStyle name="Nota 15 2 3 5 2" xfId="11572"/>
    <cellStyle name="Nota 15 2 4" xfId="11573"/>
    <cellStyle name="Nota 15 2 4 2" xfId="11574"/>
    <cellStyle name="Nota 15 2 4 2 2" xfId="11575"/>
    <cellStyle name="Nota 15 2 4 3" xfId="11576"/>
    <cellStyle name="Nota 15 2 4 3 2" xfId="11577"/>
    <cellStyle name="Nota 15 2 4 4" xfId="11578"/>
    <cellStyle name="Nota 15 2 4 4 2" xfId="11579"/>
    <cellStyle name="Nota 15 2 4 5" xfId="11580"/>
    <cellStyle name="Nota 15 2 4 5 2" xfId="11581"/>
    <cellStyle name="Nota 15 2 5" xfId="11582"/>
    <cellStyle name="Nota 15 2 5 2" xfId="11583"/>
    <cellStyle name="Nota 15 2 6" xfId="11584"/>
    <cellStyle name="Nota 15 2 6 2" xfId="11585"/>
    <cellStyle name="Nota 15 2 7" xfId="11586"/>
    <cellStyle name="Nota 15 2 7 2" xfId="11587"/>
    <cellStyle name="Nota 15 2 8" xfId="11588"/>
    <cellStyle name="Nota 15 2 8 2" xfId="11589"/>
    <cellStyle name="Nota 15 2 9" xfId="11590"/>
    <cellStyle name="Nota 15 2 9 2" xfId="11591"/>
    <cellStyle name="Nota 15 3" xfId="11592"/>
    <cellStyle name="Nota 15 3 10" xfId="11593"/>
    <cellStyle name="Nota 15 3 10 2" xfId="11594"/>
    <cellStyle name="Nota 15 3 2" xfId="11595"/>
    <cellStyle name="Nota 15 3 2 2" xfId="11596"/>
    <cellStyle name="Nota 15 3 2 2 2" xfId="11597"/>
    <cellStyle name="Nota 15 3 2 3" xfId="11598"/>
    <cellStyle name="Nota 15 3 2 3 2" xfId="11599"/>
    <cellStyle name="Nota 15 3 2 4" xfId="11600"/>
    <cellStyle name="Nota 15 3 2 4 2" xfId="11601"/>
    <cellStyle name="Nota 15 3 2 5" xfId="11602"/>
    <cellStyle name="Nota 15 3 2 5 2" xfId="11603"/>
    <cellStyle name="Nota 15 3 3" xfId="11604"/>
    <cellStyle name="Nota 15 3 3 2" xfId="11605"/>
    <cellStyle name="Nota 15 3 3 3" xfId="11606"/>
    <cellStyle name="Nota 15 3 3 3 2" xfId="11607"/>
    <cellStyle name="Nota 15 3 3 4" xfId="11608"/>
    <cellStyle name="Nota 15 3 3 4 2" xfId="11609"/>
    <cellStyle name="Nota 15 3 3 5" xfId="11610"/>
    <cellStyle name="Nota 15 3 3 5 2" xfId="11611"/>
    <cellStyle name="Nota 15 3 4" xfId="11612"/>
    <cellStyle name="Nota 15 3 4 2" xfId="11613"/>
    <cellStyle name="Nota 15 3 4 2 2" xfId="11614"/>
    <cellStyle name="Nota 15 3 4 3" xfId="11615"/>
    <cellStyle name="Nota 15 3 4 3 2" xfId="11616"/>
    <cellStyle name="Nota 15 3 4 4" xfId="11617"/>
    <cellStyle name="Nota 15 3 4 4 2" xfId="11618"/>
    <cellStyle name="Nota 15 3 4 5" xfId="11619"/>
    <cellStyle name="Nota 15 3 4 5 2" xfId="11620"/>
    <cellStyle name="Nota 15 3 5" xfId="11621"/>
    <cellStyle name="Nota 15 3 5 2" xfId="11622"/>
    <cellStyle name="Nota 15 3 6" xfId="11623"/>
    <cellStyle name="Nota 15 3 6 2" xfId="11624"/>
    <cellStyle name="Nota 15 3 7" xfId="11625"/>
    <cellStyle name="Nota 15 3 7 2" xfId="11626"/>
    <cellStyle name="Nota 15 3 8" xfId="11627"/>
    <cellStyle name="Nota 15 3 8 2" xfId="11628"/>
    <cellStyle name="Nota 15 3 9" xfId="11629"/>
    <cellStyle name="Nota 15 3 9 2" xfId="11630"/>
    <cellStyle name="Nota 15 4" xfId="11631"/>
    <cellStyle name="Nota 15 4 10" xfId="11632"/>
    <cellStyle name="Nota 15 4 10 2" xfId="11633"/>
    <cellStyle name="Nota 15 4 2" xfId="11634"/>
    <cellStyle name="Nota 15 4 2 2" xfId="11635"/>
    <cellStyle name="Nota 15 4 2 2 2" xfId="11636"/>
    <cellStyle name="Nota 15 4 2 3" xfId="11637"/>
    <cellStyle name="Nota 15 4 2 3 2" xfId="11638"/>
    <cellStyle name="Nota 15 4 2 4" xfId="11639"/>
    <cellStyle name="Nota 15 4 2 4 2" xfId="11640"/>
    <cellStyle name="Nota 15 4 2 5" xfId="11641"/>
    <cellStyle name="Nota 15 4 2 5 2" xfId="11642"/>
    <cellStyle name="Nota 15 4 3" xfId="11643"/>
    <cellStyle name="Nota 15 4 3 2" xfId="11644"/>
    <cellStyle name="Nota 15 4 3 3" xfId="11645"/>
    <cellStyle name="Nota 15 4 3 3 2" xfId="11646"/>
    <cellStyle name="Nota 15 4 3 4" xfId="11647"/>
    <cellStyle name="Nota 15 4 3 4 2" xfId="11648"/>
    <cellStyle name="Nota 15 4 3 5" xfId="11649"/>
    <cellStyle name="Nota 15 4 3 5 2" xfId="11650"/>
    <cellStyle name="Nota 15 4 4" xfId="11651"/>
    <cellStyle name="Nota 15 4 4 2" xfId="11652"/>
    <cellStyle name="Nota 15 4 4 2 2" xfId="11653"/>
    <cellStyle name="Nota 15 4 4 3" xfId="11654"/>
    <cellStyle name="Nota 15 4 4 3 2" xfId="11655"/>
    <cellStyle name="Nota 15 4 4 4" xfId="11656"/>
    <cellStyle name="Nota 15 4 4 4 2" xfId="11657"/>
    <cellStyle name="Nota 15 4 4 5" xfId="11658"/>
    <cellStyle name="Nota 15 4 4 5 2" xfId="11659"/>
    <cellStyle name="Nota 15 4 5" xfId="11660"/>
    <cellStyle name="Nota 15 4 5 2" xfId="11661"/>
    <cellStyle name="Nota 15 4 6" xfId="11662"/>
    <cellStyle name="Nota 15 4 6 2" xfId="11663"/>
    <cellStyle name="Nota 15 4 7" xfId="11664"/>
    <cellStyle name="Nota 15 4 7 2" xfId="11665"/>
    <cellStyle name="Nota 15 4 8" xfId="11666"/>
    <cellStyle name="Nota 15 4 8 2" xfId="11667"/>
    <cellStyle name="Nota 15 4 9" xfId="11668"/>
    <cellStyle name="Nota 15 4 9 2" xfId="11669"/>
    <cellStyle name="Nota 15 5" xfId="11670"/>
    <cellStyle name="Nota 15 5 10" xfId="11671"/>
    <cellStyle name="Nota 15 5 10 2" xfId="11672"/>
    <cellStyle name="Nota 15 5 2" xfId="11673"/>
    <cellStyle name="Nota 15 5 2 2" xfId="11674"/>
    <cellStyle name="Nota 15 5 2 2 2" xfId="11675"/>
    <cellStyle name="Nota 15 5 2 3" xfId="11676"/>
    <cellStyle name="Nota 15 5 2 3 2" xfId="11677"/>
    <cellStyle name="Nota 15 5 2 4" xfId="11678"/>
    <cellStyle name="Nota 15 5 2 4 2" xfId="11679"/>
    <cellStyle name="Nota 15 5 2 5" xfId="11680"/>
    <cellStyle name="Nota 15 5 2 5 2" xfId="11681"/>
    <cellStyle name="Nota 15 5 3" xfId="11682"/>
    <cellStyle name="Nota 15 5 3 2" xfId="11683"/>
    <cellStyle name="Nota 15 5 3 3" xfId="11684"/>
    <cellStyle name="Nota 15 5 3 3 2" xfId="11685"/>
    <cellStyle name="Nota 15 5 3 4" xfId="11686"/>
    <cellStyle name="Nota 15 5 3 4 2" xfId="11687"/>
    <cellStyle name="Nota 15 5 3 5" xfId="11688"/>
    <cellStyle name="Nota 15 5 3 5 2" xfId="11689"/>
    <cellStyle name="Nota 15 5 4" xfId="11690"/>
    <cellStyle name="Nota 15 5 4 2" xfId="11691"/>
    <cellStyle name="Nota 15 5 4 2 2" xfId="11692"/>
    <cellStyle name="Nota 15 5 4 3" xfId="11693"/>
    <cellStyle name="Nota 15 5 4 3 2" xfId="11694"/>
    <cellStyle name="Nota 15 5 4 4" xfId="11695"/>
    <cellStyle name="Nota 15 5 4 4 2" xfId="11696"/>
    <cellStyle name="Nota 15 5 4 5" xfId="11697"/>
    <cellStyle name="Nota 15 5 4 5 2" xfId="11698"/>
    <cellStyle name="Nota 15 5 5" xfId="11699"/>
    <cellStyle name="Nota 15 5 5 2" xfId="11700"/>
    <cellStyle name="Nota 15 5 6" xfId="11701"/>
    <cellStyle name="Nota 15 5 6 2" xfId="11702"/>
    <cellStyle name="Nota 15 5 7" xfId="11703"/>
    <cellStyle name="Nota 15 5 7 2" xfId="11704"/>
    <cellStyle name="Nota 15 5 8" xfId="11705"/>
    <cellStyle name="Nota 15 5 8 2" xfId="11706"/>
    <cellStyle name="Nota 15 5 9" xfId="11707"/>
    <cellStyle name="Nota 15 5 9 2" xfId="11708"/>
    <cellStyle name="Nota 15 6" xfId="11709"/>
    <cellStyle name="Nota 15 6 10" xfId="11710"/>
    <cellStyle name="Nota 15 6 10 2" xfId="11711"/>
    <cellStyle name="Nota 15 6 2" xfId="11712"/>
    <cellStyle name="Nota 15 6 2 2" xfId="11713"/>
    <cellStyle name="Nota 15 6 2 2 2" xfId="11714"/>
    <cellStyle name="Nota 15 6 2 3" xfId="11715"/>
    <cellStyle name="Nota 15 6 2 3 2" xfId="11716"/>
    <cellStyle name="Nota 15 6 2 4" xfId="11717"/>
    <cellStyle name="Nota 15 6 2 4 2" xfId="11718"/>
    <cellStyle name="Nota 15 6 2 5" xfId="11719"/>
    <cellStyle name="Nota 15 6 2 5 2" xfId="11720"/>
    <cellStyle name="Nota 15 6 3" xfId="11721"/>
    <cellStyle name="Nota 15 6 3 2" xfId="11722"/>
    <cellStyle name="Nota 15 6 3 3" xfId="11723"/>
    <cellStyle name="Nota 15 6 3 3 2" xfId="11724"/>
    <cellStyle name="Nota 15 6 3 4" xfId="11725"/>
    <cellStyle name="Nota 15 6 3 4 2" xfId="11726"/>
    <cellStyle name="Nota 15 6 3 5" xfId="11727"/>
    <cellStyle name="Nota 15 6 3 5 2" xfId="11728"/>
    <cellStyle name="Nota 15 6 4" xfId="11729"/>
    <cellStyle name="Nota 15 6 4 2" xfId="11730"/>
    <cellStyle name="Nota 15 6 4 2 2" xfId="11731"/>
    <cellStyle name="Nota 15 6 4 3" xfId="11732"/>
    <cellStyle name="Nota 15 6 4 3 2" xfId="11733"/>
    <cellStyle name="Nota 15 6 4 4" xfId="11734"/>
    <cellStyle name="Nota 15 6 4 4 2" xfId="11735"/>
    <cellStyle name="Nota 15 6 4 5" xfId="11736"/>
    <cellStyle name="Nota 15 6 4 5 2" xfId="11737"/>
    <cellStyle name="Nota 15 6 5" xfId="11738"/>
    <cellStyle name="Nota 15 6 5 2" xfId="11739"/>
    <cellStyle name="Nota 15 6 6" xfId="11740"/>
    <cellStyle name="Nota 15 6 6 2" xfId="11741"/>
    <cellStyle name="Nota 15 6 7" xfId="11742"/>
    <cellStyle name="Nota 15 6 7 2" xfId="11743"/>
    <cellStyle name="Nota 15 6 8" xfId="11744"/>
    <cellStyle name="Nota 15 6 8 2" xfId="11745"/>
    <cellStyle name="Nota 15 6 9" xfId="11746"/>
    <cellStyle name="Nota 15 6 9 2" xfId="11747"/>
    <cellStyle name="Nota 15 7" xfId="11748"/>
    <cellStyle name="Nota 15 7 2" xfId="11749"/>
    <cellStyle name="Nota 15 7 2 2" xfId="11750"/>
    <cellStyle name="Nota 15 7 3" xfId="11751"/>
    <cellStyle name="Nota 15 7 3 2" xfId="11752"/>
    <cellStyle name="Nota 15 7 4" xfId="11753"/>
    <cellStyle name="Nota 15 7 4 2" xfId="11754"/>
    <cellStyle name="Nota 15 7 5" xfId="11755"/>
    <cellStyle name="Nota 15 7 5 2" xfId="11756"/>
    <cellStyle name="Nota 15 8" xfId="11757"/>
    <cellStyle name="Nota 15 8 2" xfId="11758"/>
    <cellStyle name="Nota 15 8 3" xfId="11759"/>
    <cellStyle name="Nota 15 8 3 2" xfId="11760"/>
    <cellStyle name="Nota 15 8 4" xfId="11761"/>
    <cellStyle name="Nota 15 8 4 2" xfId="11762"/>
    <cellStyle name="Nota 15 8 5" xfId="11763"/>
    <cellStyle name="Nota 15 8 5 2" xfId="11764"/>
    <cellStyle name="Nota 15 9" xfId="11765"/>
    <cellStyle name="Nota 15 9 2" xfId="11766"/>
    <cellStyle name="Nota 15 9 2 2" xfId="11767"/>
    <cellStyle name="Nota 15 9 3" xfId="11768"/>
    <cellStyle name="Nota 15 9 3 2" xfId="11769"/>
    <cellStyle name="Nota 15 9 4" xfId="11770"/>
    <cellStyle name="Nota 15 9 4 2" xfId="11771"/>
    <cellStyle name="Nota 15 9 5" xfId="11772"/>
    <cellStyle name="Nota 15 9 5 2" xfId="11773"/>
    <cellStyle name="Nota 16" xfId="11774"/>
    <cellStyle name="Nota 16 10" xfId="11775"/>
    <cellStyle name="Nota 16 10 2" xfId="11776"/>
    <cellStyle name="Nota 16 11" xfId="11777"/>
    <cellStyle name="Nota 16 11 2" xfId="11778"/>
    <cellStyle name="Nota 16 12" xfId="11779"/>
    <cellStyle name="Nota 16 12 2" xfId="11780"/>
    <cellStyle name="Nota 16 13" xfId="11781"/>
    <cellStyle name="Nota 16 13 2" xfId="11782"/>
    <cellStyle name="Nota 16 14" xfId="11783"/>
    <cellStyle name="Nota 16 14 2" xfId="11784"/>
    <cellStyle name="Nota 16 15" xfId="11785"/>
    <cellStyle name="Nota 16 15 2" xfId="11786"/>
    <cellStyle name="Nota 16 2" xfId="11787"/>
    <cellStyle name="Nota 16 2 10" xfId="11788"/>
    <cellStyle name="Nota 16 2 10 2" xfId="11789"/>
    <cellStyle name="Nota 16 2 2" xfId="11790"/>
    <cellStyle name="Nota 16 2 2 2" xfId="11791"/>
    <cellStyle name="Nota 16 2 2 2 2" xfId="11792"/>
    <cellStyle name="Nota 16 2 2 3" xfId="11793"/>
    <cellStyle name="Nota 16 2 2 3 2" xfId="11794"/>
    <cellStyle name="Nota 16 2 2 4" xfId="11795"/>
    <cellStyle name="Nota 16 2 2 4 2" xfId="11796"/>
    <cellStyle name="Nota 16 2 2 5" xfId="11797"/>
    <cellStyle name="Nota 16 2 2 5 2" xfId="11798"/>
    <cellStyle name="Nota 16 2 3" xfId="11799"/>
    <cellStyle name="Nota 16 2 3 2" xfId="11800"/>
    <cellStyle name="Nota 16 2 3 3" xfId="11801"/>
    <cellStyle name="Nota 16 2 3 3 2" xfId="11802"/>
    <cellStyle name="Nota 16 2 3 4" xfId="11803"/>
    <cellStyle name="Nota 16 2 3 4 2" xfId="11804"/>
    <cellStyle name="Nota 16 2 3 5" xfId="11805"/>
    <cellStyle name="Nota 16 2 3 5 2" xfId="11806"/>
    <cellStyle name="Nota 16 2 4" xfId="11807"/>
    <cellStyle name="Nota 16 2 4 2" xfId="11808"/>
    <cellStyle name="Nota 16 2 4 2 2" xfId="11809"/>
    <cellStyle name="Nota 16 2 4 3" xfId="11810"/>
    <cellStyle name="Nota 16 2 4 3 2" xfId="11811"/>
    <cellStyle name="Nota 16 2 4 4" xfId="11812"/>
    <cellStyle name="Nota 16 2 4 4 2" xfId="11813"/>
    <cellStyle name="Nota 16 2 4 5" xfId="11814"/>
    <cellStyle name="Nota 16 2 4 5 2" xfId="11815"/>
    <cellStyle name="Nota 16 2 5" xfId="11816"/>
    <cellStyle name="Nota 16 2 5 2" xfId="11817"/>
    <cellStyle name="Nota 16 2 6" xfId="11818"/>
    <cellStyle name="Nota 16 2 6 2" xfId="11819"/>
    <cellStyle name="Nota 16 2 7" xfId="11820"/>
    <cellStyle name="Nota 16 2 7 2" xfId="11821"/>
    <cellStyle name="Nota 16 2 8" xfId="11822"/>
    <cellStyle name="Nota 16 2 8 2" xfId="11823"/>
    <cellStyle name="Nota 16 2 9" xfId="11824"/>
    <cellStyle name="Nota 16 2 9 2" xfId="11825"/>
    <cellStyle name="Nota 16 3" xfId="11826"/>
    <cellStyle name="Nota 16 3 10" xfId="11827"/>
    <cellStyle name="Nota 16 3 10 2" xfId="11828"/>
    <cellStyle name="Nota 16 3 2" xfId="11829"/>
    <cellStyle name="Nota 16 3 2 2" xfId="11830"/>
    <cellStyle name="Nota 16 3 2 2 2" xfId="11831"/>
    <cellStyle name="Nota 16 3 2 3" xfId="11832"/>
    <cellStyle name="Nota 16 3 2 3 2" xfId="11833"/>
    <cellStyle name="Nota 16 3 2 4" xfId="11834"/>
    <cellStyle name="Nota 16 3 2 4 2" xfId="11835"/>
    <cellStyle name="Nota 16 3 2 5" xfId="11836"/>
    <cellStyle name="Nota 16 3 2 5 2" xfId="11837"/>
    <cellStyle name="Nota 16 3 3" xfId="11838"/>
    <cellStyle name="Nota 16 3 3 2" xfId="11839"/>
    <cellStyle name="Nota 16 3 3 3" xfId="11840"/>
    <cellStyle name="Nota 16 3 3 3 2" xfId="11841"/>
    <cellStyle name="Nota 16 3 3 4" xfId="11842"/>
    <cellStyle name="Nota 16 3 3 4 2" xfId="11843"/>
    <cellStyle name="Nota 16 3 3 5" xfId="11844"/>
    <cellStyle name="Nota 16 3 3 5 2" xfId="11845"/>
    <cellStyle name="Nota 16 3 4" xfId="11846"/>
    <cellStyle name="Nota 16 3 4 2" xfId="11847"/>
    <cellStyle name="Nota 16 3 4 2 2" xfId="11848"/>
    <cellStyle name="Nota 16 3 4 3" xfId="11849"/>
    <cellStyle name="Nota 16 3 4 3 2" xfId="11850"/>
    <cellStyle name="Nota 16 3 4 4" xfId="11851"/>
    <cellStyle name="Nota 16 3 4 4 2" xfId="11852"/>
    <cellStyle name="Nota 16 3 4 5" xfId="11853"/>
    <cellStyle name="Nota 16 3 4 5 2" xfId="11854"/>
    <cellStyle name="Nota 16 3 5" xfId="11855"/>
    <cellStyle name="Nota 16 3 5 2" xfId="11856"/>
    <cellStyle name="Nota 16 3 6" xfId="11857"/>
    <cellStyle name="Nota 16 3 6 2" xfId="11858"/>
    <cellStyle name="Nota 16 3 7" xfId="11859"/>
    <cellStyle name="Nota 16 3 7 2" xfId="11860"/>
    <cellStyle name="Nota 16 3 8" xfId="11861"/>
    <cellStyle name="Nota 16 3 8 2" xfId="11862"/>
    <cellStyle name="Nota 16 3 9" xfId="11863"/>
    <cellStyle name="Nota 16 3 9 2" xfId="11864"/>
    <cellStyle name="Nota 16 4" xfId="11865"/>
    <cellStyle name="Nota 16 4 10" xfId="11866"/>
    <cellStyle name="Nota 16 4 10 2" xfId="11867"/>
    <cellStyle name="Nota 16 4 2" xfId="11868"/>
    <cellStyle name="Nota 16 4 2 2" xfId="11869"/>
    <cellStyle name="Nota 16 4 2 2 2" xfId="11870"/>
    <cellStyle name="Nota 16 4 2 3" xfId="11871"/>
    <cellStyle name="Nota 16 4 2 3 2" xfId="11872"/>
    <cellStyle name="Nota 16 4 2 4" xfId="11873"/>
    <cellStyle name="Nota 16 4 2 4 2" xfId="11874"/>
    <cellStyle name="Nota 16 4 2 5" xfId="11875"/>
    <cellStyle name="Nota 16 4 2 5 2" xfId="11876"/>
    <cellStyle name="Nota 16 4 3" xfId="11877"/>
    <cellStyle name="Nota 16 4 3 2" xfId="11878"/>
    <cellStyle name="Nota 16 4 3 3" xfId="11879"/>
    <cellStyle name="Nota 16 4 3 3 2" xfId="11880"/>
    <cellStyle name="Nota 16 4 3 4" xfId="11881"/>
    <cellStyle name="Nota 16 4 3 4 2" xfId="11882"/>
    <cellStyle name="Nota 16 4 3 5" xfId="11883"/>
    <cellStyle name="Nota 16 4 3 5 2" xfId="11884"/>
    <cellStyle name="Nota 16 4 4" xfId="11885"/>
    <cellStyle name="Nota 16 4 4 2" xfId="11886"/>
    <cellStyle name="Nota 16 4 4 2 2" xfId="11887"/>
    <cellStyle name="Nota 16 4 4 3" xfId="11888"/>
    <cellStyle name="Nota 16 4 4 3 2" xfId="11889"/>
    <cellStyle name="Nota 16 4 4 4" xfId="11890"/>
    <cellStyle name="Nota 16 4 4 4 2" xfId="11891"/>
    <cellStyle name="Nota 16 4 4 5" xfId="11892"/>
    <cellStyle name="Nota 16 4 4 5 2" xfId="11893"/>
    <cellStyle name="Nota 16 4 5" xfId="11894"/>
    <cellStyle name="Nota 16 4 5 2" xfId="11895"/>
    <cellStyle name="Nota 16 4 6" xfId="11896"/>
    <cellStyle name="Nota 16 4 6 2" xfId="11897"/>
    <cellStyle name="Nota 16 4 7" xfId="11898"/>
    <cellStyle name="Nota 16 4 7 2" xfId="11899"/>
    <cellStyle name="Nota 16 4 8" xfId="11900"/>
    <cellStyle name="Nota 16 4 8 2" xfId="11901"/>
    <cellStyle name="Nota 16 4 9" xfId="11902"/>
    <cellStyle name="Nota 16 4 9 2" xfId="11903"/>
    <cellStyle name="Nota 16 5" xfId="11904"/>
    <cellStyle name="Nota 16 5 10" xfId="11905"/>
    <cellStyle name="Nota 16 5 10 2" xfId="11906"/>
    <cellStyle name="Nota 16 5 2" xfId="11907"/>
    <cellStyle name="Nota 16 5 2 2" xfId="11908"/>
    <cellStyle name="Nota 16 5 2 2 2" xfId="11909"/>
    <cellStyle name="Nota 16 5 2 3" xfId="11910"/>
    <cellStyle name="Nota 16 5 2 3 2" xfId="11911"/>
    <cellStyle name="Nota 16 5 2 4" xfId="11912"/>
    <cellStyle name="Nota 16 5 2 4 2" xfId="11913"/>
    <cellStyle name="Nota 16 5 2 5" xfId="11914"/>
    <cellStyle name="Nota 16 5 2 5 2" xfId="11915"/>
    <cellStyle name="Nota 16 5 3" xfId="11916"/>
    <cellStyle name="Nota 16 5 3 2" xfId="11917"/>
    <cellStyle name="Nota 16 5 3 3" xfId="11918"/>
    <cellStyle name="Nota 16 5 3 3 2" xfId="11919"/>
    <cellStyle name="Nota 16 5 3 4" xfId="11920"/>
    <cellStyle name="Nota 16 5 3 4 2" xfId="11921"/>
    <cellStyle name="Nota 16 5 3 5" xfId="11922"/>
    <cellStyle name="Nota 16 5 3 5 2" xfId="11923"/>
    <cellStyle name="Nota 16 5 4" xfId="11924"/>
    <cellStyle name="Nota 16 5 4 2" xfId="11925"/>
    <cellStyle name="Nota 16 5 4 2 2" xfId="11926"/>
    <cellStyle name="Nota 16 5 4 3" xfId="11927"/>
    <cellStyle name="Nota 16 5 4 3 2" xfId="11928"/>
    <cellStyle name="Nota 16 5 4 4" xfId="11929"/>
    <cellStyle name="Nota 16 5 4 4 2" xfId="11930"/>
    <cellStyle name="Nota 16 5 4 5" xfId="11931"/>
    <cellStyle name="Nota 16 5 4 5 2" xfId="11932"/>
    <cellStyle name="Nota 16 5 5" xfId="11933"/>
    <cellStyle name="Nota 16 5 5 2" xfId="11934"/>
    <cellStyle name="Nota 16 5 6" xfId="11935"/>
    <cellStyle name="Nota 16 5 6 2" xfId="11936"/>
    <cellStyle name="Nota 16 5 7" xfId="11937"/>
    <cellStyle name="Nota 16 5 7 2" xfId="11938"/>
    <cellStyle name="Nota 16 5 8" xfId="11939"/>
    <cellStyle name="Nota 16 5 8 2" xfId="11940"/>
    <cellStyle name="Nota 16 5 9" xfId="11941"/>
    <cellStyle name="Nota 16 5 9 2" xfId="11942"/>
    <cellStyle name="Nota 16 6" xfId="11943"/>
    <cellStyle name="Nota 16 6 10" xfId="11944"/>
    <cellStyle name="Nota 16 6 10 2" xfId="11945"/>
    <cellStyle name="Nota 16 6 2" xfId="11946"/>
    <cellStyle name="Nota 16 6 2 2" xfId="11947"/>
    <cellStyle name="Nota 16 6 2 2 2" xfId="11948"/>
    <cellStyle name="Nota 16 6 2 3" xfId="11949"/>
    <cellStyle name="Nota 16 6 2 3 2" xfId="11950"/>
    <cellStyle name="Nota 16 6 2 4" xfId="11951"/>
    <cellStyle name="Nota 16 6 2 4 2" xfId="11952"/>
    <cellStyle name="Nota 16 6 2 5" xfId="11953"/>
    <cellStyle name="Nota 16 6 2 5 2" xfId="11954"/>
    <cellStyle name="Nota 16 6 3" xfId="11955"/>
    <cellStyle name="Nota 16 6 3 2" xfId="11956"/>
    <cellStyle name="Nota 16 6 3 3" xfId="11957"/>
    <cellStyle name="Nota 16 6 3 3 2" xfId="11958"/>
    <cellStyle name="Nota 16 6 3 4" xfId="11959"/>
    <cellStyle name="Nota 16 6 3 4 2" xfId="11960"/>
    <cellStyle name="Nota 16 6 3 5" xfId="11961"/>
    <cellStyle name="Nota 16 6 3 5 2" xfId="11962"/>
    <cellStyle name="Nota 16 6 4" xfId="11963"/>
    <cellStyle name="Nota 16 6 4 2" xfId="11964"/>
    <cellStyle name="Nota 16 6 4 2 2" xfId="11965"/>
    <cellStyle name="Nota 16 6 4 3" xfId="11966"/>
    <cellStyle name="Nota 16 6 4 3 2" xfId="11967"/>
    <cellStyle name="Nota 16 6 4 4" xfId="11968"/>
    <cellStyle name="Nota 16 6 4 4 2" xfId="11969"/>
    <cellStyle name="Nota 16 6 4 5" xfId="11970"/>
    <cellStyle name="Nota 16 6 4 5 2" xfId="11971"/>
    <cellStyle name="Nota 16 6 5" xfId="11972"/>
    <cellStyle name="Nota 16 6 5 2" xfId="11973"/>
    <cellStyle name="Nota 16 6 6" xfId="11974"/>
    <cellStyle name="Nota 16 6 6 2" xfId="11975"/>
    <cellStyle name="Nota 16 6 7" xfId="11976"/>
    <cellStyle name="Nota 16 6 7 2" xfId="11977"/>
    <cellStyle name="Nota 16 6 8" xfId="11978"/>
    <cellStyle name="Nota 16 6 8 2" xfId="11979"/>
    <cellStyle name="Nota 16 6 9" xfId="11980"/>
    <cellStyle name="Nota 16 6 9 2" xfId="11981"/>
    <cellStyle name="Nota 16 7" xfId="11982"/>
    <cellStyle name="Nota 16 7 2" xfId="11983"/>
    <cellStyle name="Nota 16 7 2 2" xfId="11984"/>
    <cellStyle name="Nota 16 7 3" xfId="11985"/>
    <cellStyle name="Nota 16 7 3 2" xfId="11986"/>
    <cellStyle name="Nota 16 7 4" xfId="11987"/>
    <cellStyle name="Nota 16 7 4 2" xfId="11988"/>
    <cellStyle name="Nota 16 7 5" xfId="11989"/>
    <cellStyle name="Nota 16 7 5 2" xfId="11990"/>
    <cellStyle name="Nota 16 8" xfId="11991"/>
    <cellStyle name="Nota 16 8 2" xfId="11992"/>
    <cellStyle name="Nota 16 8 3" xfId="11993"/>
    <cellStyle name="Nota 16 8 3 2" xfId="11994"/>
    <cellStyle name="Nota 16 8 4" xfId="11995"/>
    <cellStyle name="Nota 16 8 4 2" xfId="11996"/>
    <cellStyle name="Nota 16 8 5" xfId="11997"/>
    <cellStyle name="Nota 16 8 5 2" xfId="11998"/>
    <cellStyle name="Nota 16 9" xfId="11999"/>
    <cellStyle name="Nota 16 9 2" xfId="12000"/>
    <cellStyle name="Nota 16 9 2 2" xfId="12001"/>
    <cellStyle name="Nota 16 9 3" xfId="12002"/>
    <cellStyle name="Nota 16 9 3 2" xfId="12003"/>
    <cellStyle name="Nota 16 9 4" xfId="12004"/>
    <cellStyle name="Nota 16 9 4 2" xfId="12005"/>
    <cellStyle name="Nota 16 9 5" xfId="12006"/>
    <cellStyle name="Nota 16 9 5 2" xfId="12007"/>
    <cellStyle name="Nota 17" xfId="12008"/>
    <cellStyle name="Nota 17 10" xfId="12009"/>
    <cellStyle name="Nota 17 10 2" xfId="12010"/>
    <cellStyle name="Nota 17 11" xfId="12011"/>
    <cellStyle name="Nota 17 11 2" xfId="12012"/>
    <cellStyle name="Nota 17 12" xfId="12013"/>
    <cellStyle name="Nota 17 12 2" xfId="12014"/>
    <cellStyle name="Nota 17 13" xfId="12015"/>
    <cellStyle name="Nota 17 13 2" xfId="12016"/>
    <cellStyle name="Nota 17 14" xfId="12017"/>
    <cellStyle name="Nota 17 14 2" xfId="12018"/>
    <cellStyle name="Nota 17 15" xfId="12019"/>
    <cellStyle name="Nota 17 15 2" xfId="12020"/>
    <cellStyle name="Nota 17 2" xfId="12021"/>
    <cellStyle name="Nota 17 2 10" xfId="12022"/>
    <cellStyle name="Nota 17 2 10 2" xfId="12023"/>
    <cellStyle name="Nota 17 2 2" xfId="12024"/>
    <cellStyle name="Nota 17 2 2 2" xfId="12025"/>
    <cellStyle name="Nota 17 2 2 2 2" xfId="12026"/>
    <cellStyle name="Nota 17 2 2 3" xfId="12027"/>
    <cellStyle name="Nota 17 2 2 3 2" xfId="12028"/>
    <cellStyle name="Nota 17 2 2 4" xfId="12029"/>
    <cellStyle name="Nota 17 2 2 4 2" xfId="12030"/>
    <cellStyle name="Nota 17 2 2 5" xfId="12031"/>
    <cellStyle name="Nota 17 2 2 5 2" xfId="12032"/>
    <cellStyle name="Nota 17 2 3" xfId="12033"/>
    <cellStyle name="Nota 17 2 3 2" xfId="12034"/>
    <cellStyle name="Nota 17 2 3 3" xfId="12035"/>
    <cellStyle name="Nota 17 2 3 3 2" xfId="12036"/>
    <cellStyle name="Nota 17 2 3 4" xfId="12037"/>
    <cellStyle name="Nota 17 2 3 4 2" xfId="12038"/>
    <cellStyle name="Nota 17 2 3 5" xfId="12039"/>
    <cellStyle name="Nota 17 2 3 5 2" xfId="12040"/>
    <cellStyle name="Nota 17 2 4" xfId="12041"/>
    <cellStyle name="Nota 17 2 4 2" xfId="12042"/>
    <cellStyle name="Nota 17 2 4 2 2" xfId="12043"/>
    <cellStyle name="Nota 17 2 4 3" xfId="12044"/>
    <cellStyle name="Nota 17 2 4 3 2" xfId="12045"/>
    <cellStyle name="Nota 17 2 4 4" xfId="12046"/>
    <cellStyle name="Nota 17 2 4 4 2" xfId="12047"/>
    <cellStyle name="Nota 17 2 4 5" xfId="12048"/>
    <cellStyle name="Nota 17 2 4 5 2" xfId="12049"/>
    <cellStyle name="Nota 17 2 5" xfId="12050"/>
    <cellStyle name="Nota 17 2 5 2" xfId="12051"/>
    <cellStyle name="Nota 17 2 6" xfId="12052"/>
    <cellStyle name="Nota 17 2 6 2" xfId="12053"/>
    <cellStyle name="Nota 17 2 7" xfId="12054"/>
    <cellStyle name="Nota 17 2 7 2" xfId="12055"/>
    <cellStyle name="Nota 17 2 8" xfId="12056"/>
    <cellStyle name="Nota 17 2 8 2" xfId="12057"/>
    <cellStyle name="Nota 17 2 9" xfId="12058"/>
    <cellStyle name="Nota 17 2 9 2" xfId="12059"/>
    <cellStyle name="Nota 17 3" xfId="12060"/>
    <cellStyle name="Nota 17 3 10" xfId="12061"/>
    <cellStyle name="Nota 17 3 10 2" xfId="12062"/>
    <cellStyle name="Nota 17 3 2" xfId="12063"/>
    <cellStyle name="Nota 17 3 2 2" xfId="12064"/>
    <cellStyle name="Nota 17 3 2 2 2" xfId="12065"/>
    <cellStyle name="Nota 17 3 2 3" xfId="12066"/>
    <cellStyle name="Nota 17 3 2 3 2" xfId="12067"/>
    <cellStyle name="Nota 17 3 2 4" xfId="12068"/>
    <cellStyle name="Nota 17 3 2 4 2" xfId="12069"/>
    <cellStyle name="Nota 17 3 2 5" xfId="12070"/>
    <cellStyle name="Nota 17 3 2 5 2" xfId="12071"/>
    <cellStyle name="Nota 17 3 3" xfId="12072"/>
    <cellStyle name="Nota 17 3 3 2" xfId="12073"/>
    <cellStyle name="Nota 17 3 3 3" xfId="12074"/>
    <cellStyle name="Nota 17 3 3 3 2" xfId="12075"/>
    <cellStyle name="Nota 17 3 3 4" xfId="12076"/>
    <cellStyle name="Nota 17 3 3 4 2" xfId="12077"/>
    <cellStyle name="Nota 17 3 3 5" xfId="12078"/>
    <cellStyle name="Nota 17 3 3 5 2" xfId="12079"/>
    <cellStyle name="Nota 17 3 4" xfId="12080"/>
    <cellStyle name="Nota 17 3 4 2" xfId="12081"/>
    <cellStyle name="Nota 17 3 4 2 2" xfId="12082"/>
    <cellStyle name="Nota 17 3 4 3" xfId="12083"/>
    <cellStyle name="Nota 17 3 4 3 2" xfId="12084"/>
    <cellStyle name="Nota 17 3 4 4" xfId="12085"/>
    <cellStyle name="Nota 17 3 4 4 2" xfId="12086"/>
    <cellStyle name="Nota 17 3 4 5" xfId="12087"/>
    <cellStyle name="Nota 17 3 4 5 2" xfId="12088"/>
    <cellStyle name="Nota 17 3 5" xfId="12089"/>
    <cellStyle name="Nota 17 3 5 2" xfId="12090"/>
    <cellStyle name="Nota 17 3 6" xfId="12091"/>
    <cellStyle name="Nota 17 3 6 2" xfId="12092"/>
    <cellStyle name="Nota 17 3 7" xfId="12093"/>
    <cellStyle name="Nota 17 3 7 2" xfId="12094"/>
    <cellStyle name="Nota 17 3 8" xfId="12095"/>
    <cellStyle name="Nota 17 3 8 2" xfId="12096"/>
    <cellStyle name="Nota 17 3 9" xfId="12097"/>
    <cellStyle name="Nota 17 3 9 2" xfId="12098"/>
    <cellStyle name="Nota 17 4" xfId="12099"/>
    <cellStyle name="Nota 17 4 10" xfId="12100"/>
    <cellStyle name="Nota 17 4 10 2" xfId="12101"/>
    <cellStyle name="Nota 17 4 2" xfId="12102"/>
    <cellStyle name="Nota 17 4 2 2" xfId="12103"/>
    <cellStyle name="Nota 17 4 2 2 2" xfId="12104"/>
    <cellStyle name="Nota 17 4 2 3" xfId="12105"/>
    <cellStyle name="Nota 17 4 2 3 2" xfId="12106"/>
    <cellStyle name="Nota 17 4 2 4" xfId="12107"/>
    <cellStyle name="Nota 17 4 2 4 2" xfId="12108"/>
    <cellStyle name="Nota 17 4 2 5" xfId="12109"/>
    <cellStyle name="Nota 17 4 2 5 2" xfId="12110"/>
    <cellStyle name="Nota 17 4 3" xfId="12111"/>
    <cellStyle name="Nota 17 4 3 2" xfId="12112"/>
    <cellStyle name="Nota 17 4 3 3" xfId="12113"/>
    <cellStyle name="Nota 17 4 3 3 2" xfId="12114"/>
    <cellStyle name="Nota 17 4 3 4" xfId="12115"/>
    <cellStyle name="Nota 17 4 3 4 2" xfId="12116"/>
    <cellStyle name="Nota 17 4 3 5" xfId="12117"/>
    <cellStyle name="Nota 17 4 3 5 2" xfId="12118"/>
    <cellStyle name="Nota 17 4 4" xfId="12119"/>
    <cellStyle name="Nota 17 4 4 2" xfId="12120"/>
    <cellStyle name="Nota 17 4 4 2 2" xfId="12121"/>
    <cellStyle name="Nota 17 4 4 3" xfId="12122"/>
    <cellStyle name="Nota 17 4 4 3 2" xfId="12123"/>
    <cellStyle name="Nota 17 4 4 4" xfId="12124"/>
    <cellStyle name="Nota 17 4 4 4 2" xfId="12125"/>
    <cellStyle name="Nota 17 4 4 5" xfId="12126"/>
    <cellStyle name="Nota 17 4 4 5 2" xfId="12127"/>
    <cellStyle name="Nota 17 4 5" xfId="12128"/>
    <cellStyle name="Nota 17 4 5 2" xfId="12129"/>
    <cellStyle name="Nota 17 4 6" xfId="12130"/>
    <cellStyle name="Nota 17 4 6 2" xfId="12131"/>
    <cellStyle name="Nota 17 4 7" xfId="12132"/>
    <cellStyle name="Nota 17 4 7 2" xfId="12133"/>
    <cellStyle name="Nota 17 4 8" xfId="12134"/>
    <cellStyle name="Nota 17 4 8 2" xfId="12135"/>
    <cellStyle name="Nota 17 4 9" xfId="12136"/>
    <cellStyle name="Nota 17 4 9 2" xfId="12137"/>
    <cellStyle name="Nota 17 5" xfId="12138"/>
    <cellStyle name="Nota 17 5 10" xfId="12139"/>
    <cellStyle name="Nota 17 5 10 2" xfId="12140"/>
    <cellStyle name="Nota 17 5 2" xfId="12141"/>
    <cellStyle name="Nota 17 5 2 2" xfId="12142"/>
    <cellStyle name="Nota 17 5 2 2 2" xfId="12143"/>
    <cellStyle name="Nota 17 5 2 3" xfId="12144"/>
    <cellStyle name="Nota 17 5 2 3 2" xfId="12145"/>
    <cellStyle name="Nota 17 5 2 4" xfId="12146"/>
    <cellStyle name="Nota 17 5 2 4 2" xfId="12147"/>
    <cellStyle name="Nota 17 5 2 5" xfId="12148"/>
    <cellStyle name="Nota 17 5 2 5 2" xfId="12149"/>
    <cellStyle name="Nota 17 5 3" xfId="12150"/>
    <cellStyle name="Nota 17 5 3 2" xfId="12151"/>
    <cellStyle name="Nota 17 5 3 3" xfId="12152"/>
    <cellStyle name="Nota 17 5 3 3 2" xfId="12153"/>
    <cellStyle name="Nota 17 5 3 4" xfId="12154"/>
    <cellStyle name="Nota 17 5 3 4 2" xfId="12155"/>
    <cellStyle name="Nota 17 5 3 5" xfId="12156"/>
    <cellStyle name="Nota 17 5 3 5 2" xfId="12157"/>
    <cellStyle name="Nota 17 5 4" xfId="12158"/>
    <cellStyle name="Nota 17 5 4 2" xfId="12159"/>
    <cellStyle name="Nota 17 5 4 2 2" xfId="12160"/>
    <cellStyle name="Nota 17 5 4 3" xfId="12161"/>
    <cellStyle name="Nota 17 5 4 3 2" xfId="12162"/>
    <cellStyle name="Nota 17 5 4 4" xfId="12163"/>
    <cellStyle name="Nota 17 5 4 4 2" xfId="12164"/>
    <cellStyle name="Nota 17 5 4 5" xfId="12165"/>
    <cellStyle name="Nota 17 5 4 5 2" xfId="12166"/>
    <cellStyle name="Nota 17 5 5" xfId="12167"/>
    <cellStyle name="Nota 17 5 5 2" xfId="12168"/>
    <cellStyle name="Nota 17 5 6" xfId="12169"/>
    <cellStyle name="Nota 17 5 6 2" xfId="12170"/>
    <cellStyle name="Nota 17 5 7" xfId="12171"/>
    <cellStyle name="Nota 17 5 7 2" xfId="12172"/>
    <cellStyle name="Nota 17 5 8" xfId="12173"/>
    <cellStyle name="Nota 17 5 8 2" xfId="12174"/>
    <cellStyle name="Nota 17 5 9" xfId="12175"/>
    <cellStyle name="Nota 17 5 9 2" xfId="12176"/>
    <cellStyle name="Nota 17 6" xfId="12177"/>
    <cellStyle name="Nota 17 6 10" xfId="12178"/>
    <cellStyle name="Nota 17 6 10 2" xfId="12179"/>
    <cellStyle name="Nota 17 6 2" xfId="12180"/>
    <cellStyle name="Nota 17 6 2 2" xfId="12181"/>
    <cellStyle name="Nota 17 6 2 2 2" xfId="12182"/>
    <cellStyle name="Nota 17 6 2 3" xfId="12183"/>
    <cellStyle name="Nota 17 6 2 3 2" xfId="12184"/>
    <cellStyle name="Nota 17 6 2 4" xfId="12185"/>
    <cellStyle name="Nota 17 6 2 4 2" xfId="12186"/>
    <cellStyle name="Nota 17 6 2 5" xfId="12187"/>
    <cellStyle name="Nota 17 6 2 5 2" xfId="12188"/>
    <cellStyle name="Nota 17 6 3" xfId="12189"/>
    <cellStyle name="Nota 17 6 3 2" xfId="12190"/>
    <cellStyle name="Nota 17 6 3 3" xfId="12191"/>
    <cellStyle name="Nota 17 6 3 3 2" xfId="12192"/>
    <cellStyle name="Nota 17 6 3 4" xfId="12193"/>
    <cellStyle name="Nota 17 6 3 4 2" xfId="12194"/>
    <cellStyle name="Nota 17 6 3 5" xfId="12195"/>
    <cellStyle name="Nota 17 6 3 5 2" xfId="12196"/>
    <cellStyle name="Nota 17 6 4" xfId="12197"/>
    <cellStyle name="Nota 17 6 4 2" xfId="12198"/>
    <cellStyle name="Nota 17 6 4 2 2" xfId="12199"/>
    <cellStyle name="Nota 17 6 4 3" xfId="12200"/>
    <cellStyle name="Nota 17 6 4 3 2" xfId="12201"/>
    <cellStyle name="Nota 17 6 4 4" xfId="12202"/>
    <cellStyle name="Nota 17 6 4 4 2" xfId="12203"/>
    <cellStyle name="Nota 17 6 4 5" xfId="12204"/>
    <cellStyle name="Nota 17 6 4 5 2" xfId="12205"/>
    <cellStyle name="Nota 17 6 5" xfId="12206"/>
    <cellStyle name="Nota 17 6 5 2" xfId="12207"/>
    <cellStyle name="Nota 17 6 6" xfId="12208"/>
    <cellStyle name="Nota 17 6 6 2" xfId="12209"/>
    <cellStyle name="Nota 17 6 7" xfId="12210"/>
    <cellStyle name="Nota 17 6 7 2" xfId="12211"/>
    <cellStyle name="Nota 17 6 8" xfId="12212"/>
    <cellStyle name="Nota 17 6 8 2" xfId="12213"/>
    <cellStyle name="Nota 17 6 9" xfId="12214"/>
    <cellStyle name="Nota 17 6 9 2" xfId="12215"/>
    <cellStyle name="Nota 17 7" xfId="12216"/>
    <cellStyle name="Nota 17 7 2" xfId="12217"/>
    <cellStyle name="Nota 17 7 2 2" xfId="12218"/>
    <cellStyle name="Nota 17 7 3" xfId="12219"/>
    <cellStyle name="Nota 17 7 3 2" xfId="12220"/>
    <cellStyle name="Nota 17 7 4" xfId="12221"/>
    <cellStyle name="Nota 17 7 4 2" xfId="12222"/>
    <cellStyle name="Nota 17 7 5" xfId="12223"/>
    <cellStyle name="Nota 17 7 5 2" xfId="12224"/>
    <cellStyle name="Nota 17 8" xfId="12225"/>
    <cellStyle name="Nota 17 8 2" xfId="12226"/>
    <cellStyle name="Nota 17 8 3" xfId="12227"/>
    <cellStyle name="Nota 17 8 3 2" xfId="12228"/>
    <cellStyle name="Nota 17 8 4" xfId="12229"/>
    <cellStyle name="Nota 17 8 4 2" xfId="12230"/>
    <cellStyle name="Nota 17 8 5" xfId="12231"/>
    <cellStyle name="Nota 17 8 5 2" xfId="12232"/>
    <cellStyle name="Nota 17 9" xfId="12233"/>
    <cellStyle name="Nota 17 9 2" xfId="12234"/>
    <cellStyle name="Nota 17 9 2 2" xfId="12235"/>
    <cellStyle name="Nota 17 9 3" xfId="12236"/>
    <cellStyle name="Nota 17 9 3 2" xfId="12237"/>
    <cellStyle name="Nota 17 9 4" xfId="12238"/>
    <cellStyle name="Nota 17 9 4 2" xfId="12239"/>
    <cellStyle name="Nota 17 9 5" xfId="12240"/>
    <cellStyle name="Nota 17 9 5 2" xfId="12241"/>
    <cellStyle name="Nota 18" xfId="12242"/>
    <cellStyle name="Nota 18 10" xfId="12243"/>
    <cellStyle name="Nota 18 10 2" xfId="12244"/>
    <cellStyle name="Nota 18 11" xfId="12245"/>
    <cellStyle name="Nota 18 11 2" xfId="12246"/>
    <cellStyle name="Nota 18 12" xfId="12247"/>
    <cellStyle name="Nota 18 12 2" xfId="12248"/>
    <cellStyle name="Nota 18 13" xfId="12249"/>
    <cellStyle name="Nota 18 13 2" xfId="12250"/>
    <cellStyle name="Nota 18 14" xfId="12251"/>
    <cellStyle name="Nota 18 14 2" xfId="12252"/>
    <cellStyle name="Nota 18 15" xfId="12253"/>
    <cellStyle name="Nota 18 15 2" xfId="12254"/>
    <cellStyle name="Nota 18 2" xfId="12255"/>
    <cellStyle name="Nota 18 2 10" xfId="12256"/>
    <cellStyle name="Nota 18 2 10 2" xfId="12257"/>
    <cellStyle name="Nota 18 2 2" xfId="12258"/>
    <cellStyle name="Nota 18 2 2 2" xfId="12259"/>
    <cellStyle name="Nota 18 2 2 2 2" xfId="12260"/>
    <cellStyle name="Nota 18 2 2 3" xfId="12261"/>
    <cellStyle name="Nota 18 2 2 3 2" xfId="12262"/>
    <cellStyle name="Nota 18 2 2 4" xfId="12263"/>
    <cellStyle name="Nota 18 2 2 4 2" xfId="12264"/>
    <cellStyle name="Nota 18 2 2 5" xfId="12265"/>
    <cellStyle name="Nota 18 2 2 5 2" xfId="12266"/>
    <cellStyle name="Nota 18 2 3" xfId="12267"/>
    <cellStyle name="Nota 18 2 3 2" xfId="12268"/>
    <cellStyle name="Nota 18 2 3 3" xfId="12269"/>
    <cellStyle name="Nota 18 2 3 3 2" xfId="12270"/>
    <cellStyle name="Nota 18 2 3 4" xfId="12271"/>
    <cellStyle name="Nota 18 2 3 4 2" xfId="12272"/>
    <cellStyle name="Nota 18 2 3 5" xfId="12273"/>
    <cellStyle name="Nota 18 2 3 5 2" xfId="12274"/>
    <cellStyle name="Nota 18 2 4" xfId="12275"/>
    <cellStyle name="Nota 18 2 4 2" xfId="12276"/>
    <cellStyle name="Nota 18 2 4 2 2" xfId="12277"/>
    <cellStyle name="Nota 18 2 4 3" xfId="12278"/>
    <cellStyle name="Nota 18 2 4 3 2" xfId="12279"/>
    <cellStyle name="Nota 18 2 4 4" xfId="12280"/>
    <cellStyle name="Nota 18 2 4 4 2" xfId="12281"/>
    <cellStyle name="Nota 18 2 4 5" xfId="12282"/>
    <cellStyle name="Nota 18 2 4 5 2" xfId="12283"/>
    <cellStyle name="Nota 18 2 5" xfId="12284"/>
    <cellStyle name="Nota 18 2 5 2" xfId="12285"/>
    <cellStyle name="Nota 18 2 6" xfId="12286"/>
    <cellStyle name="Nota 18 2 6 2" xfId="12287"/>
    <cellStyle name="Nota 18 2 7" xfId="12288"/>
    <cellStyle name="Nota 18 2 7 2" xfId="12289"/>
    <cellStyle name="Nota 18 2 8" xfId="12290"/>
    <cellStyle name="Nota 18 2 8 2" xfId="12291"/>
    <cellStyle name="Nota 18 2 9" xfId="12292"/>
    <cellStyle name="Nota 18 2 9 2" xfId="12293"/>
    <cellStyle name="Nota 18 3" xfId="12294"/>
    <cellStyle name="Nota 18 3 10" xfId="12295"/>
    <cellStyle name="Nota 18 3 10 2" xfId="12296"/>
    <cellStyle name="Nota 18 3 2" xfId="12297"/>
    <cellStyle name="Nota 18 3 2 2" xfId="12298"/>
    <cellStyle name="Nota 18 3 2 2 2" xfId="12299"/>
    <cellStyle name="Nota 18 3 2 3" xfId="12300"/>
    <cellStyle name="Nota 18 3 2 3 2" xfId="12301"/>
    <cellStyle name="Nota 18 3 2 4" xfId="12302"/>
    <cellStyle name="Nota 18 3 2 4 2" xfId="12303"/>
    <cellStyle name="Nota 18 3 2 5" xfId="12304"/>
    <cellStyle name="Nota 18 3 2 5 2" xfId="12305"/>
    <cellStyle name="Nota 18 3 3" xfId="12306"/>
    <cellStyle name="Nota 18 3 3 2" xfId="12307"/>
    <cellStyle name="Nota 18 3 3 3" xfId="12308"/>
    <cellStyle name="Nota 18 3 3 3 2" xfId="12309"/>
    <cellStyle name="Nota 18 3 3 4" xfId="12310"/>
    <cellStyle name="Nota 18 3 3 4 2" xfId="12311"/>
    <cellStyle name="Nota 18 3 3 5" xfId="12312"/>
    <cellStyle name="Nota 18 3 3 5 2" xfId="12313"/>
    <cellStyle name="Nota 18 3 4" xfId="12314"/>
    <cellStyle name="Nota 18 3 4 2" xfId="12315"/>
    <cellStyle name="Nota 18 3 4 2 2" xfId="12316"/>
    <cellStyle name="Nota 18 3 4 3" xfId="12317"/>
    <cellStyle name="Nota 18 3 4 3 2" xfId="12318"/>
    <cellStyle name="Nota 18 3 4 4" xfId="12319"/>
    <cellStyle name="Nota 18 3 4 4 2" xfId="12320"/>
    <cellStyle name="Nota 18 3 4 5" xfId="12321"/>
    <cellStyle name="Nota 18 3 4 5 2" xfId="12322"/>
    <cellStyle name="Nota 18 3 5" xfId="12323"/>
    <cellStyle name="Nota 18 3 5 2" xfId="12324"/>
    <cellStyle name="Nota 18 3 6" xfId="12325"/>
    <cellStyle name="Nota 18 3 6 2" xfId="12326"/>
    <cellStyle name="Nota 18 3 7" xfId="12327"/>
    <cellStyle name="Nota 18 3 7 2" xfId="12328"/>
    <cellStyle name="Nota 18 3 8" xfId="12329"/>
    <cellStyle name="Nota 18 3 8 2" xfId="12330"/>
    <cellStyle name="Nota 18 3 9" xfId="12331"/>
    <cellStyle name="Nota 18 3 9 2" xfId="12332"/>
    <cellStyle name="Nota 18 4" xfId="12333"/>
    <cellStyle name="Nota 18 4 10" xfId="12334"/>
    <cellStyle name="Nota 18 4 10 2" xfId="12335"/>
    <cellStyle name="Nota 18 4 2" xfId="12336"/>
    <cellStyle name="Nota 18 4 2 2" xfId="12337"/>
    <cellStyle name="Nota 18 4 2 2 2" xfId="12338"/>
    <cellStyle name="Nota 18 4 2 3" xfId="12339"/>
    <cellStyle name="Nota 18 4 2 3 2" xfId="12340"/>
    <cellStyle name="Nota 18 4 2 4" xfId="12341"/>
    <cellStyle name="Nota 18 4 2 4 2" xfId="12342"/>
    <cellStyle name="Nota 18 4 2 5" xfId="12343"/>
    <cellStyle name="Nota 18 4 2 5 2" xfId="12344"/>
    <cellStyle name="Nota 18 4 3" xfId="12345"/>
    <cellStyle name="Nota 18 4 3 2" xfId="12346"/>
    <cellStyle name="Nota 18 4 3 3" xfId="12347"/>
    <cellStyle name="Nota 18 4 3 3 2" xfId="12348"/>
    <cellStyle name="Nota 18 4 3 4" xfId="12349"/>
    <cellStyle name="Nota 18 4 3 4 2" xfId="12350"/>
    <cellStyle name="Nota 18 4 3 5" xfId="12351"/>
    <cellStyle name="Nota 18 4 3 5 2" xfId="12352"/>
    <cellStyle name="Nota 18 4 4" xfId="12353"/>
    <cellStyle name="Nota 18 4 4 2" xfId="12354"/>
    <cellStyle name="Nota 18 4 4 2 2" xfId="12355"/>
    <cellStyle name="Nota 18 4 4 3" xfId="12356"/>
    <cellStyle name="Nota 18 4 4 3 2" xfId="12357"/>
    <cellStyle name="Nota 18 4 4 4" xfId="12358"/>
    <cellStyle name="Nota 18 4 4 4 2" xfId="12359"/>
    <cellStyle name="Nota 18 4 4 5" xfId="12360"/>
    <cellStyle name="Nota 18 4 4 5 2" xfId="12361"/>
    <cellStyle name="Nota 18 4 5" xfId="12362"/>
    <cellStyle name="Nota 18 4 5 2" xfId="12363"/>
    <cellStyle name="Nota 18 4 6" xfId="12364"/>
    <cellStyle name="Nota 18 4 6 2" xfId="12365"/>
    <cellStyle name="Nota 18 4 7" xfId="12366"/>
    <cellStyle name="Nota 18 4 7 2" xfId="12367"/>
    <cellStyle name="Nota 18 4 8" xfId="12368"/>
    <cellStyle name="Nota 18 4 8 2" xfId="12369"/>
    <cellStyle name="Nota 18 4 9" xfId="12370"/>
    <cellStyle name="Nota 18 4 9 2" xfId="12371"/>
    <cellStyle name="Nota 18 5" xfId="12372"/>
    <cellStyle name="Nota 18 5 10" xfId="12373"/>
    <cellStyle name="Nota 18 5 10 2" xfId="12374"/>
    <cellStyle name="Nota 18 5 2" xfId="12375"/>
    <cellStyle name="Nota 18 5 2 2" xfId="12376"/>
    <cellStyle name="Nota 18 5 2 2 2" xfId="12377"/>
    <cellStyle name="Nota 18 5 2 3" xfId="12378"/>
    <cellStyle name="Nota 18 5 2 3 2" xfId="12379"/>
    <cellStyle name="Nota 18 5 2 4" xfId="12380"/>
    <cellStyle name="Nota 18 5 2 4 2" xfId="12381"/>
    <cellStyle name="Nota 18 5 2 5" xfId="12382"/>
    <cellStyle name="Nota 18 5 2 5 2" xfId="12383"/>
    <cellStyle name="Nota 18 5 3" xfId="12384"/>
    <cellStyle name="Nota 18 5 3 2" xfId="12385"/>
    <cellStyle name="Nota 18 5 3 3" xfId="12386"/>
    <cellStyle name="Nota 18 5 3 3 2" xfId="12387"/>
    <cellStyle name="Nota 18 5 3 4" xfId="12388"/>
    <cellStyle name="Nota 18 5 3 4 2" xfId="12389"/>
    <cellStyle name="Nota 18 5 3 5" xfId="12390"/>
    <cellStyle name="Nota 18 5 3 5 2" xfId="12391"/>
    <cellStyle name="Nota 18 5 4" xfId="12392"/>
    <cellStyle name="Nota 18 5 4 2" xfId="12393"/>
    <cellStyle name="Nota 18 5 4 2 2" xfId="12394"/>
    <cellStyle name="Nota 18 5 4 3" xfId="12395"/>
    <cellStyle name="Nota 18 5 4 3 2" xfId="12396"/>
    <cellStyle name="Nota 18 5 4 4" xfId="12397"/>
    <cellStyle name="Nota 18 5 4 4 2" xfId="12398"/>
    <cellStyle name="Nota 18 5 4 5" xfId="12399"/>
    <cellStyle name="Nota 18 5 4 5 2" xfId="12400"/>
    <cellStyle name="Nota 18 5 5" xfId="12401"/>
    <cellStyle name="Nota 18 5 5 2" xfId="12402"/>
    <cellStyle name="Nota 18 5 6" xfId="12403"/>
    <cellStyle name="Nota 18 5 6 2" xfId="12404"/>
    <cellStyle name="Nota 18 5 7" xfId="12405"/>
    <cellStyle name="Nota 18 5 7 2" xfId="12406"/>
    <cellStyle name="Nota 18 5 8" xfId="12407"/>
    <cellStyle name="Nota 18 5 8 2" xfId="12408"/>
    <cellStyle name="Nota 18 5 9" xfId="12409"/>
    <cellStyle name="Nota 18 5 9 2" xfId="12410"/>
    <cellStyle name="Nota 18 6" xfId="12411"/>
    <cellStyle name="Nota 18 6 10" xfId="12412"/>
    <cellStyle name="Nota 18 6 10 2" xfId="12413"/>
    <cellStyle name="Nota 18 6 2" xfId="12414"/>
    <cellStyle name="Nota 18 6 2 2" xfId="12415"/>
    <cellStyle name="Nota 18 6 2 2 2" xfId="12416"/>
    <cellStyle name="Nota 18 6 2 3" xfId="12417"/>
    <cellStyle name="Nota 18 6 2 3 2" xfId="12418"/>
    <cellStyle name="Nota 18 6 2 4" xfId="12419"/>
    <cellStyle name="Nota 18 6 2 4 2" xfId="12420"/>
    <cellStyle name="Nota 18 6 2 5" xfId="12421"/>
    <cellStyle name="Nota 18 6 2 5 2" xfId="12422"/>
    <cellStyle name="Nota 18 6 3" xfId="12423"/>
    <cellStyle name="Nota 18 6 3 2" xfId="12424"/>
    <cellStyle name="Nota 18 6 3 3" xfId="12425"/>
    <cellStyle name="Nota 18 6 3 3 2" xfId="12426"/>
    <cellStyle name="Nota 18 6 3 4" xfId="12427"/>
    <cellStyle name="Nota 18 6 3 4 2" xfId="12428"/>
    <cellStyle name="Nota 18 6 3 5" xfId="12429"/>
    <cellStyle name="Nota 18 6 3 5 2" xfId="12430"/>
    <cellStyle name="Nota 18 6 4" xfId="12431"/>
    <cellStyle name="Nota 18 6 4 2" xfId="12432"/>
    <cellStyle name="Nota 18 6 4 2 2" xfId="12433"/>
    <cellStyle name="Nota 18 6 4 3" xfId="12434"/>
    <cellStyle name="Nota 18 6 4 3 2" xfId="12435"/>
    <cellStyle name="Nota 18 6 4 4" xfId="12436"/>
    <cellStyle name="Nota 18 6 4 4 2" xfId="12437"/>
    <cellStyle name="Nota 18 6 4 5" xfId="12438"/>
    <cellStyle name="Nota 18 6 4 5 2" xfId="12439"/>
    <cellStyle name="Nota 18 6 5" xfId="12440"/>
    <cellStyle name="Nota 18 6 5 2" xfId="12441"/>
    <cellStyle name="Nota 18 6 6" xfId="12442"/>
    <cellStyle name="Nota 18 6 6 2" xfId="12443"/>
    <cellStyle name="Nota 18 6 7" xfId="12444"/>
    <cellStyle name="Nota 18 6 7 2" xfId="12445"/>
    <cellStyle name="Nota 18 6 8" xfId="12446"/>
    <cellStyle name="Nota 18 6 8 2" xfId="12447"/>
    <cellStyle name="Nota 18 6 9" xfId="12448"/>
    <cellStyle name="Nota 18 6 9 2" xfId="12449"/>
    <cellStyle name="Nota 18 7" xfId="12450"/>
    <cellStyle name="Nota 18 7 2" xfId="12451"/>
    <cellStyle name="Nota 18 7 2 2" xfId="12452"/>
    <cellStyle name="Nota 18 7 3" xfId="12453"/>
    <cellStyle name="Nota 18 7 3 2" xfId="12454"/>
    <cellStyle name="Nota 18 7 4" xfId="12455"/>
    <cellStyle name="Nota 18 7 4 2" xfId="12456"/>
    <cellStyle name="Nota 18 7 5" xfId="12457"/>
    <cellStyle name="Nota 18 7 5 2" xfId="12458"/>
    <cellStyle name="Nota 18 8" xfId="12459"/>
    <cellStyle name="Nota 18 8 2" xfId="12460"/>
    <cellStyle name="Nota 18 8 3" xfId="12461"/>
    <cellStyle name="Nota 18 8 3 2" xfId="12462"/>
    <cellStyle name="Nota 18 8 4" xfId="12463"/>
    <cellStyle name="Nota 18 8 4 2" xfId="12464"/>
    <cellStyle name="Nota 18 8 5" xfId="12465"/>
    <cellStyle name="Nota 18 8 5 2" xfId="12466"/>
    <cellStyle name="Nota 18 9" xfId="12467"/>
    <cellStyle name="Nota 18 9 2" xfId="12468"/>
    <cellStyle name="Nota 18 9 2 2" xfId="12469"/>
    <cellStyle name="Nota 18 9 3" xfId="12470"/>
    <cellStyle name="Nota 18 9 3 2" xfId="12471"/>
    <cellStyle name="Nota 18 9 4" xfId="12472"/>
    <cellStyle name="Nota 18 9 4 2" xfId="12473"/>
    <cellStyle name="Nota 18 9 5" xfId="12474"/>
    <cellStyle name="Nota 18 9 5 2" xfId="12475"/>
    <cellStyle name="Nota 19" xfId="12476"/>
    <cellStyle name="Nota 19 10" xfId="12477"/>
    <cellStyle name="Nota 19 10 2" xfId="12478"/>
    <cellStyle name="Nota 19 11" xfId="12479"/>
    <cellStyle name="Nota 19 11 2" xfId="12480"/>
    <cellStyle name="Nota 19 12" xfId="12481"/>
    <cellStyle name="Nota 19 12 2" xfId="12482"/>
    <cellStyle name="Nota 19 13" xfId="12483"/>
    <cellStyle name="Nota 19 13 2" xfId="12484"/>
    <cellStyle name="Nota 19 14" xfId="12485"/>
    <cellStyle name="Nota 19 14 2" xfId="12486"/>
    <cellStyle name="Nota 19 15" xfId="12487"/>
    <cellStyle name="Nota 19 15 2" xfId="12488"/>
    <cellStyle name="Nota 19 2" xfId="12489"/>
    <cellStyle name="Nota 19 2 10" xfId="12490"/>
    <cellStyle name="Nota 19 2 10 2" xfId="12491"/>
    <cellStyle name="Nota 19 2 2" xfId="12492"/>
    <cellStyle name="Nota 19 2 2 2" xfId="12493"/>
    <cellStyle name="Nota 19 2 2 2 2" xfId="12494"/>
    <cellStyle name="Nota 19 2 2 3" xfId="12495"/>
    <cellStyle name="Nota 19 2 2 3 2" xfId="12496"/>
    <cellStyle name="Nota 19 2 2 4" xfId="12497"/>
    <cellStyle name="Nota 19 2 2 4 2" xfId="12498"/>
    <cellStyle name="Nota 19 2 2 5" xfId="12499"/>
    <cellStyle name="Nota 19 2 2 5 2" xfId="12500"/>
    <cellStyle name="Nota 19 2 3" xfId="12501"/>
    <cellStyle name="Nota 19 2 3 2" xfId="12502"/>
    <cellStyle name="Nota 19 2 3 3" xfId="12503"/>
    <cellStyle name="Nota 19 2 3 3 2" xfId="12504"/>
    <cellStyle name="Nota 19 2 3 4" xfId="12505"/>
    <cellStyle name="Nota 19 2 3 4 2" xfId="12506"/>
    <cellStyle name="Nota 19 2 3 5" xfId="12507"/>
    <cellStyle name="Nota 19 2 3 5 2" xfId="12508"/>
    <cellStyle name="Nota 19 2 4" xfId="12509"/>
    <cellStyle name="Nota 19 2 4 2" xfId="12510"/>
    <cellStyle name="Nota 19 2 4 2 2" xfId="12511"/>
    <cellStyle name="Nota 19 2 4 3" xfId="12512"/>
    <cellStyle name="Nota 19 2 4 3 2" xfId="12513"/>
    <cellStyle name="Nota 19 2 4 4" xfId="12514"/>
    <cellStyle name="Nota 19 2 4 4 2" xfId="12515"/>
    <cellStyle name="Nota 19 2 4 5" xfId="12516"/>
    <cellStyle name="Nota 19 2 4 5 2" xfId="12517"/>
    <cellStyle name="Nota 19 2 5" xfId="12518"/>
    <cellStyle name="Nota 19 2 5 2" xfId="12519"/>
    <cellStyle name="Nota 19 2 6" xfId="12520"/>
    <cellStyle name="Nota 19 2 6 2" xfId="12521"/>
    <cellStyle name="Nota 19 2 7" xfId="12522"/>
    <cellStyle name="Nota 19 2 7 2" xfId="12523"/>
    <cellStyle name="Nota 19 2 8" xfId="12524"/>
    <cellStyle name="Nota 19 2 8 2" xfId="12525"/>
    <cellStyle name="Nota 19 2 9" xfId="12526"/>
    <cellStyle name="Nota 19 2 9 2" xfId="12527"/>
    <cellStyle name="Nota 19 3" xfId="12528"/>
    <cellStyle name="Nota 19 3 10" xfId="12529"/>
    <cellStyle name="Nota 19 3 10 2" xfId="12530"/>
    <cellStyle name="Nota 19 3 2" xfId="12531"/>
    <cellStyle name="Nota 19 3 2 2" xfId="12532"/>
    <cellStyle name="Nota 19 3 2 2 2" xfId="12533"/>
    <cellStyle name="Nota 19 3 2 3" xfId="12534"/>
    <cellStyle name="Nota 19 3 2 3 2" xfId="12535"/>
    <cellStyle name="Nota 19 3 2 4" xfId="12536"/>
    <cellStyle name="Nota 19 3 2 4 2" xfId="12537"/>
    <cellStyle name="Nota 19 3 2 5" xfId="12538"/>
    <cellStyle name="Nota 19 3 2 5 2" xfId="12539"/>
    <cellStyle name="Nota 19 3 3" xfId="12540"/>
    <cellStyle name="Nota 19 3 3 2" xfId="12541"/>
    <cellStyle name="Nota 19 3 3 3" xfId="12542"/>
    <cellStyle name="Nota 19 3 3 3 2" xfId="12543"/>
    <cellStyle name="Nota 19 3 3 4" xfId="12544"/>
    <cellStyle name="Nota 19 3 3 4 2" xfId="12545"/>
    <cellStyle name="Nota 19 3 3 5" xfId="12546"/>
    <cellStyle name="Nota 19 3 3 5 2" xfId="12547"/>
    <cellStyle name="Nota 19 3 4" xfId="12548"/>
    <cellStyle name="Nota 19 3 4 2" xfId="12549"/>
    <cellStyle name="Nota 19 3 4 2 2" xfId="12550"/>
    <cellStyle name="Nota 19 3 4 3" xfId="12551"/>
    <cellStyle name="Nota 19 3 4 3 2" xfId="12552"/>
    <cellStyle name="Nota 19 3 4 4" xfId="12553"/>
    <cellStyle name="Nota 19 3 4 4 2" xfId="12554"/>
    <cellStyle name="Nota 19 3 4 5" xfId="12555"/>
    <cellStyle name="Nota 19 3 4 5 2" xfId="12556"/>
    <cellStyle name="Nota 19 3 5" xfId="12557"/>
    <cellStyle name="Nota 19 3 5 2" xfId="12558"/>
    <cellStyle name="Nota 19 3 6" xfId="12559"/>
    <cellStyle name="Nota 19 3 6 2" xfId="12560"/>
    <cellStyle name="Nota 19 3 7" xfId="12561"/>
    <cellStyle name="Nota 19 3 7 2" xfId="12562"/>
    <cellStyle name="Nota 19 3 8" xfId="12563"/>
    <cellStyle name="Nota 19 3 8 2" xfId="12564"/>
    <cellStyle name="Nota 19 3 9" xfId="12565"/>
    <cellStyle name="Nota 19 3 9 2" xfId="12566"/>
    <cellStyle name="Nota 19 4" xfId="12567"/>
    <cellStyle name="Nota 19 4 10" xfId="12568"/>
    <cellStyle name="Nota 19 4 10 2" xfId="12569"/>
    <cellStyle name="Nota 19 4 2" xfId="12570"/>
    <cellStyle name="Nota 19 4 2 2" xfId="12571"/>
    <cellStyle name="Nota 19 4 2 2 2" xfId="12572"/>
    <cellStyle name="Nota 19 4 2 3" xfId="12573"/>
    <cellStyle name="Nota 19 4 2 3 2" xfId="12574"/>
    <cellStyle name="Nota 19 4 2 4" xfId="12575"/>
    <cellStyle name="Nota 19 4 2 4 2" xfId="12576"/>
    <cellStyle name="Nota 19 4 2 5" xfId="12577"/>
    <cellStyle name="Nota 19 4 2 5 2" xfId="12578"/>
    <cellStyle name="Nota 19 4 3" xfId="12579"/>
    <cellStyle name="Nota 19 4 3 2" xfId="12580"/>
    <cellStyle name="Nota 19 4 3 3" xfId="12581"/>
    <cellStyle name="Nota 19 4 3 3 2" xfId="12582"/>
    <cellStyle name="Nota 19 4 3 4" xfId="12583"/>
    <cellStyle name="Nota 19 4 3 4 2" xfId="12584"/>
    <cellStyle name="Nota 19 4 3 5" xfId="12585"/>
    <cellStyle name="Nota 19 4 3 5 2" xfId="12586"/>
    <cellStyle name="Nota 19 4 4" xfId="12587"/>
    <cellStyle name="Nota 19 4 4 2" xfId="12588"/>
    <cellStyle name="Nota 19 4 4 2 2" xfId="12589"/>
    <cellStyle name="Nota 19 4 4 3" xfId="12590"/>
    <cellStyle name="Nota 19 4 4 3 2" xfId="12591"/>
    <cellStyle name="Nota 19 4 4 4" xfId="12592"/>
    <cellStyle name="Nota 19 4 4 4 2" xfId="12593"/>
    <cellStyle name="Nota 19 4 4 5" xfId="12594"/>
    <cellStyle name="Nota 19 4 4 5 2" xfId="12595"/>
    <cellStyle name="Nota 19 4 5" xfId="12596"/>
    <cellStyle name="Nota 19 4 5 2" xfId="12597"/>
    <cellStyle name="Nota 19 4 6" xfId="12598"/>
    <cellStyle name="Nota 19 4 6 2" xfId="12599"/>
    <cellStyle name="Nota 19 4 7" xfId="12600"/>
    <cellStyle name="Nota 19 4 7 2" xfId="12601"/>
    <cellStyle name="Nota 19 4 8" xfId="12602"/>
    <cellStyle name="Nota 19 4 8 2" xfId="12603"/>
    <cellStyle name="Nota 19 4 9" xfId="12604"/>
    <cellStyle name="Nota 19 4 9 2" xfId="12605"/>
    <cellStyle name="Nota 19 5" xfId="12606"/>
    <cellStyle name="Nota 19 5 10" xfId="12607"/>
    <cellStyle name="Nota 19 5 10 2" xfId="12608"/>
    <cellStyle name="Nota 19 5 2" xfId="12609"/>
    <cellStyle name="Nota 19 5 2 2" xfId="12610"/>
    <cellStyle name="Nota 19 5 2 2 2" xfId="12611"/>
    <cellStyle name="Nota 19 5 2 3" xfId="12612"/>
    <cellStyle name="Nota 19 5 2 3 2" xfId="12613"/>
    <cellStyle name="Nota 19 5 2 4" xfId="12614"/>
    <cellStyle name="Nota 19 5 2 4 2" xfId="12615"/>
    <cellStyle name="Nota 19 5 2 5" xfId="12616"/>
    <cellStyle name="Nota 19 5 2 5 2" xfId="12617"/>
    <cellStyle name="Nota 19 5 3" xfId="12618"/>
    <cellStyle name="Nota 19 5 3 2" xfId="12619"/>
    <cellStyle name="Nota 19 5 3 3" xfId="12620"/>
    <cellStyle name="Nota 19 5 3 3 2" xfId="12621"/>
    <cellStyle name="Nota 19 5 3 4" xfId="12622"/>
    <cellStyle name="Nota 19 5 3 4 2" xfId="12623"/>
    <cellStyle name="Nota 19 5 3 5" xfId="12624"/>
    <cellStyle name="Nota 19 5 3 5 2" xfId="12625"/>
    <cellStyle name="Nota 19 5 4" xfId="12626"/>
    <cellStyle name="Nota 19 5 4 2" xfId="12627"/>
    <cellStyle name="Nota 19 5 4 2 2" xfId="12628"/>
    <cellStyle name="Nota 19 5 4 3" xfId="12629"/>
    <cellStyle name="Nota 19 5 4 3 2" xfId="12630"/>
    <cellStyle name="Nota 19 5 4 4" xfId="12631"/>
    <cellStyle name="Nota 19 5 4 4 2" xfId="12632"/>
    <cellStyle name="Nota 19 5 4 5" xfId="12633"/>
    <cellStyle name="Nota 19 5 4 5 2" xfId="12634"/>
    <cellStyle name="Nota 19 5 5" xfId="12635"/>
    <cellStyle name="Nota 19 5 5 2" xfId="12636"/>
    <cellStyle name="Nota 19 5 6" xfId="12637"/>
    <cellStyle name="Nota 19 5 6 2" xfId="12638"/>
    <cellStyle name="Nota 19 5 7" xfId="12639"/>
    <cellStyle name="Nota 19 5 7 2" xfId="12640"/>
    <cellStyle name="Nota 19 5 8" xfId="12641"/>
    <cellStyle name="Nota 19 5 8 2" xfId="12642"/>
    <cellStyle name="Nota 19 5 9" xfId="12643"/>
    <cellStyle name="Nota 19 5 9 2" xfId="12644"/>
    <cellStyle name="Nota 19 6" xfId="12645"/>
    <cellStyle name="Nota 19 6 10" xfId="12646"/>
    <cellStyle name="Nota 19 6 10 2" xfId="12647"/>
    <cellStyle name="Nota 19 6 2" xfId="12648"/>
    <cellStyle name="Nota 19 6 2 2" xfId="12649"/>
    <cellStyle name="Nota 19 6 2 2 2" xfId="12650"/>
    <cellStyle name="Nota 19 6 2 3" xfId="12651"/>
    <cellStyle name="Nota 19 6 2 3 2" xfId="12652"/>
    <cellStyle name="Nota 19 6 2 4" xfId="12653"/>
    <cellStyle name="Nota 19 6 2 4 2" xfId="12654"/>
    <cellStyle name="Nota 19 6 2 5" xfId="12655"/>
    <cellStyle name="Nota 19 6 2 5 2" xfId="12656"/>
    <cellStyle name="Nota 19 6 3" xfId="12657"/>
    <cellStyle name="Nota 19 6 3 2" xfId="12658"/>
    <cellStyle name="Nota 19 6 3 3" xfId="12659"/>
    <cellStyle name="Nota 19 6 3 3 2" xfId="12660"/>
    <cellStyle name="Nota 19 6 3 4" xfId="12661"/>
    <cellStyle name="Nota 19 6 3 4 2" xfId="12662"/>
    <cellStyle name="Nota 19 6 3 5" xfId="12663"/>
    <cellStyle name="Nota 19 6 3 5 2" xfId="12664"/>
    <cellStyle name="Nota 19 6 4" xfId="12665"/>
    <cellStyle name="Nota 19 6 4 2" xfId="12666"/>
    <cellStyle name="Nota 19 6 4 2 2" xfId="12667"/>
    <cellStyle name="Nota 19 6 4 3" xfId="12668"/>
    <cellStyle name="Nota 19 6 4 3 2" xfId="12669"/>
    <cellStyle name="Nota 19 6 4 4" xfId="12670"/>
    <cellStyle name="Nota 19 6 4 4 2" xfId="12671"/>
    <cellStyle name="Nota 19 6 4 5" xfId="12672"/>
    <cellStyle name="Nota 19 6 4 5 2" xfId="12673"/>
    <cellStyle name="Nota 19 6 5" xfId="12674"/>
    <cellStyle name="Nota 19 6 5 2" xfId="12675"/>
    <cellStyle name="Nota 19 6 6" xfId="12676"/>
    <cellStyle name="Nota 19 6 6 2" xfId="12677"/>
    <cellStyle name="Nota 19 6 7" xfId="12678"/>
    <cellStyle name="Nota 19 6 7 2" xfId="12679"/>
    <cellStyle name="Nota 19 6 8" xfId="12680"/>
    <cellStyle name="Nota 19 6 8 2" xfId="12681"/>
    <cellStyle name="Nota 19 6 9" xfId="12682"/>
    <cellStyle name="Nota 19 6 9 2" xfId="12683"/>
    <cellStyle name="Nota 19 7" xfId="12684"/>
    <cellStyle name="Nota 19 7 2" xfId="12685"/>
    <cellStyle name="Nota 19 7 2 2" xfId="12686"/>
    <cellStyle name="Nota 19 7 3" xfId="12687"/>
    <cellStyle name="Nota 19 7 3 2" xfId="12688"/>
    <cellStyle name="Nota 19 7 4" xfId="12689"/>
    <cellStyle name="Nota 19 7 4 2" xfId="12690"/>
    <cellStyle name="Nota 19 7 5" xfId="12691"/>
    <cellStyle name="Nota 19 7 5 2" xfId="12692"/>
    <cellStyle name="Nota 19 8" xfId="12693"/>
    <cellStyle name="Nota 19 8 2" xfId="12694"/>
    <cellStyle name="Nota 19 8 3" xfId="12695"/>
    <cellStyle name="Nota 19 8 3 2" xfId="12696"/>
    <cellStyle name="Nota 19 8 4" xfId="12697"/>
    <cellStyle name="Nota 19 8 4 2" xfId="12698"/>
    <cellStyle name="Nota 19 8 5" xfId="12699"/>
    <cellStyle name="Nota 19 8 5 2" xfId="12700"/>
    <cellStyle name="Nota 19 9" xfId="12701"/>
    <cellStyle name="Nota 19 9 2" xfId="12702"/>
    <cellStyle name="Nota 19 9 2 2" xfId="12703"/>
    <cellStyle name="Nota 19 9 3" xfId="12704"/>
    <cellStyle name="Nota 19 9 3 2" xfId="12705"/>
    <cellStyle name="Nota 19 9 4" xfId="12706"/>
    <cellStyle name="Nota 19 9 4 2" xfId="12707"/>
    <cellStyle name="Nota 19 9 5" xfId="12708"/>
    <cellStyle name="Nota 19 9 5 2" xfId="12709"/>
    <cellStyle name="Nota 2" xfId="75"/>
    <cellStyle name="Nota 2 10" xfId="12710"/>
    <cellStyle name="Nota 2 10 2" xfId="12711"/>
    <cellStyle name="Nota 2 10 3" xfId="12712"/>
    <cellStyle name="Nota 2 10 3 2" xfId="12713"/>
    <cellStyle name="Nota 2 10 4" xfId="12714"/>
    <cellStyle name="Nota 2 10 4 2" xfId="12715"/>
    <cellStyle name="Nota 2 10 5" xfId="12716"/>
    <cellStyle name="Nota 2 10 5 2" xfId="12717"/>
    <cellStyle name="Nota 2 11" xfId="12718"/>
    <cellStyle name="Nota 2 11 2" xfId="12719"/>
    <cellStyle name="Nota 2 11 2 2" xfId="12720"/>
    <cellStyle name="Nota 2 11 3" xfId="12721"/>
    <cellStyle name="Nota 2 11 3 2" xfId="12722"/>
    <cellStyle name="Nota 2 11 4" xfId="12723"/>
    <cellStyle name="Nota 2 11 4 2" xfId="12724"/>
    <cellStyle name="Nota 2 11 5" xfId="12725"/>
    <cellStyle name="Nota 2 11 5 2" xfId="12726"/>
    <cellStyle name="Nota 2 12" xfId="12727"/>
    <cellStyle name="Nota 2 12 2" xfId="12728"/>
    <cellStyle name="Nota 2 13" xfId="12729"/>
    <cellStyle name="Nota 2 13 2" xfId="12730"/>
    <cellStyle name="Nota 2 14" xfId="12731"/>
    <cellStyle name="Nota 2 14 2" xfId="12732"/>
    <cellStyle name="Nota 2 15" xfId="12733"/>
    <cellStyle name="Nota 2 15 2" xfId="12734"/>
    <cellStyle name="Nota 2 16" xfId="12735"/>
    <cellStyle name="Nota 2 16 2" xfId="12736"/>
    <cellStyle name="Nota 2 17" xfId="12737"/>
    <cellStyle name="Nota 2 17 2" xfId="12738"/>
    <cellStyle name="Nota 2 2" xfId="12739"/>
    <cellStyle name="Nota 2 2 10" xfId="12740"/>
    <cellStyle name="Nota 2 2 10 2" xfId="12741"/>
    <cellStyle name="Nota 2 2 11" xfId="12742"/>
    <cellStyle name="Nota 2 2 11 2" xfId="12743"/>
    <cellStyle name="Nota 2 2 12" xfId="12744"/>
    <cellStyle name="Nota 2 2 12 2" xfId="12745"/>
    <cellStyle name="Nota 2 2 13" xfId="12746"/>
    <cellStyle name="Nota 2 2 13 2" xfId="12747"/>
    <cellStyle name="Nota 2 2 14" xfId="12748"/>
    <cellStyle name="Nota 2 2 14 2" xfId="12749"/>
    <cellStyle name="Nota 2 2 15" xfId="12750"/>
    <cellStyle name="Nota 2 2 15 2" xfId="12751"/>
    <cellStyle name="Nota 2 2 2" xfId="12752"/>
    <cellStyle name="Nota 2 2 2 10" xfId="12753"/>
    <cellStyle name="Nota 2 2 2 10 2" xfId="12754"/>
    <cellStyle name="Nota 2 2 2 2" xfId="12755"/>
    <cellStyle name="Nota 2 2 2 2 2" xfId="12756"/>
    <cellStyle name="Nota 2 2 2 2 2 2" xfId="12757"/>
    <cellStyle name="Nota 2 2 2 2 3" xfId="12758"/>
    <cellStyle name="Nota 2 2 2 2 3 2" xfId="12759"/>
    <cellStyle name="Nota 2 2 2 2 4" xfId="12760"/>
    <cellStyle name="Nota 2 2 2 2 4 2" xfId="12761"/>
    <cellStyle name="Nota 2 2 2 2 5" xfId="12762"/>
    <cellStyle name="Nota 2 2 2 2 5 2" xfId="12763"/>
    <cellStyle name="Nota 2 2 2 3" xfId="12764"/>
    <cellStyle name="Nota 2 2 2 3 2" xfId="12765"/>
    <cellStyle name="Nota 2 2 2 3 3" xfId="12766"/>
    <cellStyle name="Nota 2 2 2 3 3 2" xfId="12767"/>
    <cellStyle name="Nota 2 2 2 3 4" xfId="12768"/>
    <cellStyle name="Nota 2 2 2 3 4 2" xfId="12769"/>
    <cellStyle name="Nota 2 2 2 3 5" xfId="12770"/>
    <cellStyle name="Nota 2 2 2 3 5 2" xfId="12771"/>
    <cellStyle name="Nota 2 2 2 4" xfId="12772"/>
    <cellStyle name="Nota 2 2 2 4 2" xfId="12773"/>
    <cellStyle name="Nota 2 2 2 4 2 2" xfId="12774"/>
    <cellStyle name="Nota 2 2 2 4 3" xfId="12775"/>
    <cellStyle name="Nota 2 2 2 4 3 2" xfId="12776"/>
    <cellStyle name="Nota 2 2 2 4 4" xfId="12777"/>
    <cellStyle name="Nota 2 2 2 4 4 2" xfId="12778"/>
    <cellStyle name="Nota 2 2 2 4 5" xfId="12779"/>
    <cellStyle name="Nota 2 2 2 4 5 2" xfId="12780"/>
    <cellStyle name="Nota 2 2 2 5" xfId="12781"/>
    <cellStyle name="Nota 2 2 2 5 2" xfId="12782"/>
    <cellStyle name="Nota 2 2 2 6" xfId="12783"/>
    <cellStyle name="Nota 2 2 2 6 2" xfId="12784"/>
    <cellStyle name="Nota 2 2 2 7" xfId="12785"/>
    <cellStyle name="Nota 2 2 2 7 2" xfId="12786"/>
    <cellStyle name="Nota 2 2 2 8" xfId="12787"/>
    <cellStyle name="Nota 2 2 2 8 2" xfId="12788"/>
    <cellStyle name="Nota 2 2 2 9" xfId="12789"/>
    <cellStyle name="Nota 2 2 2 9 2" xfId="12790"/>
    <cellStyle name="Nota 2 2 3" xfId="12791"/>
    <cellStyle name="Nota 2 2 3 10" xfId="12792"/>
    <cellStyle name="Nota 2 2 3 10 2" xfId="12793"/>
    <cellStyle name="Nota 2 2 3 2" xfId="12794"/>
    <cellStyle name="Nota 2 2 3 2 2" xfId="12795"/>
    <cellStyle name="Nota 2 2 3 2 2 2" xfId="12796"/>
    <cellStyle name="Nota 2 2 3 2 3" xfId="12797"/>
    <cellStyle name="Nota 2 2 3 2 3 2" xfId="12798"/>
    <cellStyle name="Nota 2 2 3 2 4" xfId="12799"/>
    <cellStyle name="Nota 2 2 3 2 4 2" xfId="12800"/>
    <cellStyle name="Nota 2 2 3 2 5" xfId="12801"/>
    <cellStyle name="Nota 2 2 3 2 5 2" xfId="12802"/>
    <cellStyle name="Nota 2 2 3 3" xfId="12803"/>
    <cellStyle name="Nota 2 2 3 3 2" xfId="12804"/>
    <cellStyle name="Nota 2 2 3 3 3" xfId="12805"/>
    <cellStyle name="Nota 2 2 3 3 3 2" xfId="12806"/>
    <cellStyle name="Nota 2 2 3 3 4" xfId="12807"/>
    <cellStyle name="Nota 2 2 3 3 4 2" xfId="12808"/>
    <cellStyle name="Nota 2 2 3 3 5" xfId="12809"/>
    <cellStyle name="Nota 2 2 3 3 5 2" xfId="12810"/>
    <cellStyle name="Nota 2 2 3 4" xfId="12811"/>
    <cellStyle name="Nota 2 2 3 4 2" xfId="12812"/>
    <cellStyle name="Nota 2 2 3 4 2 2" xfId="12813"/>
    <cellStyle name="Nota 2 2 3 4 3" xfId="12814"/>
    <cellStyle name="Nota 2 2 3 4 3 2" xfId="12815"/>
    <cellStyle name="Nota 2 2 3 4 4" xfId="12816"/>
    <cellStyle name="Nota 2 2 3 4 4 2" xfId="12817"/>
    <cellStyle name="Nota 2 2 3 4 5" xfId="12818"/>
    <cellStyle name="Nota 2 2 3 4 5 2" xfId="12819"/>
    <cellStyle name="Nota 2 2 3 5" xfId="12820"/>
    <cellStyle name="Nota 2 2 3 5 2" xfId="12821"/>
    <cellStyle name="Nota 2 2 3 6" xfId="12822"/>
    <cellStyle name="Nota 2 2 3 6 2" xfId="12823"/>
    <cellStyle name="Nota 2 2 3 7" xfId="12824"/>
    <cellStyle name="Nota 2 2 3 7 2" xfId="12825"/>
    <cellStyle name="Nota 2 2 3 8" xfId="12826"/>
    <cellStyle name="Nota 2 2 3 8 2" xfId="12827"/>
    <cellStyle name="Nota 2 2 3 9" xfId="12828"/>
    <cellStyle name="Nota 2 2 3 9 2" xfId="12829"/>
    <cellStyle name="Nota 2 2 4" xfId="12830"/>
    <cellStyle name="Nota 2 2 4 10" xfId="12831"/>
    <cellStyle name="Nota 2 2 4 10 2" xfId="12832"/>
    <cellStyle name="Nota 2 2 4 2" xfId="12833"/>
    <cellStyle name="Nota 2 2 4 2 2" xfId="12834"/>
    <cellStyle name="Nota 2 2 4 2 2 2" xfId="12835"/>
    <cellStyle name="Nota 2 2 4 2 3" xfId="12836"/>
    <cellStyle name="Nota 2 2 4 2 3 2" xfId="12837"/>
    <cellStyle name="Nota 2 2 4 2 4" xfId="12838"/>
    <cellStyle name="Nota 2 2 4 2 4 2" xfId="12839"/>
    <cellStyle name="Nota 2 2 4 2 5" xfId="12840"/>
    <cellStyle name="Nota 2 2 4 2 5 2" xfId="12841"/>
    <cellStyle name="Nota 2 2 4 3" xfId="12842"/>
    <cellStyle name="Nota 2 2 4 3 2" xfId="12843"/>
    <cellStyle name="Nota 2 2 4 3 3" xfId="12844"/>
    <cellStyle name="Nota 2 2 4 3 3 2" xfId="12845"/>
    <cellStyle name="Nota 2 2 4 3 4" xfId="12846"/>
    <cellStyle name="Nota 2 2 4 3 4 2" xfId="12847"/>
    <cellStyle name="Nota 2 2 4 3 5" xfId="12848"/>
    <cellStyle name="Nota 2 2 4 3 5 2" xfId="12849"/>
    <cellStyle name="Nota 2 2 4 4" xfId="12850"/>
    <cellStyle name="Nota 2 2 4 4 2" xfId="12851"/>
    <cellStyle name="Nota 2 2 4 4 2 2" xfId="12852"/>
    <cellStyle name="Nota 2 2 4 4 3" xfId="12853"/>
    <cellStyle name="Nota 2 2 4 4 3 2" xfId="12854"/>
    <cellStyle name="Nota 2 2 4 4 4" xfId="12855"/>
    <cellStyle name="Nota 2 2 4 4 4 2" xfId="12856"/>
    <cellStyle name="Nota 2 2 4 4 5" xfId="12857"/>
    <cellStyle name="Nota 2 2 4 4 5 2" xfId="12858"/>
    <cellStyle name="Nota 2 2 4 5" xfId="12859"/>
    <cellStyle name="Nota 2 2 4 5 2" xfId="12860"/>
    <cellStyle name="Nota 2 2 4 6" xfId="12861"/>
    <cellStyle name="Nota 2 2 4 6 2" xfId="12862"/>
    <cellStyle name="Nota 2 2 4 7" xfId="12863"/>
    <cellStyle name="Nota 2 2 4 7 2" xfId="12864"/>
    <cellStyle name="Nota 2 2 4 8" xfId="12865"/>
    <cellStyle name="Nota 2 2 4 8 2" xfId="12866"/>
    <cellStyle name="Nota 2 2 4 9" xfId="12867"/>
    <cellStyle name="Nota 2 2 4 9 2" xfId="12868"/>
    <cellStyle name="Nota 2 2 5" xfId="12869"/>
    <cellStyle name="Nota 2 2 5 10" xfId="12870"/>
    <cellStyle name="Nota 2 2 5 10 2" xfId="12871"/>
    <cellStyle name="Nota 2 2 5 2" xfId="12872"/>
    <cellStyle name="Nota 2 2 5 2 2" xfId="12873"/>
    <cellStyle name="Nota 2 2 5 2 2 2" xfId="12874"/>
    <cellStyle name="Nota 2 2 5 2 3" xfId="12875"/>
    <cellStyle name="Nota 2 2 5 2 3 2" xfId="12876"/>
    <cellStyle name="Nota 2 2 5 2 4" xfId="12877"/>
    <cellStyle name="Nota 2 2 5 2 4 2" xfId="12878"/>
    <cellStyle name="Nota 2 2 5 2 5" xfId="12879"/>
    <cellStyle name="Nota 2 2 5 2 5 2" xfId="12880"/>
    <cellStyle name="Nota 2 2 5 3" xfId="12881"/>
    <cellStyle name="Nota 2 2 5 3 2" xfId="12882"/>
    <cellStyle name="Nota 2 2 5 3 3" xfId="12883"/>
    <cellStyle name="Nota 2 2 5 3 3 2" xfId="12884"/>
    <cellStyle name="Nota 2 2 5 3 4" xfId="12885"/>
    <cellStyle name="Nota 2 2 5 3 4 2" xfId="12886"/>
    <cellStyle name="Nota 2 2 5 3 5" xfId="12887"/>
    <cellStyle name="Nota 2 2 5 3 5 2" xfId="12888"/>
    <cellStyle name="Nota 2 2 5 4" xfId="12889"/>
    <cellStyle name="Nota 2 2 5 4 2" xfId="12890"/>
    <cellStyle name="Nota 2 2 5 4 2 2" xfId="12891"/>
    <cellStyle name="Nota 2 2 5 4 3" xfId="12892"/>
    <cellStyle name="Nota 2 2 5 4 3 2" xfId="12893"/>
    <cellStyle name="Nota 2 2 5 4 4" xfId="12894"/>
    <cellStyle name="Nota 2 2 5 4 4 2" xfId="12895"/>
    <cellStyle name="Nota 2 2 5 4 5" xfId="12896"/>
    <cellStyle name="Nota 2 2 5 4 5 2" xfId="12897"/>
    <cellStyle name="Nota 2 2 5 5" xfId="12898"/>
    <cellStyle name="Nota 2 2 5 5 2" xfId="12899"/>
    <cellStyle name="Nota 2 2 5 6" xfId="12900"/>
    <cellStyle name="Nota 2 2 5 6 2" xfId="12901"/>
    <cellStyle name="Nota 2 2 5 7" xfId="12902"/>
    <cellStyle name="Nota 2 2 5 7 2" xfId="12903"/>
    <cellStyle name="Nota 2 2 5 8" xfId="12904"/>
    <cellStyle name="Nota 2 2 5 8 2" xfId="12905"/>
    <cellStyle name="Nota 2 2 5 9" xfId="12906"/>
    <cellStyle name="Nota 2 2 5 9 2" xfId="12907"/>
    <cellStyle name="Nota 2 2 6" xfId="12908"/>
    <cellStyle name="Nota 2 2 6 10" xfId="12909"/>
    <cellStyle name="Nota 2 2 6 10 2" xfId="12910"/>
    <cellStyle name="Nota 2 2 6 2" xfId="12911"/>
    <cellStyle name="Nota 2 2 6 2 2" xfId="12912"/>
    <cellStyle name="Nota 2 2 6 2 2 2" xfId="12913"/>
    <cellStyle name="Nota 2 2 6 2 3" xfId="12914"/>
    <cellStyle name="Nota 2 2 6 2 3 2" xfId="12915"/>
    <cellStyle name="Nota 2 2 6 2 4" xfId="12916"/>
    <cellStyle name="Nota 2 2 6 2 4 2" xfId="12917"/>
    <cellStyle name="Nota 2 2 6 2 5" xfId="12918"/>
    <cellStyle name="Nota 2 2 6 2 5 2" xfId="12919"/>
    <cellStyle name="Nota 2 2 6 3" xfId="12920"/>
    <cellStyle name="Nota 2 2 6 3 2" xfId="12921"/>
    <cellStyle name="Nota 2 2 6 3 3" xfId="12922"/>
    <cellStyle name="Nota 2 2 6 3 3 2" xfId="12923"/>
    <cellStyle name="Nota 2 2 6 3 4" xfId="12924"/>
    <cellStyle name="Nota 2 2 6 3 4 2" xfId="12925"/>
    <cellStyle name="Nota 2 2 6 3 5" xfId="12926"/>
    <cellStyle name="Nota 2 2 6 3 5 2" xfId="12927"/>
    <cellStyle name="Nota 2 2 6 4" xfId="12928"/>
    <cellStyle name="Nota 2 2 6 4 2" xfId="12929"/>
    <cellStyle name="Nota 2 2 6 4 2 2" xfId="12930"/>
    <cellStyle name="Nota 2 2 6 4 3" xfId="12931"/>
    <cellStyle name="Nota 2 2 6 4 3 2" xfId="12932"/>
    <cellStyle name="Nota 2 2 6 4 4" xfId="12933"/>
    <cellStyle name="Nota 2 2 6 4 4 2" xfId="12934"/>
    <cellStyle name="Nota 2 2 6 4 5" xfId="12935"/>
    <cellStyle name="Nota 2 2 6 4 5 2" xfId="12936"/>
    <cellStyle name="Nota 2 2 6 5" xfId="12937"/>
    <cellStyle name="Nota 2 2 6 5 2" xfId="12938"/>
    <cellStyle name="Nota 2 2 6 6" xfId="12939"/>
    <cellStyle name="Nota 2 2 6 6 2" xfId="12940"/>
    <cellStyle name="Nota 2 2 6 7" xfId="12941"/>
    <cellStyle name="Nota 2 2 6 7 2" xfId="12942"/>
    <cellStyle name="Nota 2 2 6 8" xfId="12943"/>
    <cellStyle name="Nota 2 2 6 8 2" xfId="12944"/>
    <cellStyle name="Nota 2 2 6 9" xfId="12945"/>
    <cellStyle name="Nota 2 2 6 9 2" xfId="12946"/>
    <cellStyle name="Nota 2 2 7" xfId="12947"/>
    <cellStyle name="Nota 2 2 7 2" xfId="12948"/>
    <cellStyle name="Nota 2 2 7 2 2" xfId="12949"/>
    <cellStyle name="Nota 2 2 7 3" xfId="12950"/>
    <cellStyle name="Nota 2 2 7 3 2" xfId="12951"/>
    <cellStyle name="Nota 2 2 7 4" xfId="12952"/>
    <cellStyle name="Nota 2 2 7 4 2" xfId="12953"/>
    <cellStyle name="Nota 2 2 7 5" xfId="12954"/>
    <cellStyle name="Nota 2 2 7 5 2" xfId="12955"/>
    <cellStyle name="Nota 2 2 8" xfId="12956"/>
    <cellStyle name="Nota 2 2 8 2" xfId="12957"/>
    <cellStyle name="Nota 2 2 8 3" xfId="12958"/>
    <cellStyle name="Nota 2 2 8 3 2" xfId="12959"/>
    <cellStyle name="Nota 2 2 8 4" xfId="12960"/>
    <cellStyle name="Nota 2 2 8 4 2" xfId="12961"/>
    <cellStyle name="Nota 2 2 8 5" xfId="12962"/>
    <cellStyle name="Nota 2 2 8 5 2" xfId="12963"/>
    <cellStyle name="Nota 2 2 9" xfId="12964"/>
    <cellStyle name="Nota 2 2 9 2" xfId="12965"/>
    <cellStyle name="Nota 2 2 9 2 2" xfId="12966"/>
    <cellStyle name="Nota 2 2 9 3" xfId="12967"/>
    <cellStyle name="Nota 2 2 9 3 2" xfId="12968"/>
    <cellStyle name="Nota 2 2 9 4" xfId="12969"/>
    <cellStyle name="Nota 2 2 9 4 2" xfId="12970"/>
    <cellStyle name="Nota 2 2 9 5" xfId="12971"/>
    <cellStyle name="Nota 2 2 9 5 2" xfId="12972"/>
    <cellStyle name="Nota 2 3" xfId="12973"/>
    <cellStyle name="Nota 2 3 10" xfId="12974"/>
    <cellStyle name="Nota 2 3 10 2" xfId="12975"/>
    <cellStyle name="Nota 2 3 11" xfId="12976"/>
    <cellStyle name="Nota 2 3 11 2" xfId="12977"/>
    <cellStyle name="Nota 2 3 12" xfId="12978"/>
    <cellStyle name="Nota 2 3 12 2" xfId="12979"/>
    <cellStyle name="Nota 2 3 13" xfId="12980"/>
    <cellStyle name="Nota 2 3 13 2" xfId="12981"/>
    <cellStyle name="Nota 2 3 14" xfId="12982"/>
    <cellStyle name="Nota 2 3 14 2" xfId="12983"/>
    <cellStyle name="Nota 2 3 15" xfId="12984"/>
    <cellStyle name="Nota 2 3 15 2" xfId="12985"/>
    <cellStyle name="Nota 2 3 2" xfId="12986"/>
    <cellStyle name="Nota 2 3 2 10" xfId="12987"/>
    <cellStyle name="Nota 2 3 2 10 2" xfId="12988"/>
    <cellStyle name="Nota 2 3 2 2" xfId="12989"/>
    <cellStyle name="Nota 2 3 2 2 2" xfId="12990"/>
    <cellStyle name="Nota 2 3 2 2 2 2" xfId="12991"/>
    <cellStyle name="Nota 2 3 2 2 3" xfId="12992"/>
    <cellStyle name="Nota 2 3 2 2 3 2" xfId="12993"/>
    <cellStyle name="Nota 2 3 2 2 4" xfId="12994"/>
    <cellStyle name="Nota 2 3 2 2 4 2" xfId="12995"/>
    <cellStyle name="Nota 2 3 2 2 5" xfId="12996"/>
    <cellStyle name="Nota 2 3 2 2 5 2" xfId="12997"/>
    <cellStyle name="Nota 2 3 2 3" xfId="12998"/>
    <cellStyle name="Nota 2 3 2 3 2" xfId="12999"/>
    <cellStyle name="Nota 2 3 2 3 3" xfId="13000"/>
    <cellStyle name="Nota 2 3 2 3 3 2" xfId="13001"/>
    <cellStyle name="Nota 2 3 2 3 4" xfId="13002"/>
    <cellStyle name="Nota 2 3 2 3 4 2" xfId="13003"/>
    <cellStyle name="Nota 2 3 2 3 5" xfId="13004"/>
    <cellStyle name="Nota 2 3 2 3 5 2" xfId="13005"/>
    <cellStyle name="Nota 2 3 2 4" xfId="13006"/>
    <cellStyle name="Nota 2 3 2 4 2" xfId="13007"/>
    <cellStyle name="Nota 2 3 2 4 2 2" xfId="13008"/>
    <cellStyle name="Nota 2 3 2 4 3" xfId="13009"/>
    <cellStyle name="Nota 2 3 2 4 3 2" xfId="13010"/>
    <cellStyle name="Nota 2 3 2 4 4" xfId="13011"/>
    <cellStyle name="Nota 2 3 2 4 4 2" xfId="13012"/>
    <cellStyle name="Nota 2 3 2 4 5" xfId="13013"/>
    <cellStyle name="Nota 2 3 2 4 5 2" xfId="13014"/>
    <cellStyle name="Nota 2 3 2 5" xfId="13015"/>
    <cellStyle name="Nota 2 3 2 5 2" xfId="13016"/>
    <cellStyle name="Nota 2 3 2 6" xfId="13017"/>
    <cellStyle name="Nota 2 3 2 6 2" xfId="13018"/>
    <cellStyle name="Nota 2 3 2 7" xfId="13019"/>
    <cellStyle name="Nota 2 3 2 7 2" xfId="13020"/>
    <cellStyle name="Nota 2 3 2 8" xfId="13021"/>
    <cellStyle name="Nota 2 3 2 8 2" xfId="13022"/>
    <cellStyle name="Nota 2 3 2 9" xfId="13023"/>
    <cellStyle name="Nota 2 3 2 9 2" xfId="13024"/>
    <cellStyle name="Nota 2 3 3" xfId="13025"/>
    <cellStyle name="Nota 2 3 3 10" xfId="13026"/>
    <cellStyle name="Nota 2 3 3 10 2" xfId="13027"/>
    <cellStyle name="Nota 2 3 3 2" xfId="13028"/>
    <cellStyle name="Nota 2 3 3 2 2" xfId="13029"/>
    <cellStyle name="Nota 2 3 3 2 2 2" xfId="13030"/>
    <cellStyle name="Nota 2 3 3 2 3" xfId="13031"/>
    <cellStyle name="Nota 2 3 3 2 3 2" xfId="13032"/>
    <cellStyle name="Nota 2 3 3 2 4" xfId="13033"/>
    <cellStyle name="Nota 2 3 3 2 4 2" xfId="13034"/>
    <cellStyle name="Nota 2 3 3 2 5" xfId="13035"/>
    <cellStyle name="Nota 2 3 3 2 5 2" xfId="13036"/>
    <cellStyle name="Nota 2 3 3 3" xfId="13037"/>
    <cellStyle name="Nota 2 3 3 3 2" xfId="13038"/>
    <cellStyle name="Nota 2 3 3 3 3" xfId="13039"/>
    <cellStyle name="Nota 2 3 3 3 3 2" xfId="13040"/>
    <cellStyle name="Nota 2 3 3 3 4" xfId="13041"/>
    <cellStyle name="Nota 2 3 3 3 4 2" xfId="13042"/>
    <cellStyle name="Nota 2 3 3 3 5" xfId="13043"/>
    <cellStyle name="Nota 2 3 3 3 5 2" xfId="13044"/>
    <cellStyle name="Nota 2 3 3 4" xfId="13045"/>
    <cellStyle name="Nota 2 3 3 4 2" xfId="13046"/>
    <cellStyle name="Nota 2 3 3 4 2 2" xfId="13047"/>
    <cellStyle name="Nota 2 3 3 4 3" xfId="13048"/>
    <cellStyle name="Nota 2 3 3 4 3 2" xfId="13049"/>
    <cellStyle name="Nota 2 3 3 4 4" xfId="13050"/>
    <cellStyle name="Nota 2 3 3 4 4 2" xfId="13051"/>
    <cellStyle name="Nota 2 3 3 4 5" xfId="13052"/>
    <cellStyle name="Nota 2 3 3 4 5 2" xfId="13053"/>
    <cellStyle name="Nota 2 3 3 5" xfId="13054"/>
    <cellStyle name="Nota 2 3 3 5 2" xfId="13055"/>
    <cellStyle name="Nota 2 3 3 6" xfId="13056"/>
    <cellStyle name="Nota 2 3 3 6 2" xfId="13057"/>
    <cellStyle name="Nota 2 3 3 7" xfId="13058"/>
    <cellStyle name="Nota 2 3 3 7 2" xfId="13059"/>
    <cellStyle name="Nota 2 3 3 8" xfId="13060"/>
    <cellStyle name="Nota 2 3 3 8 2" xfId="13061"/>
    <cellStyle name="Nota 2 3 3 9" xfId="13062"/>
    <cellStyle name="Nota 2 3 3 9 2" xfId="13063"/>
    <cellStyle name="Nota 2 3 4" xfId="13064"/>
    <cellStyle name="Nota 2 3 4 10" xfId="13065"/>
    <cellStyle name="Nota 2 3 4 10 2" xfId="13066"/>
    <cellStyle name="Nota 2 3 4 2" xfId="13067"/>
    <cellStyle name="Nota 2 3 4 2 2" xfId="13068"/>
    <cellStyle name="Nota 2 3 4 2 2 2" xfId="13069"/>
    <cellStyle name="Nota 2 3 4 2 3" xfId="13070"/>
    <cellStyle name="Nota 2 3 4 2 3 2" xfId="13071"/>
    <cellStyle name="Nota 2 3 4 2 4" xfId="13072"/>
    <cellStyle name="Nota 2 3 4 2 4 2" xfId="13073"/>
    <cellStyle name="Nota 2 3 4 2 5" xfId="13074"/>
    <cellStyle name="Nota 2 3 4 2 5 2" xfId="13075"/>
    <cellStyle name="Nota 2 3 4 3" xfId="13076"/>
    <cellStyle name="Nota 2 3 4 3 2" xfId="13077"/>
    <cellStyle name="Nota 2 3 4 3 3" xfId="13078"/>
    <cellStyle name="Nota 2 3 4 3 3 2" xfId="13079"/>
    <cellStyle name="Nota 2 3 4 3 4" xfId="13080"/>
    <cellStyle name="Nota 2 3 4 3 4 2" xfId="13081"/>
    <cellStyle name="Nota 2 3 4 3 5" xfId="13082"/>
    <cellStyle name="Nota 2 3 4 3 5 2" xfId="13083"/>
    <cellStyle name="Nota 2 3 4 4" xfId="13084"/>
    <cellStyle name="Nota 2 3 4 4 2" xfId="13085"/>
    <cellStyle name="Nota 2 3 4 4 2 2" xfId="13086"/>
    <cellStyle name="Nota 2 3 4 4 3" xfId="13087"/>
    <cellStyle name="Nota 2 3 4 4 3 2" xfId="13088"/>
    <cellStyle name="Nota 2 3 4 4 4" xfId="13089"/>
    <cellStyle name="Nota 2 3 4 4 4 2" xfId="13090"/>
    <cellStyle name="Nota 2 3 4 4 5" xfId="13091"/>
    <cellStyle name="Nota 2 3 4 4 5 2" xfId="13092"/>
    <cellStyle name="Nota 2 3 4 5" xfId="13093"/>
    <cellStyle name="Nota 2 3 4 5 2" xfId="13094"/>
    <cellStyle name="Nota 2 3 4 6" xfId="13095"/>
    <cellStyle name="Nota 2 3 4 6 2" xfId="13096"/>
    <cellStyle name="Nota 2 3 4 7" xfId="13097"/>
    <cellStyle name="Nota 2 3 4 7 2" xfId="13098"/>
    <cellStyle name="Nota 2 3 4 8" xfId="13099"/>
    <cellStyle name="Nota 2 3 4 8 2" xfId="13100"/>
    <cellStyle name="Nota 2 3 4 9" xfId="13101"/>
    <cellStyle name="Nota 2 3 4 9 2" xfId="13102"/>
    <cellStyle name="Nota 2 3 5" xfId="13103"/>
    <cellStyle name="Nota 2 3 5 10" xfId="13104"/>
    <cellStyle name="Nota 2 3 5 10 2" xfId="13105"/>
    <cellStyle name="Nota 2 3 5 2" xfId="13106"/>
    <cellStyle name="Nota 2 3 5 2 2" xfId="13107"/>
    <cellStyle name="Nota 2 3 5 2 2 2" xfId="13108"/>
    <cellStyle name="Nota 2 3 5 2 3" xfId="13109"/>
    <cellStyle name="Nota 2 3 5 2 3 2" xfId="13110"/>
    <cellStyle name="Nota 2 3 5 2 4" xfId="13111"/>
    <cellStyle name="Nota 2 3 5 2 4 2" xfId="13112"/>
    <cellStyle name="Nota 2 3 5 2 5" xfId="13113"/>
    <cellStyle name="Nota 2 3 5 2 5 2" xfId="13114"/>
    <cellStyle name="Nota 2 3 5 3" xfId="13115"/>
    <cellStyle name="Nota 2 3 5 3 2" xfId="13116"/>
    <cellStyle name="Nota 2 3 5 3 3" xfId="13117"/>
    <cellStyle name="Nota 2 3 5 3 3 2" xfId="13118"/>
    <cellStyle name="Nota 2 3 5 3 4" xfId="13119"/>
    <cellStyle name="Nota 2 3 5 3 4 2" xfId="13120"/>
    <cellStyle name="Nota 2 3 5 3 5" xfId="13121"/>
    <cellStyle name="Nota 2 3 5 3 5 2" xfId="13122"/>
    <cellStyle name="Nota 2 3 5 4" xfId="13123"/>
    <cellStyle name="Nota 2 3 5 4 2" xfId="13124"/>
    <cellStyle name="Nota 2 3 5 4 2 2" xfId="13125"/>
    <cellStyle name="Nota 2 3 5 4 3" xfId="13126"/>
    <cellStyle name="Nota 2 3 5 4 3 2" xfId="13127"/>
    <cellStyle name="Nota 2 3 5 4 4" xfId="13128"/>
    <cellStyle name="Nota 2 3 5 4 4 2" xfId="13129"/>
    <cellStyle name="Nota 2 3 5 4 5" xfId="13130"/>
    <cellStyle name="Nota 2 3 5 4 5 2" xfId="13131"/>
    <cellStyle name="Nota 2 3 5 5" xfId="13132"/>
    <cellStyle name="Nota 2 3 5 5 2" xfId="13133"/>
    <cellStyle name="Nota 2 3 5 6" xfId="13134"/>
    <cellStyle name="Nota 2 3 5 6 2" xfId="13135"/>
    <cellStyle name="Nota 2 3 5 7" xfId="13136"/>
    <cellStyle name="Nota 2 3 5 7 2" xfId="13137"/>
    <cellStyle name="Nota 2 3 5 8" xfId="13138"/>
    <cellStyle name="Nota 2 3 5 8 2" xfId="13139"/>
    <cellStyle name="Nota 2 3 5 9" xfId="13140"/>
    <cellStyle name="Nota 2 3 5 9 2" xfId="13141"/>
    <cellStyle name="Nota 2 3 6" xfId="13142"/>
    <cellStyle name="Nota 2 3 6 10" xfId="13143"/>
    <cellStyle name="Nota 2 3 6 10 2" xfId="13144"/>
    <cellStyle name="Nota 2 3 6 2" xfId="13145"/>
    <cellStyle name="Nota 2 3 6 2 2" xfId="13146"/>
    <cellStyle name="Nota 2 3 6 2 2 2" xfId="13147"/>
    <cellStyle name="Nota 2 3 6 2 3" xfId="13148"/>
    <cellStyle name="Nota 2 3 6 2 3 2" xfId="13149"/>
    <cellStyle name="Nota 2 3 6 2 4" xfId="13150"/>
    <cellStyle name="Nota 2 3 6 2 4 2" xfId="13151"/>
    <cellStyle name="Nota 2 3 6 2 5" xfId="13152"/>
    <cellStyle name="Nota 2 3 6 2 5 2" xfId="13153"/>
    <cellStyle name="Nota 2 3 6 3" xfId="13154"/>
    <cellStyle name="Nota 2 3 6 3 2" xfId="13155"/>
    <cellStyle name="Nota 2 3 6 3 3" xfId="13156"/>
    <cellStyle name="Nota 2 3 6 3 3 2" xfId="13157"/>
    <cellStyle name="Nota 2 3 6 3 4" xfId="13158"/>
    <cellStyle name="Nota 2 3 6 3 4 2" xfId="13159"/>
    <cellStyle name="Nota 2 3 6 3 5" xfId="13160"/>
    <cellStyle name="Nota 2 3 6 3 5 2" xfId="13161"/>
    <cellStyle name="Nota 2 3 6 4" xfId="13162"/>
    <cellStyle name="Nota 2 3 6 4 2" xfId="13163"/>
    <cellStyle name="Nota 2 3 6 4 2 2" xfId="13164"/>
    <cellStyle name="Nota 2 3 6 4 3" xfId="13165"/>
    <cellStyle name="Nota 2 3 6 4 3 2" xfId="13166"/>
    <cellStyle name="Nota 2 3 6 4 4" xfId="13167"/>
    <cellStyle name="Nota 2 3 6 4 4 2" xfId="13168"/>
    <cellStyle name="Nota 2 3 6 4 5" xfId="13169"/>
    <cellStyle name="Nota 2 3 6 4 5 2" xfId="13170"/>
    <cellStyle name="Nota 2 3 6 5" xfId="13171"/>
    <cellStyle name="Nota 2 3 6 5 2" xfId="13172"/>
    <cellStyle name="Nota 2 3 6 6" xfId="13173"/>
    <cellStyle name="Nota 2 3 6 6 2" xfId="13174"/>
    <cellStyle name="Nota 2 3 6 7" xfId="13175"/>
    <cellStyle name="Nota 2 3 6 7 2" xfId="13176"/>
    <cellStyle name="Nota 2 3 6 8" xfId="13177"/>
    <cellStyle name="Nota 2 3 6 8 2" xfId="13178"/>
    <cellStyle name="Nota 2 3 6 9" xfId="13179"/>
    <cellStyle name="Nota 2 3 6 9 2" xfId="13180"/>
    <cellStyle name="Nota 2 3 7" xfId="13181"/>
    <cellStyle name="Nota 2 3 7 2" xfId="13182"/>
    <cellStyle name="Nota 2 3 7 2 2" xfId="13183"/>
    <cellStyle name="Nota 2 3 7 3" xfId="13184"/>
    <cellStyle name="Nota 2 3 7 3 2" xfId="13185"/>
    <cellStyle name="Nota 2 3 7 4" xfId="13186"/>
    <cellStyle name="Nota 2 3 7 4 2" xfId="13187"/>
    <cellStyle name="Nota 2 3 7 5" xfId="13188"/>
    <cellStyle name="Nota 2 3 7 5 2" xfId="13189"/>
    <cellStyle name="Nota 2 3 8" xfId="13190"/>
    <cellStyle name="Nota 2 3 8 2" xfId="13191"/>
    <cellStyle name="Nota 2 3 8 3" xfId="13192"/>
    <cellStyle name="Nota 2 3 8 3 2" xfId="13193"/>
    <cellStyle name="Nota 2 3 8 4" xfId="13194"/>
    <cellStyle name="Nota 2 3 8 4 2" xfId="13195"/>
    <cellStyle name="Nota 2 3 8 5" xfId="13196"/>
    <cellStyle name="Nota 2 3 8 5 2" xfId="13197"/>
    <cellStyle name="Nota 2 3 9" xfId="13198"/>
    <cellStyle name="Nota 2 3 9 2" xfId="13199"/>
    <cellStyle name="Nota 2 3 9 2 2" xfId="13200"/>
    <cellStyle name="Nota 2 3 9 3" xfId="13201"/>
    <cellStyle name="Nota 2 3 9 3 2" xfId="13202"/>
    <cellStyle name="Nota 2 3 9 4" xfId="13203"/>
    <cellStyle name="Nota 2 3 9 4 2" xfId="13204"/>
    <cellStyle name="Nota 2 3 9 5" xfId="13205"/>
    <cellStyle name="Nota 2 3 9 5 2" xfId="13206"/>
    <cellStyle name="Nota 2 4" xfId="13207"/>
    <cellStyle name="Nota 2 4 10" xfId="13208"/>
    <cellStyle name="Nota 2 4 10 2" xfId="13209"/>
    <cellStyle name="Nota 2 4 2" xfId="13210"/>
    <cellStyle name="Nota 2 4 2 2" xfId="13211"/>
    <cellStyle name="Nota 2 4 2 2 2" xfId="13212"/>
    <cellStyle name="Nota 2 4 2 3" xfId="13213"/>
    <cellStyle name="Nota 2 4 2 3 2" xfId="13214"/>
    <cellStyle name="Nota 2 4 2 4" xfId="13215"/>
    <cellStyle name="Nota 2 4 2 4 2" xfId="13216"/>
    <cellStyle name="Nota 2 4 2 5" xfId="13217"/>
    <cellStyle name="Nota 2 4 2 5 2" xfId="13218"/>
    <cellStyle name="Nota 2 4 3" xfId="13219"/>
    <cellStyle name="Nota 2 4 3 2" xfId="13220"/>
    <cellStyle name="Nota 2 4 3 3" xfId="13221"/>
    <cellStyle name="Nota 2 4 3 3 2" xfId="13222"/>
    <cellStyle name="Nota 2 4 3 4" xfId="13223"/>
    <cellStyle name="Nota 2 4 3 4 2" xfId="13224"/>
    <cellStyle name="Nota 2 4 3 5" xfId="13225"/>
    <cellStyle name="Nota 2 4 3 5 2" xfId="13226"/>
    <cellStyle name="Nota 2 4 4" xfId="13227"/>
    <cellStyle name="Nota 2 4 4 2" xfId="13228"/>
    <cellStyle name="Nota 2 4 4 2 2" xfId="13229"/>
    <cellStyle name="Nota 2 4 4 3" xfId="13230"/>
    <cellStyle name="Nota 2 4 4 3 2" xfId="13231"/>
    <cellStyle name="Nota 2 4 4 4" xfId="13232"/>
    <cellStyle name="Nota 2 4 4 4 2" xfId="13233"/>
    <cellStyle name="Nota 2 4 4 5" xfId="13234"/>
    <cellStyle name="Nota 2 4 4 5 2" xfId="13235"/>
    <cellStyle name="Nota 2 4 5" xfId="13236"/>
    <cellStyle name="Nota 2 4 5 2" xfId="13237"/>
    <cellStyle name="Nota 2 4 6" xfId="13238"/>
    <cellStyle name="Nota 2 4 6 2" xfId="13239"/>
    <cellStyle name="Nota 2 4 7" xfId="13240"/>
    <cellStyle name="Nota 2 4 7 2" xfId="13241"/>
    <cellStyle name="Nota 2 4 8" xfId="13242"/>
    <cellStyle name="Nota 2 4 8 2" xfId="13243"/>
    <cellStyle name="Nota 2 4 9" xfId="13244"/>
    <cellStyle name="Nota 2 4 9 2" xfId="13245"/>
    <cellStyle name="Nota 2 5" xfId="13246"/>
    <cellStyle name="Nota 2 5 10" xfId="13247"/>
    <cellStyle name="Nota 2 5 10 2" xfId="13248"/>
    <cellStyle name="Nota 2 5 2" xfId="13249"/>
    <cellStyle name="Nota 2 5 2 2" xfId="13250"/>
    <cellStyle name="Nota 2 5 2 2 2" xfId="13251"/>
    <cellStyle name="Nota 2 5 2 3" xfId="13252"/>
    <cellStyle name="Nota 2 5 2 3 2" xfId="13253"/>
    <cellStyle name="Nota 2 5 2 4" xfId="13254"/>
    <cellStyle name="Nota 2 5 2 4 2" xfId="13255"/>
    <cellStyle name="Nota 2 5 2 5" xfId="13256"/>
    <cellStyle name="Nota 2 5 2 5 2" xfId="13257"/>
    <cellStyle name="Nota 2 5 3" xfId="13258"/>
    <cellStyle name="Nota 2 5 3 2" xfId="13259"/>
    <cellStyle name="Nota 2 5 3 3" xfId="13260"/>
    <cellStyle name="Nota 2 5 3 3 2" xfId="13261"/>
    <cellStyle name="Nota 2 5 3 4" xfId="13262"/>
    <cellStyle name="Nota 2 5 3 4 2" xfId="13263"/>
    <cellStyle name="Nota 2 5 3 5" xfId="13264"/>
    <cellStyle name="Nota 2 5 3 5 2" xfId="13265"/>
    <cellStyle name="Nota 2 5 4" xfId="13266"/>
    <cellStyle name="Nota 2 5 4 2" xfId="13267"/>
    <cellStyle name="Nota 2 5 4 2 2" xfId="13268"/>
    <cellStyle name="Nota 2 5 4 3" xfId="13269"/>
    <cellStyle name="Nota 2 5 4 3 2" xfId="13270"/>
    <cellStyle name="Nota 2 5 4 4" xfId="13271"/>
    <cellStyle name="Nota 2 5 4 4 2" xfId="13272"/>
    <cellStyle name="Nota 2 5 4 5" xfId="13273"/>
    <cellStyle name="Nota 2 5 4 5 2" xfId="13274"/>
    <cellStyle name="Nota 2 5 5" xfId="13275"/>
    <cellStyle name="Nota 2 5 5 2" xfId="13276"/>
    <cellStyle name="Nota 2 5 6" xfId="13277"/>
    <cellStyle name="Nota 2 5 6 2" xfId="13278"/>
    <cellStyle name="Nota 2 5 7" xfId="13279"/>
    <cellStyle name="Nota 2 5 7 2" xfId="13280"/>
    <cellStyle name="Nota 2 5 8" xfId="13281"/>
    <cellStyle name="Nota 2 5 8 2" xfId="13282"/>
    <cellStyle name="Nota 2 5 9" xfId="13283"/>
    <cellStyle name="Nota 2 5 9 2" xfId="13284"/>
    <cellStyle name="Nota 2 6" xfId="13285"/>
    <cellStyle name="Nota 2 6 10" xfId="13286"/>
    <cellStyle name="Nota 2 6 10 2" xfId="13287"/>
    <cellStyle name="Nota 2 6 2" xfId="13288"/>
    <cellStyle name="Nota 2 6 2 2" xfId="13289"/>
    <cellStyle name="Nota 2 6 2 2 2" xfId="13290"/>
    <cellStyle name="Nota 2 6 2 3" xfId="13291"/>
    <cellStyle name="Nota 2 6 2 3 2" xfId="13292"/>
    <cellStyle name="Nota 2 6 2 4" xfId="13293"/>
    <cellStyle name="Nota 2 6 2 4 2" xfId="13294"/>
    <cellStyle name="Nota 2 6 2 5" xfId="13295"/>
    <cellStyle name="Nota 2 6 2 5 2" xfId="13296"/>
    <cellStyle name="Nota 2 6 3" xfId="13297"/>
    <cellStyle name="Nota 2 6 3 2" xfId="13298"/>
    <cellStyle name="Nota 2 6 3 3" xfId="13299"/>
    <cellStyle name="Nota 2 6 3 3 2" xfId="13300"/>
    <cellStyle name="Nota 2 6 3 4" xfId="13301"/>
    <cellStyle name="Nota 2 6 3 4 2" xfId="13302"/>
    <cellStyle name="Nota 2 6 3 5" xfId="13303"/>
    <cellStyle name="Nota 2 6 3 5 2" xfId="13304"/>
    <cellStyle name="Nota 2 6 4" xfId="13305"/>
    <cellStyle name="Nota 2 6 4 2" xfId="13306"/>
    <cellStyle name="Nota 2 6 4 2 2" xfId="13307"/>
    <cellStyle name="Nota 2 6 4 3" xfId="13308"/>
    <cellStyle name="Nota 2 6 4 3 2" xfId="13309"/>
    <cellStyle name="Nota 2 6 4 4" xfId="13310"/>
    <cellStyle name="Nota 2 6 4 4 2" xfId="13311"/>
    <cellStyle name="Nota 2 6 4 5" xfId="13312"/>
    <cellStyle name="Nota 2 6 4 5 2" xfId="13313"/>
    <cellStyle name="Nota 2 6 5" xfId="13314"/>
    <cellStyle name="Nota 2 6 5 2" xfId="13315"/>
    <cellStyle name="Nota 2 6 6" xfId="13316"/>
    <cellStyle name="Nota 2 6 6 2" xfId="13317"/>
    <cellStyle name="Nota 2 6 7" xfId="13318"/>
    <cellStyle name="Nota 2 6 7 2" xfId="13319"/>
    <cellStyle name="Nota 2 6 8" xfId="13320"/>
    <cellStyle name="Nota 2 6 8 2" xfId="13321"/>
    <cellStyle name="Nota 2 6 9" xfId="13322"/>
    <cellStyle name="Nota 2 6 9 2" xfId="13323"/>
    <cellStyle name="Nota 2 7" xfId="13324"/>
    <cellStyle name="Nota 2 7 10" xfId="13325"/>
    <cellStyle name="Nota 2 7 10 2" xfId="13326"/>
    <cellStyle name="Nota 2 7 2" xfId="13327"/>
    <cellStyle name="Nota 2 7 2 2" xfId="13328"/>
    <cellStyle name="Nota 2 7 2 2 2" xfId="13329"/>
    <cellStyle name="Nota 2 7 2 3" xfId="13330"/>
    <cellStyle name="Nota 2 7 2 3 2" xfId="13331"/>
    <cellStyle name="Nota 2 7 2 4" xfId="13332"/>
    <cellStyle name="Nota 2 7 2 4 2" xfId="13333"/>
    <cellStyle name="Nota 2 7 2 5" xfId="13334"/>
    <cellStyle name="Nota 2 7 2 5 2" xfId="13335"/>
    <cellStyle name="Nota 2 7 3" xfId="13336"/>
    <cellStyle name="Nota 2 7 3 2" xfId="13337"/>
    <cellStyle name="Nota 2 7 3 3" xfId="13338"/>
    <cellStyle name="Nota 2 7 3 3 2" xfId="13339"/>
    <cellStyle name="Nota 2 7 3 4" xfId="13340"/>
    <cellStyle name="Nota 2 7 3 4 2" xfId="13341"/>
    <cellStyle name="Nota 2 7 3 5" xfId="13342"/>
    <cellStyle name="Nota 2 7 3 5 2" xfId="13343"/>
    <cellStyle name="Nota 2 7 4" xfId="13344"/>
    <cellStyle name="Nota 2 7 4 2" xfId="13345"/>
    <cellStyle name="Nota 2 7 4 2 2" xfId="13346"/>
    <cellStyle name="Nota 2 7 4 3" xfId="13347"/>
    <cellStyle name="Nota 2 7 4 3 2" xfId="13348"/>
    <cellStyle name="Nota 2 7 4 4" xfId="13349"/>
    <cellStyle name="Nota 2 7 4 4 2" xfId="13350"/>
    <cellStyle name="Nota 2 7 4 5" xfId="13351"/>
    <cellStyle name="Nota 2 7 4 5 2" xfId="13352"/>
    <cellStyle name="Nota 2 7 5" xfId="13353"/>
    <cellStyle name="Nota 2 7 5 2" xfId="13354"/>
    <cellStyle name="Nota 2 7 6" xfId="13355"/>
    <cellStyle name="Nota 2 7 6 2" xfId="13356"/>
    <cellStyle name="Nota 2 7 7" xfId="13357"/>
    <cellStyle name="Nota 2 7 7 2" xfId="13358"/>
    <cellStyle name="Nota 2 7 8" xfId="13359"/>
    <cellStyle name="Nota 2 7 8 2" xfId="13360"/>
    <cellStyle name="Nota 2 7 9" xfId="13361"/>
    <cellStyle name="Nota 2 7 9 2" xfId="13362"/>
    <cellStyle name="Nota 2 8" xfId="13363"/>
    <cellStyle name="Nota 2 8 10" xfId="13364"/>
    <cellStyle name="Nota 2 8 10 2" xfId="13365"/>
    <cellStyle name="Nota 2 8 2" xfId="13366"/>
    <cellStyle name="Nota 2 8 2 2" xfId="13367"/>
    <cellStyle name="Nota 2 8 2 2 2" xfId="13368"/>
    <cellStyle name="Nota 2 8 2 3" xfId="13369"/>
    <cellStyle name="Nota 2 8 2 3 2" xfId="13370"/>
    <cellStyle name="Nota 2 8 2 4" xfId="13371"/>
    <cellStyle name="Nota 2 8 2 4 2" xfId="13372"/>
    <cellStyle name="Nota 2 8 2 5" xfId="13373"/>
    <cellStyle name="Nota 2 8 2 5 2" xfId="13374"/>
    <cellStyle name="Nota 2 8 3" xfId="13375"/>
    <cellStyle name="Nota 2 8 3 2" xfId="13376"/>
    <cellStyle name="Nota 2 8 3 3" xfId="13377"/>
    <cellStyle name="Nota 2 8 3 3 2" xfId="13378"/>
    <cellStyle name="Nota 2 8 3 4" xfId="13379"/>
    <cellStyle name="Nota 2 8 3 4 2" xfId="13380"/>
    <cellStyle name="Nota 2 8 3 5" xfId="13381"/>
    <cellStyle name="Nota 2 8 3 5 2" xfId="13382"/>
    <cellStyle name="Nota 2 8 4" xfId="13383"/>
    <cellStyle name="Nota 2 8 4 2" xfId="13384"/>
    <cellStyle name="Nota 2 8 4 2 2" xfId="13385"/>
    <cellStyle name="Nota 2 8 4 3" xfId="13386"/>
    <cellStyle name="Nota 2 8 4 3 2" xfId="13387"/>
    <cellStyle name="Nota 2 8 4 4" xfId="13388"/>
    <cellStyle name="Nota 2 8 4 4 2" xfId="13389"/>
    <cellStyle name="Nota 2 8 4 5" xfId="13390"/>
    <cellStyle name="Nota 2 8 4 5 2" xfId="13391"/>
    <cellStyle name="Nota 2 8 5" xfId="13392"/>
    <cellStyle name="Nota 2 8 5 2" xfId="13393"/>
    <cellStyle name="Nota 2 8 6" xfId="13394"/>
    <cellStyle name="Nota 2 8 6 2" xfId="13395"/>
    <cellStyle name="Nota 2 8 7" xfId="13396"/>
    <cellStyle name="Nota 2 8 7 2" xfId="13397"/>
    <cellStyle name="Nota 2 8 8" xfId="13398"/>
    <cellStyle name="Nota 2 8 8 2" xfId="13399"/>
    <cellStyle name="Nota 2 8 9" xfId="13400"/>
    <cellStyle name="Nota 2 8 9 2" xfId="13401"/>
    <cellStyle name="Nota 2 9" xfId="13402"/>
    <cellStyle name="Nota 2 9 2" xfId="13403"/>
    <cellStyle name="Nota 2 9 2 2" xfId="13404"/>
    <cellStyle name="Nota 2 9 3" xfId="13405"/>
    <cellStyle name="Nota 2 9 3 2" xfId="13406"/>
    <cellStyle name="Nota 2 9 4" xfId="13407"/>
    <cellStyle name="Nota 2 9 4 2" xfId="13408"/>
    <cellStyle name="Nota 2 9 5" xfId="13409"/>
    <cellStyle name="Nota 2 9 5 2" xfId="13410"/>
    <cellStyle name="Nota 20" xfId="13411"/>
    <cellStyle name="Nota 20 10" xfId="13412"/>
    <cellStyle name="Nota 20 10 2" xfId="13413"/>
    <cellStyle name="Nota 20 11" xfId="13414"/>
    <cellStyle name="Nota 20 11 2" xfId="13415"/>
    <cellStyle name="Nota 20 12" xfId="13416"/>
    <cellStyle name="Nota 20 12 2" xfId="13417"/>
    <cellStyle name="Nota 20 13" xfId="13418"/>
    <cellStyle name="Nota 20 13 2" xfId="13419"/>
    <cellStyle name="Nota 20 14" xfId="13420"/>
    <cellStyle name="Nota 20 14 2" xfId="13421"/>
    <cellStyle name="Nota 20 15" xfId="13422"/>
    <cellStyle name="Nota 20 15 2" xfId="13423"/>
    <cellStyle name="Nota 20 2" xfId="13424"/>
    <cellStyle name="Nota 20 2 10" xfId="13425"/>
    <cellStyle name="Nota 20 2 10 2" xfId="13426"/>
    <cellStyle name="Nota 20 2 2" xfId="13427"/>
    <cellStyle name="Nota 20 2 2 2" xfId="13428"/>
    <cellStyle name="Nota 20 2 2 2 2" xfId="13429"/>
    <cellStyle name="Nota 20 2 2 3" xfId="13430"/>
    <cellStyle name="Nota 20 2 2 3 2" xfId="13431"/>
    <cellStyle name="Nota 20 2 2 4" xfId="13432"/>
    <cellStyle name="Nota 20 2 2 4 2" xfId="13433"/>
    <cellStyle name="Nota 20 2 2 5" xfId="13434"/>
    <cellStyle name="Nota 20 2 2 5 2" xfId="13435"/>
    <cellStyle name="Nota 20 2 3" xfId="13436"/>
    <cellStyle name="Nota 20 2 3 2" xfId="13437"/>
    <cellStyle name="Nota 20 2 3 3" xfId="13438"/>
    <cellStyle name="Nota 20 2 3 3 2" xfId="13439"/>
    <cellStyle name="Nota 20 2 3 4" xfId="13440"/>
    <cellStyle name="Nota 20 2 3 4 2" xfId="13441"/>
    <cellStyle name="Nota 20 2 3 5" xfId="13442"/>
    <cellStyle name="Nota 20 2 3 5 2" xfId="13443"/>
    <cellStyle name="Nota 20 2 4" xfId="13444"/>
    <cellStyle name="Nota 20 2 4 2" xfId="13445"/>
    <cellStyle name="Nota 20 2 4 2 2" xfId="13446"/>
    <cellStyle name="Nota 20 2 4 3" xfId="13447"/>
    <cellStyle name="Nota 20 2 4 3 2" xfId="13448"/>
    <cellStyle name="Nota 20 2 4 4" xfId="13449"/>
    <cellStyle name="Nota 20 2 4 4 2" xfId="13450"/>
    <cellStyle name="Nota 20 2 4 5" xfId="13451"/>
    <cellStyle name="Nota 20 2 4 5 2" xfId="13452"/>
    <cellStyle name="Nota 20 2 5" xfId="13453"/>
    <cellStyle name="Nota 20 2 5 2" xfId="13454"/>
    <cellStyle name="Nota 20 2 6" xfId="13455"/>
    <cellStyle name="Nota 20 2 6 2" xfId="13456"/>
    <cellStyle name="Nota 20 2 7" xfId="13457"/>
    <cellStyle name="Nota 20 2 7 2" xfId="13458"/>
    <cellStyle name="Nota 20 2 8" xfId="13459"/>
    <cellStyle name="Nota 20 2 8 2" xfId="13460"/>
    <cellStyle name="Nota 20 2 9" xfId="13461"/>
    <cellStyle name="Nota 20 2 9 2" xfId="13462"/>
    <cellStyle name="Nota 20 3" xfId="13463"/>
    <cellStyle name="Nota 20 3 10" xfId="13464"/>
    <cellStyle name="Nota 20 3 10 2" xfId="13465"/>
    <cellStyle name="Nota 20 3 2" xfId="13466"/>
    <cellStyle name="Nota 20 3 2 2" xfId="13467"/>
    <cellStyle name="Nota 20 3 2 2 2" xfId="13468"/>
    <cellStyle name="Nota 20 3 2 3" xfId="13469"/>
    <cellStyle name="Nota 20 3 2 3 2" xfId="13470"/>
    <cellStyle name="Nota 20 3 2 4" xfId="13471"/>
    <cellStyle name="Nota 20 3 2 4 2" xfId="13472"/>
    <cellStyle name="Nota 20 3 2 5" xfId="13473"/>
    <cellStyle name="Nota 20 3 2 5 2" xfId="13474"/>
    <cellStyle name="Nota 20 3 3" xfId="13475"/>
    <cellStyle name="Nota 20 3 3 2" xfId="13476"/>
    <cellStyle name="Nota 20 3 3 3" xfId="13477"/>
    <cellStyle name="Nota 20 3 3 3 2" xfId="13478"/>
    <cellStyle name="Nota 20 3 3 4" xfId="13479"/>
    <cellStyle name="Nota 20 3 3 4 2" xfId="13480"/>
    <cellStyle name="Nota 20 3 3 5" xfId="13481"/>
    <cellStyle name="Nota 20 3 3 5 2" xfId="13482"/>
    <cellStyle name="Nota 20 3 4" xfId="13483"/>
    <cellStyle name="Nota 20 3 4 2" xfId="13484"/>
    <cellStyle name="Nota 20 3 4 2 2" xfId="13485"/>
    <cellStyle name="Nota 20 3 4 3" xfId="13486"/>
    <cellStyle name="Nota 20 3 4 3 2" xfId="13487"/>
    <cellStyle name="Nota 20 3 4 4" xfId="13488"/>
    <cellStyle name="Nota 20 3 4 4 2" xfId="13489"/>
    <cellStyle name="Nota 20 3 4 5" xfId="13490"/>
    <cellStyle name="Nota 20 3 4 5 2" xfId="13491"/>
    <cellStyle name="Nota 20 3 5" xfId="13492"/>
    <cellStyle name="Nota 20 3 5 2" xfId="13493"/>
    <cellStyle name="Nota 20 3 6" xfId="13494"/>
    <cellStyle name="Nota 20 3 6 2" xfId="13495"/>
    <cellStyle name="Nota 20 3 7" xfId="13496"/>
    <cellStyle name="Nota 20 3 7 2" xfId="13497"/>
    <cellStyle name="Nota 20 3 8" xfId="13498"/>
    <cellStyle name="Nota 20 3 8 2" xfId="13499"/>
    <cellStyle name="Nota 20 3 9" xfId="13500"/>
    <cellStyle name="Nota 20 3 9 2" xfId="13501"/>
    <cellStyle name="Nota 20 4" xfId="13502"/>
    <cellStyle name="Nota 20 4 10" xfId="13503"/>
    <cellStyle name="Nota 20 4 10 2" xfId="13504"/>
    <cellStyle name="Nota 20 4 2" xfId="13505"/>
    <cellStyle name="Nota 20 4 2 2" xfId="13506"/>
    <cellStyle name="Nota 20 4 2 2 2" xfId="13507"/>
    <cellStyle name="Nota 20 4 2 3" xfId="13508"/>
    <cellStyle name="Nota 20 4 2 3 2" xfId="13509"/>
    <cellStyle name="Nota 20 4 2 4" xfId="13510"/>
    <cellStyle name="Nota 20 4 2 4 2" xfId="13511"/>
    <cellStyle name="Nota 20 4 2 5" xfId="13512"/>
    <cellStyle name="Nota 20 4 2 5 2" xfId="13513"/>
    <cellStyle name="Nota 20 4 3" xfId="13514"/>
    <cellStyle name="Nota 20 4 3 2" xfId="13515"/>
    <cellStyle name="Nota 20 4 3 3" xfId="13516"/>
    <cellStyle name="Nota 20 4 3 3 2" xfId="13517"/>
    <cellStyle name="Nota 20 4 3 4" xfId="13518"/>
    <cellStyle name="Nota 20 4 3 4 2" xfId="13519"/>
    <cellStyle name="Nota 20 4 3 5" xfId="13520"/>
    <cellStyle name="Nota 20 4 3 5 2" xfId="13521"/>
    <cellStyle name="Nota 20 4 4" xfId="13522"/>
    <cellStyle name="Nota 20 4 4 2" xfId="13523"/>
    <cellStyle name="Nota 20 4 4 2 2" xfId="13524"/>
    <cellStyle name="Nota 20 4 4 3" xfId="13525"/>
    <cellStyle name="Nota 20 4 4 3 2" xfId="13526"/>
    <cellStyle name="Nota 20 4 4 4" xfId="13527"/>
    <cellStyle name="Nota 20 4 4 4 2" xfId="13528"/>
    <cellStyle name="Nota 20 4 4 5" xfId="13529"/>
    <cellStyle name="Nota 20 4 4 5 2" xfId="13530"/>
    <cellStyle name="Nota 20 4 5" xfId="13531"/>
    <cellStyle name="Nota 20 4 5 2" xfId="13532"/>
    <cellStyle name="Nota 20 4 6" xfId="13533"/>
    <cellStyle name="Nota 20 4 6 2" xfId="13534"/>
    <cellStyle name="Nota 20 4 7" xfId="13535"/>
    <cellStyle name="Nota 20 4 7 2" xfId="13536"/>
    <cellStyle name="Nota 20 4 8" xfId="13537"/>
    <cellStyle name="Nota 20 4 8 2" xfId="13538"/>
    <cellStyle name="Nota 20 4 9" xfId="13539"/>
    <cellStyle name="Nota 20 4 9 2" xfId="13540"/>
    <cellStyle name="Nota 20 5" xfId="13541"/>
    <cellStyle name="Nota 20 5 10" xfId="13542"/>
    <cellStyle name="Nota 20 5 10 2" xfId="13543"/>
    <cellStyle name="Nota 20 5 2" xfId="13544"/>
    <cellStyle name="Nota 20 5 2 2" xfId="13545"/>
    <cellStyle name="Nota 20 5 2 2 2" xfId="13546"/>
    <cellStyle name="Nota 20 5 2 3" xfId="13547"/>
    <cellStyle name="Nota 20 5 2 3 2" xfId="13548"/>
    <cellStyle name="Nota 20 5 2 4" xfId="13549"/>
    <cellStyle name="Nota 20 5 2 4 2" xfId="13550"/>
    <cellStyle name="Nota 20 5 2 5" xfId="13551"/>
    <cellStyle name="Nota 20 5 2 5 2" xfId="13552"/>
    <cellStyle name="Nota 20 5 3" xfId="13553"/>
    <cellStyle name="Nota 20 5 3 2" xfId="13554"/>
    <cellStyle name="Nota 20 5 3 3" xfId="13555"/>
    <cellStyle name="Nota 20 5 3 3 2" xfId="13556"/>
    <cellStyle name="Nota 20 5 3 4" xfId="13557"/>
    <cellStyle name="Nota 20 5 3 4 2" xfId="13558"/>
    <cellStyle name="Nota 20 5 3 5" xfId="13559"/>
    <cellStyle name="Nota 20 5 3 5 2" xfId="13560"/>
    <cellStyle name="Nota 20 5 4" xfId="13561"/>
    <cellStyle name="Nota 20 5 4 2" xfId="13562"/>
    <cellStyle name="Nota 20 5 4 2 2" xfId="13563"/>
    <cellStyle name="Nota 20 5 4 3" xfId="13564"/>
    <cellStyle name="Nota 20 5 4 3 2" xfId="13565"/>
    <cellStyle name="Nota 20 5 4 4" xfId="13566"/>
    <cellStyle name="Nota 20 5 4 4 2" xfId="13567"/>
    <cellStyle name="Nota 20 5 4 5" xfId="13568"/>
    <cellStyle name="Nota 20 5 4 5 2" xfId="13569"/>
    <cellStyle name="Nota 20 5 5" xfId="13570"/>
    <cellStyle name="Nota 20 5 5 2" xfId="13571"/>
    <cellStyle name="Nota 20 5 6" xfId="13572"/>
    <cellStyle name="Nota 20 5 6 2" xfId="13573"/>
    <cellStyle name="Nota 20 5 7" xfId="13574"/>
    <cellStyle name="Nota 20 5 7 2" xfId="13575"/>
    <cellStyle name="Nota 20 5 8" xfId="13576"/>
    <cellStyle name="Nota 20 5 8 2" xfId="13577"/>
    <cellStyle name="Nota 20 5 9" xfId="13578"/>
    <cellStyle name="Nota 20 5 9 2" xfId="13579"/>
    <cellStyle name="Nota 20 6" xfId="13580"/>
    <cellStyle name="Nota 20 6 10" xfId="13581"/>
    <cellStyle name="Nota 20 6 10 2" xfId="13582"/>
    <cellStyle name="Nota 20 6 2" xfId="13583"/>
    <cellStyle name="Nota 20 6 2 2" xfId="13584"/>
    <cellStyle name="Nota 20 6 2 2 2" xfId="13585"/>
    <cellStyle name="Nota 20 6 2 3" xfId="13586"/>
    <cellStyle name="Nota 20 6 2 3 2" xfId="13587"/>
    <cellStyle name="Nota 20 6 2 4" xfId="13588"/>
    <cellStyle name="Nota 20 6 2 4 2" xfId="13589"/>
    <cellStyle name="Nota 20 6 2 5" xfId="13590"/>
    <cellStyle name="Nota 20 6 2 5 2" xfId="13591"/>
    <cellStyle name="Nota 20 6 3" xfId="13592"/>
    <cellStyle name="Nota 20 6 3 2" xfId="13593"/>
    <cellStyle name="Nota 20 6 3 3" xfId="13594"/>
    <cellStyle name="Nota 20 6 3 3 2" xfId="13595"/>
    <cellStyle name="Nota 20 6 3 4" xfId="13596"/>
    <cellStyle name="Nota 20 6 3 4 2" xfId="13597"/>
    <cellStyle name="Nota 20 6 3 5" xfId="13598"/>
    <cellStyle name="Nota 20 6 3 5 2" xfId="13599"/>
    <cellStyle name="Nota 20 6 4" xfId="13600"/>
    <cellStyle name="Nota 20 6 4 2" xfId="13601"/>
    <cellStyle name="Nota 20 6 4 2 2" xfId="13602"/>
    <cellStyle name="Nota 20 6 4 3" xfId="13603"/>
    <cellStyle name="Nota 20 6 4 3 2" xfId="13604"/>
    <cellStyle name="Nota 20 6 4 4" xfId="13605"/>
    <cellStyle name="Nota 20 6 4 4 2" xfId="13606"/>
    <cellStyle name="Nota 20 6 4 5" xfId="13607"/>
    <cellStyle name="Nota 20 6 4 5 2" xfId="13608"/>
    <cellStyle name="Nota 20 6 5" xfId="13609"/>
    <cellStyle name="Nota 20 6 5 2" xfId="13610"/>
    <cellStyle name="Nota 20 6 6" xfId="13611"/>
    <cellStyle name="Nota 20 6 6 2" xfId="13612"/>
    <cellStyle name="Nota 20 6 7" xfId="13613"/>
    <cellStyle name="Nota 20 6 7 2" xfId="13614"/>
    <cellStyle name="Nota 20 6 8" xfId="13615"/>
    <cellStyle name="Nota 20 6 8 2" xfId="13616"/>
    <cellStyle name="Nota 20 6 9" xfId="13617"/>
    <cellStyle name="Nota 20 6 9 2" xfId="13618"/>
    <cellStyle name="Nota 20 7" xfId="13619"/>
    <cellStyle name="Nota 20 7 2" xfId="13620"/>
    <cellStyle name="Nota 20 7 2 2" xfId="13621"/>
    <cellStyle name="Nota 20 7 3" xfId="13622"/>
    <cellStyle name="Nota 20 7 3 2" xfId="13623"/>
    <cellStyle name="Nota 20 7 4" xfId="13624"/>
    <cellStyle name="Nota 20 7 4 2" xfId="13625"/>
    <cellStyle name="Nota 20 7 5" xfId="13626"/>
    <cellStyle name="Nota 20 7 5 2" xfId="13627"/>
    <cellStyle name="Nota 20 8" xfId="13628"/>
    <cellStyle name="Nota 20 8 2" xfId="13629"/>
    <cellStyle name="Nota 20 8 3" xfId="13630"/>
    <cellStyle name="Nota 20 8 3 2" xfId="13631"/>
    <cellStyle name="Nota 20 8 4" xfId="13632"/>
    <cellStyle name="Nota 20 8 4 2" xfId="13633"/>
    <cellStyle name="Nota 20 8 5" xfId="13634"/>
    <cellStyle name="Nota 20 8 5 2" xfId="13635"/>
    <cellStyle name="Nota 20 9" xfId="13636"/>
    <cellStyle name="Nota 20 9 2" xfId="13637"/>
    <cellStyle name="Nota 20 9 2 2" xfId="13638"/>
    <cellStyle name="Nota 20 9 3" xfId="13639"/>
    <cellStyle name="Nota 20 9 3 2" xfId="13640"/>
    <cellStyle name="Nota 20 9 4" xfId="13641"/>
    <cellStyle name="Nota 20 9 4 2" xfId="13642"/>
    <cellStyle name="Nota 20 9 5" xfId="13643"/>
    <cellStyle name="Nota 20 9 5 2" xfId="13644"/>
    <cellStyle name="Nota 21" xfId="13645"/>
    <cellStyle name="Nota 21 10" xfId="13646"/>
    <cellStyle name="Nota 21 10 2" xfId="13647"/>
    <cellStyle name="Nota 21 11" xfId="13648"/>
    <cellStyle name="Nota 21 11 2" xfId="13649"/>
    <cellStyle name="Nota 21 12" xfId="13650"/>
    <cellStyle name="Nota 21 12 2" xfId="13651"/>
    <cellStyle name="Nota 21 13" xfId="13652"/>
    <cellStyle name="Nota 21 13 2" xfId="13653"/>
    <cellStyle name="Nota 21 14" xfId="13654"/>
    <cellStyle name="Nota 21 14 2" xfId="13655"/>
    <cellStyle name="Nota 21 15" xfId="13656"/>
    <cellStyle name="Nota 21 15 2" xfId="13657"/>
    <cellStyle name="Nota 21 2" xfId="13658"/>
    <cellStyle name="Nota 21 2 10" xfId="13659"/>
    <cellStyle name="Nota 21 2 10 2" xfId="13660"/>
    <cellStyle name="Nota 21 2 2" xfId="13661"/>
    <cellStyle name="Nota 21 2 2 2" xfId="13662"/>
    <cellStyle name="Nota 21 2 2 2 2" xfId="13663"/>
    <cellStyle name="Nota 21 2 2 3" xfId="13664"/>
    <cellStyle name="Nota 21 2 2 3 2" xfId="13665"/>
    <cellStyle name="Nota 21 2 2 4" xfId="13666"/>
    <cellStyle name="Nota 21 2 2 4 2" xfId="13667"/>
    <cellStyle name="Nota 21 2 2 5" xfId="13668"/>
    <cellStyle name="Nota 21 2 2 5 2" xfId="13669"/>
    <cellStyle name="Nota 21 2 3" xfId="13670"/>
    <cellStyle name="Nota 21 2 3 2" xfId="13671"/>
    <cellStyle name="Nota 21 2 3 3" xfId="13672"/>
    <cellStyle name="Nota 21 2 3 3 2" xfId="13673"/>
    <cellStyle name="Nota 21 2 3 4" xfId="13674"/>
    <cellStyle name="Nota 21 2 3 4 2" xfId="13675"/>
    <cellStyle name="Nota 21 2 3 5" xfId="13676"/>
    <cellStyle name="Nota 21 2 3 5 2" xfId="13677"/>
    <cellStyle name="Nota 21 2 4" xfId="13678"/>
    <cellStyle name="Nota 21 2 4 2" xfId="13679"/>
    <cellStyle name="Nota 21 2 4 2 2" xfId="13680"/>
    <cellStyle name="Nota 21 2 4 3" xfId="13681"/>
    <cellStyle name="Nota 21 2 4 3 2" xfId="13682"/>
    <cellStyle name="Nota 21 2 4 4" xfId="13683"/>
    <cellStyle name="Nota 21 2 4 4 2" xfId="13684"/>
    <cellStyle name="Nota 21 2 4 5" xfId="13685"/>
    <cellStyle name="Nota 21 2 4 5 2" xfId="13686"/>
    <cellStyle name="Nota 21 2 5" xfId="13687"/>
    <cellStyle name="Nota 21 2 5 2" xfId="13688"/>
    <cellStyle name="Nota 21 2 6" xfId="13689"/>
    <cellStyle name="Nota 21 2 6 2" xfId="13690"/>
    <cellStyle name="Nota 21 2 7" xfId="13691"/>
    <cellStyle name="Nota 21 2 7 2" xfId="13692"/>
    <cellStyle name="Nota 21 2 8" xfId="13693"/>
    <cellStyle name="Nota 21 2 8 2" xfId="13694"/>
    <cellStyle name="Nota 21 2 9" xfId="13695"/>
    <cellStyle name="Nota 21 2 9 2" xfId="13696"/>
    <cellStyle name="Nota 21 3" xfId="13697"/>
    <cellStyle name="Nota 21 3 10" xfId="13698"/>
    <cellStyle name="Nota 21 3 10 2" xfId="13699"/>
    <cellStyle name="Nota 21 3 2" xfId="13700"/>
    <cellStyle name="Nota 21 3 2 2" xfId="13701"/>
    <cellStyle name="Nota 21 3 2 2 2" xfId="13702"/>
    <cellStyle name="Nota 21 3 2 3" xfId="13703"/>
    <cellStyle name="Nota 21 3 2 3 2" xfId="13704"/>
    <cellStyle name="Nota 21 3 2 4" xfId="13705"/>
    <cellStyle name="Nota 21 3 2 4 2" xfId="13706"/>
    <cellStyle name="Nota 21 3 2 5" xfId="13707"/>
    <cellStyle name="Nota 21 3 2 5 2" xfId="13708"/>
    <cellStyle name="Nota 21 3 3" xfId="13709"/>
    <cellStyle name="Nota 21 3 3 2" xfId="13710"/>
    <cellStyle name="Nota 21 3 3 3" xfId="13711"/>
    <cellStyle name="Nota 21 3 3 3 2" xfId="13712"/>
    <cellStyle name="Nota 21 3 3 4" xfId="13713"/>
    <cellStyle name="Nota 21 3 3 4 2" xfId="13714"/>
    <cellStyle name="Nota 21 3 3 5" xfId="13715"/>
    <cellStyle name="Nota 21 3 3 5 2" xfId="13716"/>
    <cellStyle name="Nota 21 3 4" xfId="13717"/>
    <cellStyle name="Nota 21 3 4 2" xfId="13718"/>
    <cellStyle name="Nota 21 3 4 2 2" xfId="13719"/>
    <cellStyle name="Nota 21 3 4 3" xfId="13720"/>
    <cellStyle name="Nota 21 3 4 3 2" xfId="13721"/>
    <cellStyle name="Nota 21 3 4 4" xfId="13722"/>
    <cellStyle name="Nota 21 3 4 4 2" xfId="13723"/>
    <cellStyle name="Nota 21 3 4 5" xfId="13724"/>
    <cellStyle name="Nota 21 3 4 5 2" xfId="13725"/>
    <cellStyle name="Nota 21 3 5" xfId="13726"/>
    <cellStyle name="Nota 21 3 5 2" xfId="13727"/>
    <cellStyle name="Nota 21 3 6" xfId="13728"/>
    <cellStyle name="Nota 21 3 6 2" xfId="13729"/>
    <cellStyle name="Nota 21 3 7" xfId="13730"/>
    <cellStyle name="Nota 21 3 7 2" xfId="13731"/>
    <cellStyle name="Nota 21 3 8" xfId="13732"/>
    <cellStyle name="Nota 21 3 8 2" xfId="13733"/>
    <cellStyle name="Nota 21 3 9" xfId="13734"/>
    <cellStyle name="Nota 21 3 9 2" xfId="13735"/>
    <cellStyle name="Nota 21 4" xfId="13736"/>
    <cellStyle name="Nota 21 4 10" xfId="13737"/>
    <cellStyle name="Nota 21 4 10 2" xfId="13738"/>
    <cellStyle name="Nota 21 4 2" xfId="13739"/>
    <cellStyle name="Nota 21 4 2 2" xfId="13740"/>
    <cellStyle name="Nota 21 4 2 2 2" xfId="13741"/>
    <cellStyle name="Nota 21 4 2 3" xfId="13742"/>
    <cellStyle name="Nota 21 4 2 3 2" xfId="13743"/>
    <cellStyle name="Nota 21 4 2 4" xfId="13744"/>
    <cellStyle name="Nota 21 4 2 4 2" xfId="13745"/>
    <cellStyle name="Nota 21 4 2 5" xfId="13746"/>
    <cellStyle name="Nota 21 4 2 5 2" xfId="13747"/>
    <cellStyle name="Nota 21 4 3" xfId="13748"/>
    <cellStyle name="Nota 21 4 3 2" xfId="13749"/>
    <cellStyle name="Nota 21 4 3 3" xfId="13750"/>
    <cellStyle name="Nota 21 4 3 3 2" xfId="13751"/>
    <cellStyle name="Nota 21 4 3 4" xfId="13752"/>
    <cellStyle name="Nota 21 4 3 4 2" xfId="13753"/>
    <cellStyle name="Nota 21 4 3 5" xfId="13754"/>
    <cellStyle name="Nota 21 4 3 5 2" xfId="13755"/>
    <cellStyle name="Nota 21 4 4" xfId="13756"/>
    <cellStyle name="Nota 21 4 4 2" xfId="13757"/>
    <cellStyle name="Nota 21 4 4 2 2" xfId="13758"/>
    <cellStyle name="Nota 21 4 4 3" xfId="13759"/>
    <cellStyle name="Nota 21 4 4 3 2" xfId="13760"/>
    <cellStyle name="Nota 21 4 4 4" xfId="13761"/>
    <cellStyle name="Nota 21 4 4 4 2" xfId="13762"/>
    <cellStyle name="Nota 21 4 4 5" xfId="13763"/>
    <cellStyle name="Nota 21 4 4 5 2" xfId="13764"/>
    <cellStyle name="Nota 21 4 5" xfId="13765"/>
    <cellStyle name="Nota 21 4 5 2" xfId="13766"/>
    <cellStyle name="Nota 21 4 6" xfId="13767"/>
    <cellStyle name="Nota 21 4 6 2" xfId="13768"/>
    <cellStyle name="Nota 21 4 7" xfId="13769"/>
    <cellStyle name="Nota 21 4 7 2" xfId="13770"/>
    <cellStyle name="Nota 21 4 8" xfId="13771"/>
    <cellStyle name="Nota 21 4 8 2" xfId="13772"/>
    <cellStyle name="Nota 21 4 9" xfId="13773"/>
    <cellStyle name="Nota 21 4 9 2" xfId="13774"/>
    <cellStyle name="Nota 21 5" xfId="13775"/>
    <cellStyle name="Nota 21 5 10" xfId="13776"/>
    <cellStyle name="Nota 21 5 10 2" xfId="13777"/>
    <cellStyle name="Nota 21 5 2" xfId="13778"/>
    <cellStyle name="Nota 21 5 2 2" xfId="13779"/>
    <cellStyle name="Nota 21 5 2 2 2" xfId="13780"/>
    <cellStyle name="Nota 21 5 2 3" xfId="13781"/>
    <cellStyle name="Nota 21 5 2 3 2" xfId="13782"/>
    <cellStyle name="Nota 21 5 2 4" xfId="13783"/>
    <cellStyle name="Nota 21 5 2 4 2" xfId="13784"/>
    <cellStyle name="Nota 21 5 2 5" xfId="13785"/>
    <cellStyle name="Nota 21 5 2 5 2" xfId="13786"/>
    <cellStyle name="Nota 21 5 3" xfId="13787"/>
    <cellStyle name="Nota 21 5 3 2" xfId="13788"/>
    <cellStyle name="Nota 21 5 3 3" xfId="13789"/>
    <cellStyle name="Nota 21 5 3 3 2" xfId="13790"/>
    <cellStyle name="Nota 21 5 3 4" xfId="13791"/>
    <cellStyle name="Nota 21 5 3 4 2" xfId="13792"/>
    <cellStyle name="Nota 21 5 3 5" xfId="13793"/>
    <cellStyle name="Nota 21 5 3 5 2" xfId="13794"/>
    <cellStyle name="Nota 21 5 4" xfId="13795"/>
    <cellStyle name="Nota 21 5 4 2" xfId="13796"/>
    <cellStyle name="Nota 21 5 4 2 2" xfId="13797"/>
    <cellStyle name="Nota 21 5 4 3" xfId="13798"/>
    <cellStyle name="Nota 21 5 4 3 2" xfId="13799"/>
    <cellStyle name="Nota 21 5 4 4" xfId="13800"/>
    <cellStyle name="Nota 21 5 4 4 2" xfId="13801"/>
    <cellStyle name="Nota 21 5 4 5" xfId="13802"/>
    <cellStyle name="Nota 21 5 4 5 2" xfId="13803"/>
    <cellStyle name="Nota 21 5 5" xfId="13804"/>
    <cellStyle name="Nota 21 5 5 2" xfId="13805"/>
    <cellStyle name="Nota 21 5 6" xfId="13806"/>
    <cellStyle name="Nota 21 5 6 2" xfId="13807"/>
    <cellStyle name="Nota 21 5 7" xfId="13808"/>
    <cellStyle name="Nota 21 5 7 2" xfId="13809"/>
    <cellStyle name="Nota 21 5 8" xfId="13810"/>
    <cellStyle name="Nota 21 5 8 2" xfId="13811"/>
    <cellStyle name="Nota 21 5 9" xfId="13812"/>
    <cellStyle name="Nota 21 5 9 2" xfId="13813"/>
    <cellStyle name="Nota 21 6" xfId="13814"/>
    <cellStyle name="Nota 21 6 10" xfId="13815"/>
    <cellStyle name="Nota 21 6 10 2" xfId="13816"/>
    <cellStyle name="Nota 21 6 2" xfId="13817"/>
    <cellStyle name="Nota 21 6 2 2" xfId="13818"/>
    <cellStyle name="Nota 21 6 2 2 2" xfId="13819"/>
    <cellStyle name="Nota 21 6 2 3" xfId="13820"/>
    <cellStyle name="Nota 21 6 2 3 2" xfId="13821"/>
    <cellStyle name="Nota 21 6 2 4" xfId="13822"/>
    <cellStyle name="Nota 21 6 2 4 2" xfId="13823"/>
    <cellStyle name="Nota 21 6 2 5" xfId="13824"/>
    <cellStyle name="Nota 21 6 2 5 2" xfId="13825"/>
    <cellStyle name="Nota 21 6 3" xfId="13826"/>
    <cellStyle name="Nota 21 6 3 2" xfId="13827"/>
    <cellStyle name="Nota 21 6 3 3" xfId="13828"/>
    <cellStyle name="Nota 21 6 3 3 2" xfId="13829"/>
    <cellStyle name="Nota 21 6 3 4" xfId="13830"/>
    <cellStyle name="Nota 21 6 3 4 2" xfId="13831"/>
    <cellStyle name="Nota 21 6 3 5" xfId="13832"/>
    <cellStyle name="Nota 21 6 3 5 2" xfId="13833"/>
    <cellStyle name="Nota 21 6 4" xfId="13834"/>
    <cellStyle name="Nota 21 6 4 2" xfId="13835"/>
    <cellStyle name="Nota 21 6 4 2 2" xfId="13836"/>
    <cellStyle name="Nota 21 6 4 3" xfId="13837"/>
    <cellStyle name="Nota 21 6 4 3 2" xfId="13838"/>
    <cellStyle name="Nota 21 6 4 4" xfId="13839"/>
    <cellStyle name="Nota 21 6 4 4 2" xfId="13840"/>
    <cellStyle name="Nota 21 6 4 5" xfId="13841"/>
    <cellStyle name="Nota 21 6 4 5 2" xfId="13842"/>
    <cellStyle name="Nota 21 6 5" xfId="13843"/>
    <cellStyle name="Nota 21 6 5 2" xfId="13844"/>
    <cellStyle name="Nota 21 6 6" xfId="13845"/>
    <cellStyle name="Nota 21 6 6 2" xfId="13846"/>
    <cellStyle name="Nota 21 6 7" xfId="13847"/>
    <cellStyle name="Nota 21 6 7 2" xfId="13848"/>
    <cellStyle name="Nota 21 6 8" xfId="13849"/>
    <cellStyle name="Nota 21 6 8 2" xfId="13850"/>
    <cellStyle name="Nota 21 6 9" xfId="13851"/>
    <cellStyle name="Nota 21 6 9 2" xfId="13852"/>
    <cellStyle name="Nota 21 7" xfId="13853"/>
    <cellStyle name="Nota 21 7 2" xfId="13854"/>
    <cellStyle name="Nota 21 7 2 2" xfId="13855"/>
    <cellStyle name="Nota 21 7 3" xfId="13856"/>
    <cellStyle name="Nota 21 7 3 2" xfId="13857"/>
    <cellStyle name="Nota 21 7 4" xfId="13858"/>
    <cellStyle name="Nota 21 7 4 2" xfId="13859"/>
    <cellStyle name="Nota 21 7 5" xfId="13860"/>
    <cellStyle name="Nota 21 7 5 2" xfId="13861"/>
    <cellStyle name="Nota 21 8" xfId="13862"/>
    <cellStyle name="Nota 21 8 2" xfId="13863"/>
    <cellStyle name="Nota 21 8 3" xfId="13864"/>
    <cellStyle name="Nota 21 8 3 2" xfId="13865"/>
    <cellStyle name="Nota 21 8 4" xfId="13866"/>
    <cellStyle name="Nota 21 8 4 2" xfId="13867"/>
    <cellStyle name="Nota 21 8 5" xfId="13868"/>
    <cellStyle name="Nota 21 8 5 2" xfId="13869"/>
    <cellStyle name="Nota 21 9" xfId="13870"/>
    <cellStyle name="Nota 21 9 2" xfId="13871"/>
    <cellStyle name="Nota 21 9 2 2" xfId="13872"/>
    <cellStyle name="Nota 21 9 3" xfId="13873"/>
    <cellStyle name="Nota 21 9 3 2" xfId="13874"/>
    <cellStyle name="Nota 21 9 4" xfId="13875"/>
    <cellStyle name="Nota 21 9 4 2" xfId="13876"/>
    <cellStyle name="Nota 21 9 5" xfId="13877"/>
    <cellStyle name="Nota 21 9 5 2" xfId="13878"/>
    <cellStyle name="Nota 22" xfId="13879"/>
    <cellStyle name="Nota 22 10" xfId="13880"/>
    <cellStyle name="Nota 22 10 2" xfId="13881"/>
    <cellStyle name="Nota 22 11" xfId="13882"/>
    <cellStyle name="Nota 22 11 2" xfId="13883"/>
    <cellStyle name="Nota 22 12" xfId="13884"/>
    <cellStyle name="Nota 22 12 2" xfId="13885"/>
    <cellStyle name="Nota 22 13" xfId="13886"/>
    <cellStyle name="Nota 22 13 2" xfId="13887"/>
    <cellStyle name="Nota 22 14" xfId="13888"/>
    <cellStyle name="Nota 22 14 2" xfId="13889"/>
    <cellStyle name="Nota 22 15" xfId="13890"/>
    <cellStyle name="Nota 22 15 2" xfId="13891"/>
    <cellStyle name="Nota 22 2" xfId="13892"/>
    <cellStyle name="Nota 22 2 10" xfId="13893"/>
    <cellStyle name="Nota 22 2 10 2" xfId="13894"/>
    <cellStyle name="Nota 22 2 2" xfId="13895"/>
    <cellStyle name="Nota 22 2 2 2" xfId="13896"/>
    <cellStyle name="Nota 22 2 2 2 2" xfId="13897"/>
    <cellStyle name="Nota 22 2 2 3" xfId="13898"/>
    <cellStyle name="Nota 22 2 2 3 2" xfId="13899"/>
    <cellStyle name="Nota 22 2 2 4" xfId="13900"/>
    <cellStyle name="Nota 22 2 2 4 2" xfId="13901"/>
    <cellStyle name="Nota 22 2 2 5" xfId="13902"/>
    <cellStyle name="Nota 22 2 2 5 2" xfId="13903"/>
    <cellStyle name="Nota 22 2 3" xfId="13904"/>
    <cellStyle name="Nota 22 2 3 2" xfId="13905"/>
    <cellStyle name="Nota 22 2 3 3" xfId="13906"/>
    <cellStyle name="Nota 22 2 3 3 2" xfId="13907"/>
    <cellStyle name="Nota 22 2 3 4" xfId="13908"/>
    <cellStyle name="Nota 22 2 3 4 2" xfId="13909"/>
    <cellStyle name="Nota 22 2 3 5" xfId="13910"/>
    <cellStyle name="Nota 22 2 3 5 2" xfId="13911"/>
    <cellStyle name="Nota 22 2 4" xfId="13912"/>
    <cellStyle name="Nota 22 2 4 2" xfId="13913"/>
    <cellStyle name="Nota 22 2 4 2 2" xfId="13914"/>
    <cellStyle name="Nota 22 2 4 3" xfId="13915"/>
    <cellStyle name="Nota 22 2 4 3 2" xfId="13916"/>
    <cellStyle name="Nota 22 2 4 4" xfId="13917"/>
    <cellStyle name="Nota 22 2 4 4 2" xfId="13918"/>
    <cellStyle name="Nota 22 2 4 5" xfId="13919"/>
    <cellStyle name="Nota 22 2 4 5 2" xfId="13920"/>
    <cellStyle name="Nota 22 2 5" xfId="13921"/>
    <cellStyle name="Nota 22 2 5 2" xfId="13922"/>
    <cellStyle name="Nota 22 2 6" xfId="13923"/>
    <cellStyle name="Nota 22 2 6 2" xfId="13924"/>
    <cellStyle name="Nota 22 2 7" xfId="13925"/>
    <cellStyle name="Nota 22 2 7 2" xfId="13926"/>
    <cellStyle name="Nota 22 2 8" xfId="13927"/>
    <cellStyle name="Nota 22 2 8 2" xfId="13928"/>
    <cellStyle name="Nota 22 2 9" xfId="13929"/>
    <cellStyle name="Nota 22 2 9 2" xfId="13930"/>
    <cellStyle name="Nota 22 3" xfId="13931"/>
    <cellStyle name="Nota 22 3 10" xfId="13932"/>
    <cellStyle name="Nota 22 3 10 2" xfId="13933"/>
    <cellStyle name="Nota 22 3 2" xfId="13934"/>
    <cellStyle name="Nota 22 3 2 2" xfId="13935"/>
    <cellStyle name="Nota 22 3 2 2 2" xfId="13936"/>
    <cellStyle name="Nota 22 3 2 3" xfId="13937"/>
    <cellStyle name="Nota 22 3 2 3 2" xfId="13938"/>
    <cellStyle name="Nota 22 3 2 4" xfId="13939"/>
    <cellStyle name="Nota 22 3 2 4 2" xfId="13940"/>
    <cellStyle name="Nota 22 3 2 5" xfId="13941"/>
    <cellStyle name="Nota 22 3 2 5 2" xfId="13942"/>
    <cellStyle name="Nota 22 3 3" xfId="13943"/>
    <cellStyle name="Nota 22 3 3 2" xfId="13944"/>
    <cellStyle name="Nota 22 3 3 3" xfId="13945"/>
    <cellStyle name="Nota 22 3 3 3 2" xfId="13946"/>
    <cellStyle name="Nota 22 3 3 4" xfId="13947"/>
    <cellStyle name="Nota 22 3 3 4 2" xfId="13948"/>
    <cellStyle name="Nota 22 3 3 5" xfId="13949"/>
    <cellStyle name="Nota 22 3 3 5 2" xfId="13950"/>
    <cellStyle name="Nota 22 3 4" xfId="13951"/>
    <cellStyle name="Nota 22 3 4 2" xfId="13952"/>
    <cellStyle name="Nota 22 3 4 2 2" xfId="13953"/>
    <cellStyle name="Nota 22 3 4 3" xfId="13954"/>
    <cellStyle name="Nota 22 3 4 3 2" xfId="13955"/>
    <cellStyle name="Nota 22 3 4 4" xfId="13956"/>
    <cellStyle name="Nota 22 3 4 4 2" xfId="13957"/>
    <cellStyle name="Nota 22 3 4 5" xfId="13958"/>
    <cellStyle name="Nota 22 3 4 5 2" xfId="13959"/>
    <cellStyle name="Nota 22 3 5" xfId="13960"/>
    <cellStyle name="Nota 22 3 5 2" xfId="13961"/>
    <cellStyle name="Nota 22 3 6" xfId="13962"/>
    <cellStyle name="Nota 22 3 6 2" xfId="13963"/>
    <cellStyle name="Nota 22 3 7" xfId="13964"/>
    <cellStyle name="Nota 22 3 7 2" xfId="13965"/>
    <cellStyle name="Nota 22 3 8" xfId="13966"/>
    <cellStyle name="Nota 22 3 8 2" xfId="13967"/>
    <cellStyle name="Nota 22 3 9" xfId="13968"/>
    <cellStyle name="Nota 22 3 9 2" xfId="13969"/>
    <cellStyle name="Nota 22 4" xfId="13970"/>
    <cellStyle name="Nota 22 4 10" xfId="13971"/>
    <cellStyle name="Nota 22 4 10 2" xfId="13972"/>
    <cellStyle name="Nota 22 4 2" xfId="13973"/>
    <cellStyle name="Nota 22 4 2 2" xfId="13974"/>
    <cellStyle name="Nota 22 4 2 2 2" xfId="13975"/>
    <cellStyle name="Nota 22 4 2 3" xfId="13976"/>
    <cellStyle name="Nota 22 4 2 3 2" xfId="13977"/>
    <cellStyle name="Nota 22 4 2 4" xfId="13978"/>
    <cellStyle name="Nota 22 4 2 4 2" xfId="13979"/>
    <cellStyle name="Nota 22 4 2 5" xfId="13980"/>
    <cellStyle name="Nota 22 4 2 5 2" xfId="13981"/>
    <cellStyle name="Nota 22 4 3" xfId="13982"/>
    <cellStyle name="Nota 22 4 3 2" xfId="13983"/>
    <cellStyle name="Nota 22 4 3 3" xfId="13984"/>
    <cellStyle name="Nota 22 4 3 3 2" xfId="13985"/>
    <cellStyle name="Nota 22 4 3 4" xfId="13986"/>
    <cellStyle name="Nota 22 4 3 4 2" xfId="13987"/>
    <cellStyle name="Nota 22 4 3 5" xfId="13988"/>
    <cellStyle name="Nota 22 4 3 5 2" xfId="13989"/>
    <cellStyle name="Nota 22 4 4" xfId="13990"/>
    <cellStyle name="Nota 22 4 4 2" xfId="13991"/>
    <cellStyle name="Nota 22 4 4 2 2" xfId="13992"/>
    <cellStyle name="Nota 22 4 4 3" xfId="13993"/>
    <cellStyle name="Nota 22 4 4 3 2" xfId="13994"/>
    <cellStyle name="Nota 22 4 4 4" xfId="13995"/>
    <cellStyle name="Nota 22 4 4 4 2" xfId="13996"/>
    <cellStyle name="Nota 22 4 4 5" xfId="13997"/>
    <cellStyle name="Nota 22 4 4 5 2" xfId="13998"/>
    <cellStyle name="Nota 22 4 5" xfId="13999"/>
    <cellStyle name="Nota 22 4 5 2" xfId="14000"/>
    <cellStyle name="Nota 22 4 6" xfId="14001"/>
    <cellStyle name="Nota 22 4 6 2" xfId="14002"/>
    <cellStyle name="Nota 22 4 7" xfId="14003"/>
    <cellStyle name="Nota 22 4 7 2" xfId="14004"/>
    <cellStyle name="Nota 22 4 8" xfId="14005"/>
    <cellStyle name="Nota 22 4 8 2" xfId="14006"/>
    <cellStyle name="Nota 22 4 9" xfId="14007"/>
    <cellStyle name="Nota 22 4 9 2" xfId="14008"/>
    <cellStyle name="Nota 22 5" xfId="14009"/>
    <cellStyle name="Nota 22 5 10" xfId="14010"/>
    <cellStyle name="Nota 22 5 10 2" xfId="14011"/>
    <cellStyle name="Nota 22 5 2" xfId="14012"/>
    <cellStyle name="Nota 22 5 2 2" xfId="14013"/>
    <cellStyle name="Nota 22 5 2 2 2" xfId="14014"/>
    <cellStyle name="Nota 22 5 2 3" xfId="14015"/>
    <cellStyle name="Nota 22 5 2 3 2" xfId="14016"/>
    <cellStyle name="Nota 22 5 2 4" xfId="14017"/>
    <cellStyle name="Nota 22 5 2 4 2" xfId="14018"/>
    <cellStyle name="Nota 22 5 2 5" xfId="14019"/>
    <cellStyle name="Nota 22 5 2 5 2" xfId="14020"/>
    <cellStyle name="Nota 22 5 3" xfId="14021"/>
    <cellStyle name="Nota 22 5 3 2" xfId="14022"/>
    <cellStyle name="Nota 22 5 3 3" xfId="14023"/>
    <cellStyle name="Nota 22 5 3 3 2" xfId="14024"/>
    <cellStyle name="Nota 22 5 3 4" xfId="14025"/>
    <cellStyle name="Nota 22 5 3 4 2" xfId="14026"/>
    <cellStyle name="Nota 22 5 3 5" xfId="14027"/>
    <cellStyle name="Nota 22 5 3 5 2" xfId="14028"/>
    <cellStyle name="Nota 22 5 4" xfId="14029"/>
    <cellStyle name="Nota 22 5 4 2" xfId="14030"/>
    <cellStyle name="Nota 22 5 4 2 2" xfId="14031"/>
    <cellStyle name="Nota 22 5 4 3" xfId="14032"/>
    <cellStyle name="Nota 22 5 4 3 2" xfId="14033"/>
    <cellStyle name="Nota 22 5 4 4" xfId="14034"/>
    <cellStyle name="Nota 22 5 4 4 2" xfId="14035"/>
    <cellStyle name="Nota 22 5 4 5" xfId="14036"/>
    <cellStyle name="Nota 22 5 4 5 2" xfId="14037"/>
    <cellStyle name="Nota 22 5 5" xfId="14038"/>
    <cellStyle name="Nota 22 5 5 2" xfId="14039"/>
    <cellStyle name="Nota 22 5 6" xfId="14040"/>
    <cellStyle name="Nota 22 5 6 2" xfId="14041"/>
    <cellStyle name="Nota 22 5 7" xfId="14042"/>
    <cellStyle name="Nota 22 5 7 2" xfId="14043"/>
    <cellStyle name="Nota 22 5 8" xfId="14044"/>
    <cellStyle name="Nota 22 5 8 2" xfId="14045"/>
    <cellStyle name="Nota 22 5 9" xfId="14046"/>
    <cellStyle name="Nota 22 5 9 2" xfId="14047"/>
    <cellStyle name="Nota 22 6" xfId="14048"/>
    <cellStyle name="Nota 22 6 10" xfId="14049"/>
    <cellStyle name="Nota 22 6 10 2" xfId="14050"/>
    <cellStyle name="Nota 22 6 2" xfId="14051"/>
    <cellStyle name="Nota 22 6 2 2" xfId="14052"/>
    <cellStyle name="Nota 22 6 2 2 2" xfId="14053"/>
    <cellStyle name="Nota 22 6 2 3" xfId="14054"/>
    <cellStyle name="Nota 22 6 2 3 2" xfId="14055"/>
    <cellStyle name="Nota 22 6 2 4" xfId="14056"/>
    <cellStyle name="Nota 22 6 2 4 2" xfId="14057"/>
    <cellStyle name="Nota 22 6 2 5" xfId="14058"/>
    <cellStyle name="Nota 22 6 2 5 2" xfId="14059"/>
    <cellStyle name="Nota 22 6 3" xfId="14060"/>
    <cellStyle name="Nota 22 6 3 2" xfId="14061"/>
    <cellStyle name="Nota 22 6 3 3" xfId="14062"/>
    <cellStyle name="Nota 22 6 3 3 2" xfId="14063"/>
    <cellStyle name="Nota 22 6 3 4" xfId="14064"/>
    <cellStyle name="Nota 22 6 3 4 2" xfId="14065"/>
    <cellStyle name="Nota 22 6 3 5" xfId="14066"/>
    <cellStyle name="Nota 22 6 3 5 2" xfId="14067"/>
    <cellStyle name="Nota 22 6 4" xfId="14068"/>
    <cellStyle name="Nota 22 6 4 2" xfId="14069"/>
    <cellStyle name="Nota 22 6 4 2 2" xfId="14070"/>
    <cellStyle name="Nota 22 6 4 3" xfId="14071"/>
    <cellStyle name="Nota 22 6 4 3 2" xfId="14072"/>
    <cellStyle name="Nota 22 6 4 4" xfId="14073"/>
    <cellStyle name="Nota 22 6 4 4 2" xfId="14074"/>
    <cellStyle name="Nota 22 6 4 5" xfId="14075"/>
    <cellStyle name="Nota 22 6 4 5 2" xfId="14076"/>
    <cellStyle name="Nota 22 6 5" xfId="14077"/>
    <cellStyle name="Nota 22 6 5 2" xfId="14078"/>
    <cellStyle name="Nota 22 6 6" xfId="14079"/>
    <cellStyle name="Nota 22 6 6 2" xfId="14080"/>
    <cellStyle name="Nota 22 6 7" xfId="14081"/>
    <cellStyle name="Nota 22 6 7 2" xfId="14082"/>
    <cellStyle name="Nota 22 6 8" xfId="14083"/>
    <cellStyle name="Nota 22 6 8 2" xfId="14084"/>
    <cellStyle name="Nota 22 6 9" xfId="14085"/>
    <cellStyle name="Nota 22 6 9 2" xfId="14086"/>
    <cellStyle name="Nota 22 7" xfId="14087"/>
    <cellStyle name="Nota 22 7 2" xfId="14088"/>
    <cellStyle name="Nota 22 7 2 2" xfId="14089"/>
    <cellStyle name="Nota 22 7 3" xfId="14090"/>
    <cellStyle name="Nota 22 7 3 2" xfId="14091"/>
    <cellStyle name="Nota 22 7 4" xfId="14092"/>
    <cellStyle name="Nota 22 7 4 2" xfId="14093"/>
    <cellStyle name="Nota 22 7 5" xfId="14094"/>
    <cellStyle name="Nota 22 7 5 2" xfId="14095"/>
    <cellStyle name="Nota 22 8" xfId="14096"/>
    <cellStyle name="Nota 22 8 2" xfId="14097"/>
    <cellStyle name="Nota 22 8 3" xfId="14098"/>
    <cellStyle name="Nota 22 8 3 2" xfId="14099"/>
    <cellStyle name="Nota 22 8 4" xfId="14100"/>
    <cellStyle name="Nota 22 8 4 2" xfId="14101"/>
    <cellStyle name="Nota 22 8 5" xfId="14102"/>
    <cellStyle name="Nota 22 8 5 2" xfId="14103"/>
    <cellStyle name="Nota 22 9" xfId="14104"/>
    <cellStyle name="Nota 22 9 2" xfId="14105"/>
    <cellStyle name="Nota 22 9 2 2" xfId="14106"/>
    <cellStyle name="Nota 22 9 3" xfId="14107"/>
    <cellStyle name="Nota 22 9 3 2" xfId="14108"/>
    <cellStyle name="Nota 22 9 4" xfId="14109"/>
    <cellStyle name="Nota 22 9 4 2" xfId="14110"/>
    <cellStyle name="Nota 22 9 5" xfId="14111"/>
    <cellStyle name="Nota 22 9 5 2" xfId="14112"/>
    <cellStyle name="Nota 23" xfId="14113"/>
    <cellStyle name="Nota 23 10" xfId="14114"/>
    <cellStyle name="Nota 23 10 2" xfId="14115"/>
    <cellStyle name="Nota 23 11" xfId="14116"/>
    <cellStyle name="Nota 23 11 2" xfId="14117"/>
    <cellStyle name="Nota 23 12" xfId="14118"/>
    <cellStyle name="Nota 23 12 2" xfId="14119"/>
    <cellStyle name="Nota 23 13" xfId="14120"/>
    <cellStyle name="Nota 23 13 2" xfId="14121"/>
    <cellStyle name="Nota 23 14" xfId="14122"/>
    <cellStyle name="Nota 23 14 2" xfId="14123"/>
    <cellStyle name="Nota 23 15" xfId="14124"/>
    <cellStyle name="Nota 23 15 2" xfId="14125"/>
    <cellStyle name="Nota 23 2" xfId="14126"/>
    <cellStyle name="Nota 23 2 10" xfId="14127"/>
    <cellStyle name="Nota 23 2 10 2" xfId="14128"/>
    <cellStyle name="Nota 23 2 2" xfId="14129"/>
    <cellStyle name="Nota 23 2 2 2" xfId="14130"/>
    <cellStyle name="Nota 23 2 2 2 2" xfId="14131"/>
    <cellStyle name="Nota 23 2 2 3" xfId="14132"/>
    <cellStyle name="Nota 23 2 2 3 2" xfId="14133"/>
    <cellStyle name="Nota 23 2 2 4" xfId="14134"/>
    <cellStyle name="Nota 23 2 2 4 2" xfId="14135"/>
    <cellStyle name="Nota 23 2 2 5" xfId="14136"/>
    <cellStyle name="Nota 23 2 2 5 2" xfId="14137"/>
    <cellStyle name="Nota 23 2 3" xfId="14138"/>
    <cellStyle name="Nota 23 2 3 2" xfId="14139"/>
    <cellStyle name="Nota 23 2 3 3" xfId="14140"/>
    <cellStyle name="Nota 23 2 3 3 2" xfId="14141"/>
    <cellStyle name="Nota 23 2 3 4" xfId="14142"/>
    <cellStyle name="Nota 23 2 3 4 2" xfId="14143"/>
    <cellStyle name="Nota 23 2 3 5" xfId="14144"/>
    <cellStyle name="Nota 23 2 3 5 2" xfId="14145"/>
    <cellStyle name="Nota 23 2 4" xfId="14146"/>
    <cellStyle name="Nota 23 2 4 2" xfId="14147"/>
    <cellStyle name="Nota 23 2 4 2 2" xfId="14148"/>
    <cellStyle name="Nota 23 2 4 3" xfId="14149"/>
    <cellStyle name="Nota 23 2 4 3 2" xfId="14150"/>
    <cellStyle name="Nota 23 2 4 4" xfId="14151"/>
    <cellStyle name="Nota 23 2 4 4 2" xfId="14152"/>
    <cellStyle name="Nota 23 2 4 5" xfId="14153"/>
    <cellStyle name="Nota 23 2 4 5 2" xfId="14154"/>
    <cellStyle name="Nota 23 2 5" xfId="14155"/>
    <cellStyle name="Nota 23 2 5 2" xfId="14156"/>
    <cellStyle name="Nota 23 2 6" xfId="14157"/>
    <cellStyle name="Nota 23 2 6 2" xfId="14158"/>
    <cellStyle name="Nota 23 2 7" xfId="14159"/>
    <cellStyle name="Nota 23 2 7 2" xfId="14160"/>
    <cellStyle name="Nota 23 2 8" xfId="14161"/>
    <cellStyle name="Nota 23 2 8 2" xfId="14162"/>
    <cellStyle name="Nota 23 2 9" xfId="14163"/>
    <cellStyle name="Nota 23 2 9 2" xfId="14164"/>
    <cellStyle name="Nota 23 3" xfId="14165"/>
    <cellStyle name="Nota 23 3 10" xfId="14166"/>
    <cellStyle name="Nota 23 3 10 2" xfId="14167"/>
    <cellStyle name="Nota 23 3 2" xfId="14168"/>
    <cellStyle name="Nota 23 3 2 2" xfId="14169"/>
    <cellStyle name="Nota 23 3 2 2 2" xfId="14170"/>
    <cellStyle name="Nota 23 3 2 3" xfId="14171"/>
    <cellStyle name="Nota 23 3 2 3 2" xfId="14172"/>
    <cellStyle name="Nota 23 3 2 4" xfId="14173"/>
    <cellStyle name="Nota 23 3 2 4 2" xfId="14174"/>
    <cellStyle name="Nota 23 3 2 5" xfId="14175"/>
    <cellStyle name="Nota 23 3 2 5 2" xfId="14176"/>
    <cellStyle name="Nota 23 3 3" xfId="14177"/>
    <cellStyle name="Nota 23 3 3 2" xfId="14178"/>
    <cellStyle name="Nota 23 3 3 3" xfId="14179"/>
    <cellStyle name="Nota 23 3 3 3 2" xfId="14180"/>
    <cellStyle name="Nota 23 3 3 4" xfId="14181"/>
    <cellStyle name="Nota 23 3 3 4 2" xfId="14182"/>
    <cellStyle name="Nota 23 3 3 5" xfId="14183"/>
    <cellStyle name="Nota 23 3 3 5 2" xfId="14184"/>
    <cellStyle name="Nota 23 3 4" xfId="14185"/>
    <cellStyle name="Nota 23 3 4 2" xfId="14186"/>
    <cellStyle name="Nota 23 3 4 2 2" xfId="14187"/>
    <cellStyle name="Nota 23 3 4 3" xfId="14188"/>
    <cellStyle name="Nota 23 3 4 3 2" xfId="14189"/>
    <cellStyle name="Nota 23 3 4 4" xfId="14190"/>
    <cellStyle name="Nota 23 3 4 4 2" xfId="14191"/>
    <cellStyle name="Nota 23 3 4 5" xfId="14192"/>
    <cellStyle name="Nota 23 3 4 5 2" xfId="14193"/>
    <cellStyle name="Nota 23 3 5" xfId="14194"/>
    <cellStyle name="Nota 23 3 5 2" xfId="14195"/>
    <cellStyle name="Nota 23 3 6" xfId="14196"/>
    <cellStyle name="Nota 23 3 6 2" xfId="14197"/>
    <cellStyle name="Nota 23 3 7" xfId="14198"/>
    <cellStyle name="Nota 23 3 7 2" xfId="14199"/>
    <cellStyle name="Nota 23 3 8" xfId="14200"/>
    <cellStyle name="Nota 23 3 8 2" xfId="14201"/>
    <cellStyle name="Nota 23 3 9" xfId="14202"/>
    <cellStyle name="Nota 23 3 9 2" xfId="14203"/>
    <cellStyle name="Nota 23 4" xfId="14204"/>
    <cellStyle name="Nota 23 4 10" xfId="14205"/>
    <cellStyle name="Nota 23 4 10 2" xfId="14206"/>
    <cellStyle name="Nota 23 4 2" xfId="14207"/>
    <cellStyle name="Nota 23 4 2 2" xfId="14208"/>
    <cellStyle name="Nota 23 4 2 2 2" xfId="14209"/>
    <cellStyle name="Nota 23 4 2 3" xfId="14210"/>
    <cellStyle name="Nota 23 4 2 3 2" xfId="14211"/>
    <cellStyle name="Nota 23 4 2 4" xfId="14212"/>
    <cellStyle name="Nota 23 4 2 4 2" xfId="14213"/>
    <cellStyle name="Nota 23 4 2 5" xfId="14214"/>
    <cellStyle name="Nota 23 4 2 5 2" xfId="14215"/>
    <cellStyle name="Nota 23 4 3" xfId="14216"/>
    <cellStyle name="Nota 23 4 3 2" xfId="14217"/>
    <cellStyle name="Nota 23 4 3 3" xfId="14218"/>
    <cellStyle name="Nota 23 4 3 3 2" xfId="14219"/>
    <cellStyle name="Nota 23 4 3 4" xfId="14220"/>
    <cellStyle name="Nota 23 4 3 4 2" xfId="14221"/>
    <cellStyle name="Nota 23 4 3 5" xfId="14222"/>
    <cellStyle name="Nota 23 4 3 5 2" xfId="14223"/>
    <cellStyle name="Nota 23 4 4" xfId="14224"/>
    <cellStyle name="Nota 23 4 4 2" xfId="14225"/>
    <cellStyle name="Nota 23 4 4 2 2" xfId="14226"/>
    <cellStyle name="Nota 23 4 4 3" xfId="14227"/>
    <cellStyle name="Nota 23 4 4 3 2" xfId="14228"/>
    <cellStyle name="Nota 23 4 4 4" xfId="14229"/>
    <cellStyle name="Nota 23 4 4 4 2" xfId="14230"/>
    <cellStyle name="Nota 23 4 4 5" xfId="14231"/>
    <cellStyle name="Nota 23 4 4 5 2" xfId="14232"/>
    <cellStyle name="Nota 23 4 5" xfId="14233"/>
    <cellStyle name="Nota 23 4 5 2" xfId="14234"/>
    <cellStyle name="Nota 23 4 6" xfId="14235"/>
    <cellStyle name="Nota 23 4 6 2" xfId="14236"/>
    <cellStyle name="Nota 23 4 7" xfId="14237"/>
    <cellStyle name="Nota 23 4 7 2" xfId="14238"/>
    <cellStyle name="Nota 23 4 8" xfId="14239"/>
    <cellStyle name="Nota 23 4 8 2" xfId="14240"/>
    <cellStyle name="Nota 23 4 9" xfId="14241"/>
    <cellStyle name="Nota 23 4 9 2" xfId="14242"/>
    <cellStyle name="Nota 23 5" xfId="14243"/>
    <cellStyle name="Nota 23 5 10" xfId="14244"/>
    <cellStyle name="Nota 23 5 10 2" xfId="14245"/>
    <cellStyle name="Nota 23 5 2" xfId="14246"/>
    <cellStyle name="Nota 23 5 2 2" xfId="14247"/>
    <cellStyle name="Nota 23 5 2 2 2" xfId="14248"/>
    <cellStyle name="Nota 23 5 2 3" xfId="14249"/>
    <cellStyle name="Nota 23 5 2 3 2" xfId="14250"/>
    <cellStyle name="Nota 23 5 2 4" xfId="14251"/>
    <cellStyle name="Nota 23 5 2 4 2" xfId="14252"/>
    <cellStyle name="Nota 23 5 2 5" xfId="14253"/>
    <cellStyle name="Nota 23 5 2 5 2" xfId="14254"/>
    <cellStyle name="Nota 23 5 3" xfId="14255"/>
    <cellStyle name="Nota 23 5 3 2" xfId="14256"/>
    <cellStyle name="Nota 23 5 3 3" xfId="14257"/>
    <cellStyle name="Nota 23 5 3 3 2" xfId="14258"/>
    <cellStyle name="Nota 23 5 3 4" xfId="14259"/>
    <cellStyle name="Nota 23 5 3 4 2" xfId="14260"/>
    <cellStyle name="Nota 23 5 3 5" xfId="14261"/>
    <cellStyle name="Nota 23 5 3 5 2" xfId="14262"/>
    <cellStyle name="Nota 23 5 4" xfId="14263"/>
    <cellStyle name="Nota 23 5 4 2" xfId="14264"/>
    <cellStyle name="Nota 23 5 4 2 2" xfId="14265"/>
    <cellStyle name="Nota 23 5 4 3" xfId="14266"/>
    <cellStyle name="Nota 23 5 4 3 2" xfId="14267"/>
    <cellStyle name="Nota 23 5 4 4" xfId="14268"/>
    <cellStyle name="Nota 23 5 4 4 2" xfId="14269"/>
    <cellStyle name="Nota 23 5 4 5" xfId="14270"/>
    <cellStyle name="Nota 23 5 4 5 2" xfId="14271"/>
    <cellStyle name="Nota 23 5 5" xfId="14272"/>
    <cellStyle name="Nota 23 5 5 2" xfId="14273"/>
    <cellStyle name="Nota 23 5 6" xfId="14274"/>
    <cellStyle name="Nota 23 5 6 2" xfId="14275"/>
    <cellStyle name="Nota 23 5 7" xfId="14276"/>
    <cellStyle name="Nota 23 5 7 2" xfId="14277"/>
    <cellStyle name="Nota 23 5 8" xfId="14278"/>
    <cellStyle name="Nota 23 5 8 2" xfId="14279"/>
    <cellStyle name="Nota 23 5 9" xfId="14280"/>
    <cellStyle name="Nota 23 5 9 2" xfId="14281"/>
    <cellStyle name="Nota 23 6" xfId="14282"/>
    <cellStyle name="Nota 23 6 10" xfId="14283"/>
    <cellStyle name="Nota 23 6 10 2" xfId="14284"/>
    <cellStyle name="Nota 23 6 2" xfId="14285"/>
    <cellStyle name="Nota 23 6 2 2" xfId="14286"/>
    <cellStyle name="Nota 23 6 2 2 2" xfId="14287"/>
    <cellStyle name="Nota 23 6 2 3" xfId="14288"/>
    <cellStyle name="Nota 23 6 2 3 2" xfId="14289"/>
    <cellStyle name="Nota 23 6 2 4" xfId="14290"/>
    <cellStyle name="Nota 23 6 2 4 2" xfId="14291"/>
    <cellStyle name="Nota 23 6 2 5" xfId="14292"/>
    <cellStyle name="Nota 23 6 2 5 2" xfId="14293"/>
    <cellStyle name="Nota 23 6 3" xfId="14294"/>
    <cellStyle name="Nota 23 6 3 2" xfId="14295"/>
    <cellStyle name="Nota 23 6 3 3" xfId="14296"/>
    <cellStyle name="Nota 23 6 3 3 2" xfId="14297"/>
    <cellStyle name="Nota 23 6 3 4" xfId="14298"/>
    <cellStyle name="Nota 23 6 3 4 2" xfId="14299"/>
    <cellStyle name="Nota 23 6 3 5" xfId="14300"/>
    <cellStyle name="Nota 23 6 3 5 2" xfId="14301"/>
    <cellStyle name="Nota 23 6 4" xfId="14302"/>
    <cellStyle name="Nota 23 6 4 2" xfId="14303"/>
    <cellStyle name="Nota 23 6 4 2 2" xfId="14304"/>
    <cellStyle name="Nota 23 6 4 3" xfId="14305"/>
    <cellStyle name="Nota 23 6 4 3 2" xfId="14306"/>
    <cellStyle name="Nota 23 6 4 4" xfId="14307"/>
    <cellStyle name="Nota 23 6 4 4 2" xfId="14308"/>
    <cellStyle name="Nota 23 6 4 5" xfId="14309"/>
    <cellStyle name="Nota 23 6 4 5 2" xfId="14310"/>
    <cellStyle name="Nota 23 6 5" xfId="14311"/>
    <cellStyle name="Nota 23 6 5 2" xfId="14312"/>
    <cellStyle name="Nota 23 6 6" xfId="14313"/>
    <cellStyle name="Nota 23 6 6 2" xfId="14314"/>
    <cellStyle name="Nota 23 6 7" xfId="14315"/>
    <cellStyle name="Nota 23 6 7 2" xfId="14316"/>
    <cellStyle name="Nota 23 6 8" xfId="14317"/>
    <cellStyle name="Nota 23 6 8 2" xfId="14318"/>
    <cellStyle name="Nota 23 6 9" xfId="14319"/>
    <cellStyle name="Nota 23 6 9 2" xfId="14320"/>
    <cellStyle name="Nota 23 7" xfId="14321"/>
    <cellStyle name="Nota 23 7 2" xfId="14322"/>
    <cellStyle name="Nota 23 7 2 2" xfId="14323"/>
    <cellStyle name="Nota 23 7 3" xfId="14324"/>
    <cellStyle name="Nota 23 7 3 2" xfId="14325"/>
    <cellStyle name="Nota 23 7 4" xfId="14326"/>
    <cellStyle name="Nota 23 7 4 2" xfId="14327"/>
    <cellStyle name="Nota 23 7 5" xfId="14328"/>
    <cellStyle name="Nota 23 7 5 2" xfId="14329"/>
    <cellStyle name="Nota 23 8" xfId="14330"/>
    <cellStyle name="Nota 23 8 2" xfId="14331"/>
    <cellStyle name="Nota 23 8 3" xfId="14332"/>
    <cellStyle name="Nota 23 8 3 2" xfId="14333"/>
    <cellStyle name="Nota 23 8 4" xfId="14334"/>
    <cellStyle name="Nota 23 8 4 2" xfId="14335"/>
    <cellStyle name="Nota 23 8 5" xfId="14336"/>
    <cellStyle name="Nota 23 8 5 2" xfId="14337"/>
    <cellStyle name="Nota 23 9" xfId="14338"/>
    <cellStyle name="Nota 23 9 2" xfId="14339"/>
    <cellStyle name="Nota 23 9 2 2" xfId="14340"/>
    <cellStyle name="Nota 23 9 3" xfId="14341"/>
    <cellStyle name="Nota 23 9 3 2" xfId="14342"/>
    <cellStyle name="Nota 23 9 4" xfId="14343"/>
    <cellStyle name="Nota 23 9 4 2" xfId="14344"/>
    <cellStyle name="Nota 23 9 5" xfId="14345"/>
    <cellStyle name="Nota 23 9 5 2" xfId="14346"/>
    <cellStyle name="Nota 24" xfId="14347"/>
    <cellStyle name="Nota 24 10" xfId="14348"/>
    <cellStyle name="Nota 24 10 2" xfId="14349"/>
    <cellStyle name="Nota 24 11" xfId="14350"/>
    <cellStyle name="Nota 24 11 2" xfId="14351"/>
    <cellStyle name="Nota 24 12" xfId="14352"/>
    <cellStyle name="Nota 24 12 2" xfId="14353"/>
    <cellStyle name="Nota 24 13" xfId="14354"/>
    <cellStyle name="Nota 24 13 2" xfId="14355"/>
    <cellStyle name="Nota 24 14" xfId="14356"/>
    <cellStyle name="Nota 24 14 2" xfId="14357"/>
    <cellStyle name="Nota 24 15" xfId="14358"/>
    <cellStyle name="Nota 24 15 2" xfId="14359"/>
    <cellStyle name="Nota 24 2" xfId="14360"/>
    <cellStyle name="Nota 24 2 10" xfId="14361"/>
    <cellStyle name="Nota 24 2 10 2" xfId="14362"/>
    <cellStyle name="Nota 24 2 2" xfId="14363"/>
    <cellStyle name="Nota 24 2 2 2" xfId="14364"/>
    <cellStyle name="Nota 24 2 2 2 2" xfId="14365"/>
    <cellStyle name="Nota 24 2 2 3" xfId="14366"/>
    <cellStyle name="Nota 24 2 2 3 2" xfId="14367"/>
    <cellStyle name="Nota 24 2 2 4" xfId="14368"/>
    <cellStyle name="Nota 24 2 2 4 2" xfId="14369"/>
    <cellStyle name="Nota 24 2 2 5" xfId="14370"/>
    <cellStyle name="Nota 24 2 2 5 2" xfId="14371"/>
    <cellStyle name="Nota 24 2 3" xfId="14372"/>
    <cellStyle name="Nota 24 2 3 2" xfId="14373"/>
    <cellStyle name="Nota 24 2 3 3" xfId="14374"/>
    <cellStyle name="Nota 24 2 3 3 2" xfId="14375"/>
    <cellStyle name="Nota 24 2 3 4" xfId="14376"/>
    <cellStyle name="Nota 24 2 3 4 2" xfId="14377"/>
    <cellStyle name="Nota 24 2 3 5" xfId="14378"/>
    <cellStyle name="Nota 24 2 3 5 2" xfId="14379"/>
    <cellStyle name="Nota 24 2 4" xfId="14380"/>
    <cellStyle name="Nota 24 2 4 2" xfId="14381"/>
    <cellStyle name="Nota 24 2 4 2 2" xfId="14382"/>
    <cellStyle name="Nota 24 2 4 3" xfId="14383"/>
    <cellStyle name="Nota 24 2 4 3 2" xfId="14384"/>
    <cellStyle name="Nota 24 2 4 4" xfId="14385"/>
    <cellStyle name="Nota 24 2 4 4 2" xfId="14386"/>
    <cellStyle name="Nota 24 2 4 5" xfId="14387"/>
    <cellStyle name="Nota 24 2 4 5 2" xfId="14388"/>
    <cellStyle name="Nota 24 2 5" xfId="14389"/>
    <cellStyle name="Nota 24 2 5 2" xfId="14390"/>
    <cellStyle name="Nota 24 2 6" xfId="14391"/>
    <cellStyle name="Nota 24 2 6 2" xfId="14392"/>
    <cellStyle name="Nota 24 2 7" xfId="14393"/>
    <cellStyle name="Nota 24 2 7 2" xfId="14394"/>
    <cellStyle name="Nota 24 2 8" xfId="14395"/>
    <cellStyle name="Nota 24 2 8 2" xfId="14396"/>
    <cellStyle name="Nota 24 2 9" xfId="14397"/>
    <cellStyle name="Nota 24 2 9 2" xfId="14398"/>
    <cellStyle name="Nota 24 3" xfId="14399"/>
    <cellStyle name="Nota 24 3 10" xfId="14400"/>
    <cellStyle name="Nota 24 3 10 2" xfId="14401"/>
    <cellStyle name="Nota 24 3 2" xfId="14402"/>
    <cellStyle name="Nota 24 3 2 2" xfId="14403"/>
    <cellStyle name="Nota 24 3 2 2 2" xfId="14404"/>
    <cellStyle name="Nota 24 3 2 3" xfId="14405"/>
    <cellStyle name="Nota 24 3 2 3 2" xfId="14406"/>
    <cellStyle name="Nota 24 3 2 4" xfId="14407"/>
    <cellStyle name="Nota 24 3 2 4 2" xfId="14408"/>
    <cellStyle name="Nota 24 3 2 5" xfId="14409"/>
    <cellStyle name="Nota 24 3 2 5 2" xfId="14410"/>
    <cellStyle name="Nota 24 3 3" xfId="14411"/>
    <cellStyle name="Nota 24 3 3 2" xfId="14412"/>
    <cellStyle name="Nota 24 3 3 3" xfId="14413"/>
    <cellStyle name="Nota 24 3 3 3 2" xfId="14414"/>
    <cellStyle name="Nota 24 3 3 4" xfId="14415"/>
    <cellStyle name="Nota 24 3 3 4 2" xfId="14416"/>
    <cellStyle name="Nota 24 3 3 5" xfId="14417"/>
    <cellStyle name="Nota 24 3 3 5 2" xfId="14418"/>
    <cellStyle name="Nota 24 3 4" xfId="14419"/>
    <cellStyle name="Nota 24 3 4 2" xfId="14420"/>
    <cellStyle name="Nota 24 3 4 2 2" xfId="14421"/>
    <cellStyle name="Nota 24 3 4 3" xfId="14422"/>
    <cellStyle name="Nota 24 3 4 3 2" xfId="14423"/>
    <cellStyle name="Nota 24 3 4 4" xfId="14424"/>
    <cellStyle name="Nota 24 3 4 4 2" xfId="14425"/>
    <cellStyle name="Nota 24 3 4 5" xfId="14426"/>
    <cellStyle name="Nota 24 3 4 5 2" xfId="14427"/>
    <cellStyle name="Nota 24 3 5" xfId="14428"/>
    <cellStyle name="Nota 24 3 5 2" xfId="14429"/>
    <cellStyle name="Nota 24 3 6" xfId="14430"/>
    <cellStyle name="Nota 24 3 6 2" xfId="14431"/>
    <cellStyle name="Nota 24 3 7" xfId="14432"/>
    <cellStyle name="Nota 24 3 7 2" xfId="14433"/>
    <cellStyle name="Nota 24 3 8" xfId="14434"/>
    <cellStyle name="Nota 24 3 8 2" xfId="14435"/>
    <cellStyle name="Nota 24 3 9" xfId="14436"/>
    <cellStyle name="Nota 24 3 9 2" xfId="14437"/>
    <cellStyle name="Nota 24 4" xfId="14438"/>
    <cellStyle name="Nota 24 4 10" xfId="14439"/>
    <cellStyle name="Nota 24 4 10 2" xfId="14440"/>
    <cellStyle name="Nota 24 4 2" xfId="14441"/>
    <cellStyle name="Nota 24 4 2 2" xfId="14442"/>
    <cellStyle name="Nota 24 4 2 2 2" xfId="14443"/>
    <cellStyle name="Nota 24 4 2 3" xfId="14444"/>
    <cellStyle name="Nota 24 4 2 3 2" xfId="14445"/>
    <cellStyle name="Nota 24 4 2 4" xfId="14446"/>
    <cellStyle name="Nota 24 4 2 4 2" xfId="14447"/>
    <cellStyle name="Nota 24 4 2 5" xfId="14448"/>
    <cellStyle name="Nota 24 4 2 5 2" xfId="14449"/>
    <cellStyle name="Nota 24 4 3" xfId="14450"/>
    <cellStyle name="Nota 24 4 3 2" xfId="14451"/>
    <cellStyle name="Nota 24 4 3 3" xfId="14452"/>
    <cellStyle name="Nota 24 4 3 3 2" xfId="14453"/>
    <cellStyle name="Nota 24 4 3 4" xfId="14454"/>
    <cellStyle name="Nota 24 4 3 4 2" xfId="14455"/>
    <cellStyle name="Nota 24 4 3 5" xfId="14456"/>
    <cellStyle name="Nota 24 4 3 5 2" xfId="14457"/>
    <cellStyle name="Nota 24 4 4" xfId="14458"/>
    <cellStyle name="Nota 24 4 4 2" xfId="14459"/>
    <cellStyle name="Nota 24 4 4 2 2" xfId="14460"/>
    <cellStyle name="Nota 24 4 4 3" xfId="14461"/>
    <cellStyle name="Nota 24 4 4 3 2" xfId="14462"/>
    <cellStyle name="Nota 24 4 4 4" xfId="14463"/>
    <cellStyle name="Nota 24 4 4 4 2" xfId="14464"/>
    <cellStyle name="Nota 24 4 4 5" xfId="14465"/>
    <cellStyle name="Nota 24 4 4 5 2" xfId="14466"/>
    <cellStyle name="Nota 24 4 5" xfId="14467"/>
    <cellStyle name="Nota 24 4 5 2" xfId="14468"/>
    <cellStyle name="Nota 24 4 6" xfId="14469"/>
    <cellStyle name="Nota 24 4 6 2" xfId="14470"/>
    <cellStyle name="Nota 24 4 7" xfId="14471"/>
    <cellStyle name="Nota 24 4 7 2" xfId="14472"/>
    <cellStyle name="Nota 24 4 8" xfId="14473"/>
    <cellStyle name="Nota 24 4 8 2" xfId="14474"/>
    <cellStyle name="Nota 24 4 9" xfId="14475"/>
    <cellStyle name="Nota 24 4 9 2" xfId="14476"/>
    <cellStyle name="Nota 24 5" xfId="14477"/>
    <cellStyle name="Nota 24 5 10" xfId="14478"/>
    <cellStyle name="Nota 24 5 10 2" xfId="14479"/>
    <cellStyle name="Nota 24 5 2" xfId="14480"/>
    <cellStyle name="Nota 24 5 2 2" xfId="14481"/>
    <cellStyle name="Nota 24 5 2 2 2" xfId="14482"/>
    <cellStyle name="Nota 24 5 2 3" xfId="14483"/>
    <cellStyle name="Nota 24 5 2 3 2" xfId="14484"/>
    <cellStyle name="Nota 24 5 2 4" xfId="14485"/>
    <cellStyle name="Nota 24 5 2 4 2" xfId="14486"/>
    <cellStyle name="Nota 24 5 2 5" xfId="14487"/>
    <cellStyle name="Nota 24 5 2 5 2" xfId="14488"/>
    <cellStyle name="Nota 24 5 3" xfId="14489"/>
    <cellStyle name="Nota 24 5 3 2" xfId="14490"/>
    <cellStyle name="Nota 24 5 3 3" xfId="14491"/>
    <cellStyle name="Nota 24 5 3 3 2" xfId="14492"/>
    <cellStyle name="Nota 24 5 3 4" xfId="14493"/>
    <cellStyle name="Nota 24 5 3 4 2" xfId="14494"/>
    <cellStyle name="Nota 24 5 3 5" xfId="14495"/>
    <cellStyle name="Nota 24 5 3 5 2" xfId="14496"/>
    <cellStyle name="Nota 24 5 4" xfId="14497"/>
    <cellStyle name="Nota 24 5 4 2" xfId="14498"/>
    <cellStyle name="Nota 24 5 4 2 2" xfId="14499"/>
    <cellStyle name="Nota 24 5 4 3" xfId="14500"/>
    <cellStyle name="Nota 24 5 4 3 2" xfId="14501"/>
    <cellStyle name="Nota 24 5 4 4" xfId="14502"/>
    <cellStyle name="Nota 24 5 4 4 2" xfId="14503"/>
    <cellStyle name="Nota 24 5 4 5" xfId="14504"/>
    <cellStyle name="Nota 24 5 4 5 2" xfId="14505"/>
    <cellStyle name="Nota 24 5 5" xfId="14506"/>
    <cellStyle name="Nota 24 5 5 2" xfId="14507"/>
    <cellStyle name="Nota 24 5 6" xfId="14508"/>
    <cellStyle name="Nota 24 5 6 2" xfId="14509"/>
    <cellStyle name="Nota 24 5 7" xfId="14510"/>
    <cellStyle name="Nota 24 5 7 2" xfId="14511"/>
    <cellStyle name="Nota 24 5 8" xfId="14512"/>
    <cellStyle name="Nota 24 5 8 2" xfId="14513"/>
    <cellStyle name="Nota 24 5 9" xfId="14514"/>
    <cellStyle name="Nota 24 5 9 2" xfId="14515"/>
    <cellStyle name="Nota 24 6" xfId="14516"/>
    <cellStyle name="Nota 24 6 10" xfId="14517"/>
    <cellStyle name="Nota 24 6 10 2" xfId="14518"/>
    <cellStyle name="Nota 24 6 2" xfId="14519"/>
    <cellStyle name="Nota 24 6 2 2" xfId="14520"/>
    <cellStyle name="Nota 24 6 2 2 2" xfId="14521"/>
    <cellStyle name="Nota 24 6 2 3" xfId="14522"/>
    <cellStyle name="Nota 24 6 2 3 2" xfId="14523"/>
    <cellStyle name="Nota 24 6 2 4" xfId="14524"/>
    <cellStyle name="Nota 24 6 2 4 2" xfId="14525"/>
    <cellStyle name="Nota 24 6 2 5" xfId="14526"/>
    <cellStyle name="Nota 24 6 2 5 2" xfId="14527"/>
    <cellStyle name="Nota 24 6 3" xfId="14528"/>
    <cellStyle name="Nota 24 6 3 2" xfId="14529"/>
    <cellStyle name="Nota 24 6 3 3" xfId="14530"/>
    <cellStyle name="Nota 24 6 3 3 2" xfId="14531"/>
    <cellStyle name="Nota 24 6 3 4" xfId="14532"/>
    <cellStyle name="Nota 24 6 3 4 2" xfId="14533"/>
    <cellStyle name="Nota 24 6 3 5" xfId="14534"/>
    <cellStyle name="Nota 24 6 3 5 2" xfId="14535"/>
    <cellStyle name="Nota 24 6 4" xfId="14536"/>
    <cellStyle name="Nota 24 6 4 2" xfId="14537"/>
    <cellStyle name="Nota 24 6 4 2 2" xfId="14538"/>
    <cellStyle name="Nota 24 6 4 3" xfId="14539"/>
    <cellStyle name="Nota 24 6 4 3 2" xfId="14540"/>
    <cellStyle name="Nota 24 6 4 4" xfId="14541"/>
    <cellStyle name="Nota 24 6 4 4 2" xfId="14542"/>
    <cellStyle name="Nota 24 6 4 5" xfId="14543"/>
    <cellStyle name="Nota 24 6 4 5 2" xfId="14544"/>
    <cellStyle name="Nota 24 6 5" xfId="14545"/>
    <cellStyle name="Nota 24 6 5 2" xfId="14546"/>
    <cellStyle name="Nota 24 6 6" xfId="14547"/>
    <cellStyle name="Nota 24 6 6 2" xfId="14548"/>
    <cellStyle name="Nota 24 6 7" xfId="14549"/>
    <cellStyle name="Nota 24 6 7 2" xfId="14550"/>
    <cellStyle name="Nota 24 6 8" xfId="14551"/>
    <cellStyle name="Nota 24 6 8 2" xfId="14552"/>
    <cellStyle name="Nota 24 6 9" xfId="14553"/>
    <cellStyle name="Nota 24 6 9 2" xfId="14554"/>
    <cellStyle name="Nota 24 7" xfId="14555"/>
    <cellStyle name="Nota 24 7 2" xfId="14556"/>
    <cellStyle name="Nota 24 7 2 2" xfId="14557"/>
    <cellStyle name="Nota 24 7 3" xfId="14558"/>
    <cellStyle name="Nota 24 7 3 2" xfId="14559"/>
    <cellStyle name="Nota 24 7 4" xfId="14560"/>
    <cellStyle name="Nota 24 7 4 2" xfId="14561"/>
    <cellStyle name="Nota 24 7 5" xfId="14562"/>
    <cellStyle name="Nota 24 7 5 2" xfId="14563"/>
    <cellStyle name="Nota 24 8" xfId="14564"/>
    <cellStyle name="Nota 24 8 2" xfId="14565"/>
    <cellStyle name="Nota 24 8 3" xfId="14566"/>
    <cellStyle name="Nota 24 8 3 2" xfId="14567"/>
    <cellStyle name="Nota 24 8 4" xfId="14568"/>
    <cellStyle name="Nota 24 8 4 2" xfId="14569"/>
    <cellStyle name="Nota 24 8 5" xfId="14570"/>
    <cellStyle name="Nota 24 8 5 2" xfId="14571"/>
    <cellStyle name="Nota 24 9" xfId="14572"/>
    <cellStyle name="Nota 24 9 2" xfId="14573"/>
    <cellStyle name="Nota 24 9 2 2" xfId="14574"/>
    <cellStyle name="Nota 24 9 3" xfId="14575"/>
    <cellStyle name="Nota 24 9 3 2" xfId="14576"/>
    <cellStyle name="Nota 24 9 4" xfId="14577"/>
    <cellStyle name="Nota 24 9 4 2" xfId="14578"/>
    <cellStyle name="Nota 24 9 5" xfId="14579"/>
    <cellStyle name="Nota 24 9 5 2" xfId="14580"/>
    <cellStyle name="Nota 25" xfId="14581"/>
    <cellStyle name="Nota 25 10" xfId="14582"/>
    <cellStyle name="Nota 25 10 2" xfId="14583"/>
    <cellStyle name="Nota 25 11" xfId="14584"/>
    <cellStyle name="Nota 25 11 2" xfId="14585"/>
    <cellStyle name="Nota 25 12" xfId="14586"/>
    <cellStyle name="Nota 25 12 2" xfId="14587"/>
    <cellStyle name="Nota 25 13" xfId="14588"/>
    <cellStyle name="Nota 25 13 2" xfId="14589"/>
    <cellStyle name="Nota 25 14" xfId="14590"/>
    <cellStyle name="Nota 25 14 2" xfId="14591"/>
    <cellStyle name="Nota 25 15" xfId="14592"/>
    <cellStyle name="Nota 25 15 2" xfId="14593"/>
    <cellStyle name="Nota 25 2" xfId="14594"/>
    <cellStyle name="Nota 25 2 10" xfId="14595"/>
    <cellStyle name="Nota 25 2 10 2" xfId="14596"/>
    <cellStyle name="Nota 25 2 2" xfId="14597"/>
    <cellStyle name="Nota 25 2 2 2" xfId="14598"/>
    <cellStyle name="Nota 25 2 2 2 2" xfId="14599"/>
    <cellStyle name="Nota 25 2 2 3" xfId="14600"/>
    <cellStyle name="Nota 25 2 2 3 2" xfId="14601"/>
    <cellStyle name="Nota 25 2 2 4" xfId="14602"/>
    <cellStyle name="Nota 25 2 2 4 2" xfId="14603"/>
    <cellStyle name="Nota 25 2 2 5" xfId="14604"/>
    <cellStyle name="Nota 25 2 2 5 2" xfId="14605"/>
    <cellStyle name="Nota 25 2 3" xfId="14606"/>
    <cellStyle name="Nota 25 2 3 2" xfId="14607"/>
    <cellStyle name="Nota 25 2 3 3" xfId="14608"/>
    <cellStyle name="Nota 25 2 3 3 2" xfId="14609"/>
    <cellStyle name="Nota 25 2 3 4" xfId="14610"/>
    <cellStyle name="Nota 25 2 3 4 2" xfId="14611"/>
    <cellStyle name="Nota 25 2 3 5" xfId="14612"/>
    <cellStyle name="Nota 25 2 3 5 2" xfId="14613"/>
    <cellStyle name="Nota 25 2 4" xfId="14614"/>
    <cellStyle name="Nota 25 2 4 2" xfId="14615"/>
    <cellStyle name="Nota 25 2 4 2 2" xfId="14616"/>
    <cellStyle name="Nota 25 2 4 3" xfId="14617"/>
    <cellStyle name="Nota 25 2 4 3 2" xfId="14618"/>
    <cellStyle name="Nota 25 2 4 4" xfId="14619"/>
    <cellStyle name="Nota 25 2 4 4 2" xfId="14620"/>
    <cellStyle name="Nota 25 2 4 5" xfId="14621"/>
    <cellStyle name="Nota 25 2 4 5 2" xfId="14622"/>
    <cellStyle name="Nota 25 2 5" xfId="14623"/>
    <cellStyle name="Nota 25 2 5 2" xfId="14624"/>
    <cellStyle name="Nota 25 2 6" xfId="14625"/>
    <cellStyle name="Nota 25 2 6 2" xfId="14626"/>
    <cellStyle name="Nota 25 2 7" xfId="14627"/>
    <cellStyle name="Nota 25 2 7 2" xfId="14628"/>
    <cellStyle name="Nota 25 2 8" xfId="14629"/>
    <cellStyle name="Nota 25 2 8 2" xfId="14630"/>
    <cellStyle name="Nota 25 2 9" xfId="14631"/>
    <cellStyle name="Nota 25 2 9 2" xfId="14632"/>
    <cellStyle name="Nota 25 3" xfId="14633"/>
    <cellStyle name="Nota 25 3 10" xfId="14634"/>
    <cellStyle name="Nota 25 3 10 2" xfId="14635"/>
    <cellStyle name="Nota 25 3 2" xfId="14636"/>
    <cellStyle name="Nota 25 3 2 2" xfId="14637"/>
    <cellStyle name="Nota 25 3 2 2 2" xfId="14638"/>
    <cellStyle name="Nota 25 3 2 3" xfId="14639"/>
    <cellStyle name="Nota 25 3 2 3 2" xfId="14640"/>
    <cellStyle name="Nota 25 3 2 4" xfId="14641"/>
    <cellStyle name="Nota 25 3 2 4 2" xfId="14642"/>
    <cellStyle name="Nota 25 3 2 5" xfId="14643"/>
    <cellStyle name="Nota 25 3 2 5 2" xfId="14644"/>
    <cellStyle name="Nota 25 3 3" xfId="14645"/>
    <cellStyle name="Nota 25 3 3 2" xfId="14646"/>
    <cellStyle name="Nota 25 3 3 3" xfId="14647"/>
    <cellStyle name="Nota 25 3 3 3 2" xfId="14648"/>
    <cellStyle name="Nota 25 3 3 4" xfId="14649"/>
    <cellStyle name="Nota 25 3 3 4 2" xfId="14650"/>
    <cellStyle name="Nota 25 3 3 5" xfId="14651"/>
    <cellStyle name="Nota 25 3 3 5 2" xfId="14652"/>
    <cellStyle name="Nota 25 3 4" xfId="14653"/>
    <cellStyle name="Nota 25 3 4 2" xfId="14654"/>
    <cellStyle name="Nota 25 3 4 2 2" xfId="14655"/>
    <cellStyle name="Nota 25 3 4 3" xfId="14656"/>
    <cellStyle name="Nota 25 3 4 3 2" xfId="14657"/>
    <cellStyle name="Nota 25 3 4 4" xfId="14658"/>
    <cellStyle name="Nota 25 3 4 4 2" xfId="14659"/>
    <cellStyle name="Nota 25 3 4 5" xfId="14660"/>
    <cellStyle name="Nota 25 3 4 5 2" xfId="14661"/>
    <cellStyle name="Nota 25 3 5" xfId="14662"/>
    <cellStyle name="Nota 25 3 5 2" xfId="14663"/>
    <cellStyle name="Nota 25 3 6" xfId="14664"/>
    <cellStyle name="Nota 25 3 6 2" xfId="14665"/>
    <cellStyle name="Nota 25 3 7" xfId="14666"/>
    <cellStyle name="Nota 25 3 7 2" xfId="14667"/>
    <cellStyle name="Nota 25 3 8" xfId="14668"/>
    <cellStyle name="Nota 25 3 8 2" xfId="14669"/>
    <cellStyle name="Nota 25 3 9" xfId="14670"/>
    <cellStyle name="Nota 25 3 9 2" xfId="14671"/>
    <cellStyle name="Nota 25 4" xfId="14672"/>
    <cellStyle name="Nota 25 4 10" xfId="14673"/>
    <cellStyle name="Nota 25 4 10 2" xfId="14674"/>
    <cellStyle name="Nota 25 4 2" xfId="14675"/>
    <cellStyle name="Nota 25 4 2 2" xfId="14676"/>
    <cellStyle name="Nota 25 4 2 2 2" xfId="14677"/>
    <cellStyle name="Nota 25 4 2 3" xfId="14678"/>
    <cellStyle name="Nota 25 4 2 3 2" xfId="14679"/>
    <cellStyle name="Nota 25 4 2 4" xfId="14680"/>
    <cellStyle name="Nota 25 4 2 4 2" xfId="14681"/>
    <cellStyle name="Nota 25 4 2 5" xfId="14682"/>
    <cellStyle name="Nota 25 4 2 5 2" xfId="14683"/>
    <cellStyle name="Nota 25 4 3" xfId="14684"/>
    <cellStyle name="Nota 25 4 3 2" xfId="14685"/>
    <cellStyle name="Nota 25 4 3 3" xfId="14686"/>
    <cellStyle name="Nota 25 4 3 3 2" xfId="14687"/>
    <cellStyle name="Nota 25 4 3 4" xfId="14688"/>
    <cellStyle name="Nota 25 4 3 4 2" xfId="14689"/>
    <cellStyle name="Nota 25 4 3 5" xfId="14690"/>
    <cellStyle name="Nota 25 4 3 5 2" xfId="14691"/>
    <cellStyle name="Nota 25 4 4" xfId="14692"/>
    <cellStyle name="Nota 25 4 4 2" xfId="14693"/>
    <cellStyle name="Nota 25 4 4 2 2" xfId="14694"/>
    <cellStyle name="Nota 25 4 4 3" xfId="14695"/>
    <cellStyle name="Nota 25 4 4 3 2" xfId="14696"/>
    <cellStyle name="Nota 25 4 4 4" xfId="14697"/>
    <cellStyle name="Nota 25 4 4 4 2" xfId="14698"/>
    <cellStyle name="Nota 25 4 4 5" xfId="14699"/>
    <cellStyle name="Nota 25 4 4 5 2" xfId="14700"/>
    <cellStyle name="Nota 25 4 5" xfId="14701"/>
    <cellStyle name="Nota 25 4 5 2" xfId="14702"/>
    <cellStyle name="Nota 25 4 6" xfId="14703"/>
    <cellStyle name="Nota 25 4 6 2" xfId="14704"/>
    <cellStyle name="Nota 25 4 7" xfId="14705"/>
    <cellStyle name="Nota 25 4 7 2" xfId="14706"/>
    <cellStyle name="Nota 25 4 8" xfId="14707"/>
    <cellStyle name="Nota 25 4 8 2" xfId="14708"/>
    <cellStyle name="Nota 25 4 9" xfId="14709"/>
    <cellStyle name="Nota 25 4 9 2" xfId="14710"/>
    <cellStyle name="Nota 25 5" xfId="14711"/>
    <cellStyle name="Nota 25 5 10" xfId="14712"/>
    <cellStyle name="Nota 25 5 10 2" xfId="14713"/>
    <cellStyle name="Nota 25 5 2" xfId="14714"/>
    <cellStyle name="Nota 25 5 2 2" xfId="14715"/>
    <cellStyle name="Nota 25 5 2 2 2" xfId="14716"/>
    <cellStyle name="Nota 25 5 2 3" xfId="14717"/>
    <cellStyle name="Nota 25 5 2 3 2" xfId="14718"/>
    <cellStyle name="Nota 25 5 2 4" xfId="14719"/>
    <cellStyle name="Nota 25 5 2 4 2" xfId="14720"/>
    <cellStyle name="Nota 25 5 2 5" xfId="14721"/>
    <cellStyle name="Nota 25 5 2 5 2" xfId="14722"/>
    <cellStyle name="Nota 25 5 3" xfId="14723"/>
    <cellStyle name="Nota 25 5 3 2" xfId="14724"/>
    <cellStyle name="Nota 25 5 3 3" xfId="14725"/>
    <cellStyle name="Nota 25 5 3 3 2" xfId="14726"/>
    <cellStyle name="Nota 25 5 3 4" xfId="14727"/>
    <cellStyle name="Nota 25 5 3 4 2" xfId="14728"/>
    <cellStyle name="Nota 25 5 3 5" xfId="14729"/>
    <cellStyle name="Nota 25 5 3 5 2" xfId="14730"/>
    <cellStyle name="Nota 25 5 4" xfId="14731"/>
    <cellStyle name="Nota 25 5 4 2" xfId="14732"/>
    <cellStyle name="Nota 25 5 4 2 2" xfId="14733"/>
    <cellStyle name="Nota 25 5 4 3" xfId="14734"/>
    <cellStyle name="Nota 25 5 4 3 2" xfId="14735"/>
    <cellStyle name="Nota 25 5 4 4" xfId="14736"/>
    <cellStyle name="Nota 25 5 4 4 2" xfId="14737"/>
    <cellStyle name="Nota 25 5 4 5" xfId="14738"/>
    <cellStyle name="Nota 25 5 4 5 2" xfId="14739"/>
    <cellStyle name="Nota 25 5 5" xfId="14740"/>
    <cellStyle name="Nota 25 5 5 2" xfId="14741"/>
    <cellStyle name="Nota 25 5 6" xfId="14742"/>
    <cellStyle name="Nota 25 5 6 2" xfId="14743"/>
    <cellStyle name="Nota 25 5 7" xfId="14744"/>
    <cellStyle name="Nota 25 5 7 2" xfId="14745"/>
    <cellStyle name="Nota 25 5 8" xfId="14746"/>
    <cellStyle name="Nota 25 5 8 2" xfId="14747"/>
    <cellStyle name="Nota 25 5 9" xfId="14748"/>
    <cellStyle name="Nota 25 5 9 2" xfId="14749"/>
    <cellStyle name="Nota 25 6" xfId="14750"/>
    <cellStyle name="Nota 25 6 10" xfId="14751"/>
    <cellStyle name="Nota 25 6 10 2" xfId="14752"/>
    <cellStyle name="Nota 25 6 2" xfId="14753"/>
    <cellStyle name="Nota 25 6 2 2" xfId="14754"/>
    <cellStyle name="Nota 25 6 2 2 2" xfId="14755"/>
    <cellStyle name="Nota 25 6 2 3" xfId="14756"/>
    <cellStyle name="Nota 25 6 2 3 2" xfId="14757"/>
    <cellStyle name="Nota 25 6 2 4" xfId="14758"/>
    <cellStyle name="Nota 25 6 2 4 2" xfId="14759"/>
    <cellStyle name="Nota 25 6 2 5" xfId="14760"/>
    <cellStyle name="Nota 25 6 2 5 2" xfId="14761"/>
    <cellStyle name="Nota 25 6 3" xfId="14762"/>
    <cellStyle name="Nota 25 6 3 2" xfId="14763"/>
    <cellStyle name="Nota 25 6 3 3" xfId="14764"/>
    <cellStyle name="Nota 25 6 3 3 2" xfId="14765"/>
    <cellStyle name="Nota 25 6 3 4" xfId="14766"/>
    <cellStyle name="Nota 25 6 3 4 2" xfId="14767"/>
    <cellStyle name="Nota 25 6 3 5" xfId="14768"/>
    <cellStyle name="Nota 25 6 3 5 2" xfId="14769"/>
    <cellStyle name="Nota 25 6 4" xfId="14770"/>
    <cellStyle name="Nota 25 6 4 2" xfId="14771"/>
    <cellStyle name="Nota 25 6 4 2 2" xfId="14772"/>
    <cellStyle name="Nota 25 6 4 3" xfId="14773"/>
    <cellStyle name="Nota 25 6 4 3 2" xfId="14774"/>
    <cellStyle name="Nota 25 6 4 4" xfId="14775"/>
    <cellStyle name="Nota 25 6 4 4 2" xfId="14776"/>
    <cellStyle name="Nota 25 6 4 5" xfId="14777"/>
    <cellStyle name="Nota 25 6 4 5 2" xfId="14778"/>
    <cellStyle name="Nota 25 6 5" xfId="14779"/>
    <cellStyle name="Nota 25 6 5 2" xfId="14780"/>
    <cellStyle name="Nota 25 6 6" xfId="14781"/>
    <cellStyle name="Nota 25 6 6 2" xfId="14782"/>
    <cellStyle name="Nota 25 6 7" xfId="14783"/>
    <cellStyle name="Nota 25 6 7 2" xfId="14784"/>
    <cellStyle name="Nota 25 6 8" xfId="14785"/>
    <cellStyle name="Nota 25 6 8 2" xfId="14786"/>
    <cellStyle name="Nota 25 6 9" xfId="14787"/>
    <cellStyle name="Nota 25 6 9 2" xfId="14788"/>
    <cellStyle name="Nota 25 7" xfId="14789"/>
    <cellStyle name="Nota 25 7 2" xfId="14790"/>
    <cellStyle name="Nota 25 7 2 2" xfId="14791"/>
    <cellStyle name="Nota 25 7 3" xfId="14792"/>
    <cellStyle name="Nota 25 7 3 2" xfId="14793"/>
    <cellStyle name="Nota 25 7 4" xfId="14794"/>
    <cellStyle name="Nota 25 7 4 2" xfId="14795"/>
    <cellStyle name="Nota 25 7 5" xfId="14796"/>
    <cellStyle name="Nota 25 7 5 2" xfId="14797"/>
    <cellStyle name="Nota 25 8" xfId="14798"/>
    <cellStyle name="Nota 25 8 2" xfId="14799"/>
    <cellStyle name="Nota 25 8 3" xfId="14800"/>
    <cellStyle name="Nota 25 8 3 2" xfId="14801"/>
    <cellStyle name="Nota 25 8 4" xfId="14802"/>
    <cellStyle name="Nota 25 8 4 2" xfId="14803"/>
    <cellStyle name="Nota 25 8 5" xfId="14804"/>
    <cellStyle name="Nota 25 8 5 2" xfId="14805"/>
    <cellStyle name="Nota 25 9" xfId="14806"/>
    <cellStyle name="Nota 25 9 2" xfId="14807"/>
    <cellStyle name="Nota 25 9 2 2" xfId="14808"/>
    <cellStyle name="Nota 25 9 3" xfId="14809"/>
    <cellStyle name="Nota 25 9 3 2" xfId="14810"/>
    <cellStyle name="Nota 25 9 4" xfId="14811"/>
    <cellStyle name="Nota 25 9 4 2" xfId="14812"/>
    <cellStyle name="Nota 25 9 5" xfId="14813"/>
    <cellStyle name="Nota 25 9 5 2" xfId="14814"/>
    <cellStyle name="Nota 3" xfId="14815"/>
    <cellStyle name="Nota 3 10" xfId="14816"/>
    <cellStyle name="Nota 3 10 2" xfId="14817"/>
    <cellStyle name="Nota 3 10 3" xfId="14818"/>
    <cellStyle name="Nota 3 10 3 2" xfId="14819"/>
    <cellStyle name="Nota 3 10 4" xfId="14820"/>
    <cellStyle name="Nota 3 10 4 2" xfId="14821"/>
    <cellStyle name="Nota 3 10 5" xfId="14822"/>
    <cellStyle name="Nota 3 10 5 2" xfId="14823"/>
    <cellStyle name="Nota 3 11" xfId="14824"/>
    <cellStyle name="Nota 3 11 2" xfId="14825"/>
    <cellStyle name="Nota 3 11 2 2" xfId="14826"/>
    <cellStyle name="Nota 3 11 3" xfId="14827"/>
    <cellStyle name="Nota 3 11 3 2" xfId="14828"/>
    <cellStyle name="Nota 3 11 4" xfId="14829"/>
    <cellStyle name="Nota 3 11 4 2" xfId="14830"/>
    <cellStyle name="Nota 3 11 5" xfId="14831"/>
    <cellStyle name="Nota 3 11 5 2" xfId="14832"/>
    <cellStyle name="Nota 3 12" xfId="14833"/>
    <cellStyle name="Nota 3 12 2" xfId="14834"/>
    <cellStyle name="Nota 3 13" xfId="14835"/>
    <cellStyle name="Nota 3 13 2" xfId="14836"/>
    <cellStyle name="Nota 3 14" xfId="14837"/>
    <cellStyle name="Nota 3 14 2" xfId="14838"/>
    <cellStyle name="Nota 3 15" xfId="14839"/>
    <cellStyle name="Nota 3 15 2" xfId="14840"/>
    <cellStyle name="Nota 3 16" xfId="14841"/>
    <cellStyle name="Nota 3 16 2" xfId="14842"/>
    <cellStyle name="Nota 3 17" xfId="14843"/>
    <cellStyle name="Nota 3 17 2" xfId="14844"/>
    <cellStyle name="Nota 3 2" xfId="14845"/>
    <cellStyle name="Nota 3 2 10" xfId="14846"/>
    <cellStyle name="Nota 3 2 10 2" xfId="14847"/>
    <cellStyle name="Nota 3 2 11" xfId="14848"/>
    <cellStyle name="Nota 3 2 11 2" xfId="14849"/>
    <cellStyle name="Nota 3 2 12" xfId="14850"/>
    <cellStyle name="Nota 3 2 12 2" xfId="14851"/>
    <cellStyle name="Nota 3 2 13" xfId="14852"/>
    <cellStyle name="Nota 3 2 13 2" xfId="14853"/>
    <cellStyle name="Nota 3 2 14" xfId="14854"/>
    <cellStyle name="Nota 3 2 14 2" xfId="14855"/>
    <cellStyle name="Nota 3 2 15" xfId="14856"/>
    <cellStyle name="Nota 3 2 15 2" xfId="14857"/>
    <cellStyle name="Nota 3 2 2" xfId="14858"/>
    <cellStyle name="Nota 3 2 2 10" xfId="14859"/>
    <cellStyle name="Nota 3 2 2 10 2" xfId="14860"/>
    <cellStyle name="Nota 3 2 2 2" xfId="14861"/>
    <cellStyle name="Nota 3 2 2 2 2" xfId="14862"/>
    <cellStyle name="Nota 3 2 2 2 2 2" xfId="14863"/>
    <cellStyle name="Nota 3 2 2 2 3" xfId="14864"/>
    <cellStyle name="Nota 3 2 2 2 3 2" xfId="14865"/>
    <cellStyle name="Nota 3 2 2 2 4" xfId="14866"/>
    <cellStyle name="Nota 3 2 2 2 4 2" xfId="14867"/>
    <cellStyle name="Nota 3 2 2 2 5" xfId="14868"/>
    <cellStyle name="Nota 3 2 2 2 5 2" xfId="14869"/>
    <cellStyle name="Nota 3 2 2 3" xfId="14870"/>
    <cellStyle name="Nota 3 2 2 3 2" xfId="14871"/>
    <cellStyle name="Nota 3 2 2 3 3" xfId="14872"/>
    <cellStyle name="Nota 3 2 2 3 3 2" xfId="14873"/>
    <cellStyle name="Nota 3 2 2 3 4" xfId="14874"/>
    <cellStyle name="Nota 3 2 2 3 4 2" xfId="14875"/>
    <cellStyle name="Nota 3 2 2 3 5" xfId="14876"/>
    <cellStyle name="Nota 3 2 2 3 5 2" xfId="14877"/>
    <cellStyle name="Nota 3 2 2 4" xfId="14878"/>
    <cellStyle name="Nota 3 2 2 4 2" xfId="14879"/>
    <cellStyle name="Nota 3 2 2 4 2 2" xfId="14880"/>
    <cellStyle name="Nota 3 2 2 4 3" xfId="14881"/>
    <cellStyle name="Nota 3 2 2 4 3 2" xfId="14882"/>
    <cellStyle name="Nota 3 2 2 4 4" xfId="14883"/>
    <cellStyle name="Nota 3 2 2 4 4 2" xfId="14884"/>
    <cellStyle name="Nota 3 2 2 4 5" xfId="14885"/>
    <cellStyle name="Nota 3 2 2 4 5 2" xfId="14886"/>
    <cellStyle name="Nota 3 2 2 5" xfId="14887"/>
    <cellStyle name="Nota 3 2 2 5 2" xfId="14888"/>
    <cellStyle name="Nota 3 2 2 6" xfId="14889"/>
    <cellStyle name="Nota 3 2 2 6 2" xfId="14890"/>
    <cellStyle name="Nota 3 2 2 7" xfId="14891"/>
    <cellStyle name="Nota 3 2 2 7 2" xfId="14892"/>
    <cellStyle name="Nota 3 2 2 8" xfId="14893"/>
    <cellStyle name="Nota 3 2 2 8 2" xfId="14894"/>
    <cellStyle name="Nota 3 2 2 9" xfId="14895"/>
    <cellStyle name="Nota 3 2 2 9 2" xfId="14896"/>
    <cellStyle name="Nota 3 2 3" xfId="14897"/>
    <cellStyle name="Nota 3 2 3 10" xfId="14898"/>
    <cellStyle name="Nota 3 2 3 10 2" xfId="14899"/>
    <cellStyle name="Nota 3 2 3 2" xfId="14900"/>
    <cellStyle name="Nota 3 2 3 2 2" xfId="14901"/>
    <cellStyle name="Nota 3 2 3 2 2 2" xfId="14902"/>
    <cellStyle name="Nota 3 2 3 2 3" xfId="14903"/>
    <cellStyle name="Nota 3 2 3 2 3 2" xfId="14904"/>
    <cellStyle name="Nota 3 2 3 2 4" xfId="14905"/>
    <cellStyle name="Nota 3 2 3 2 4 2" xfId="14906"/>
    <cellStyle name="Nota 3 2 3 2 5" xfId="14907"/>
    <cellStyle name="Nota 3 2 3 2 5 2" xfId="14908"/>
    <cellStyle name="Nota 3 2 3 3" xfId="14909"/>
    <cellStyle name="Nota 3 2 3 3 2" xfId="14910"/>
    <cellStyle name="Nota 3 2 3 3 3" xfId="14911"/>
    <cellStyle name="Nota 3 2 3 3 3 2" xfId="14912"/>
    <cellStyle name="Nota 3 2 3 3 4" xfId="14913"/>
    <cellStyle name="Nota 3 2 3 3 4 2" xfId="14914"/>
    <cellStyle name="Nota 3 2 3 3 5" xfId="14915"/>
    <cellStyle name="Nota 3 2 3 3 5 2" xfId="14916"/>
    <cellStyle name="Nota 3 2 3 4" xfId="14917"/>
    <cellStyle name="Nota 3 2 3 4 2" xfId="14918"/>
    <cellStyle name="Nota 3 2 3 4 2 2" xfId="14919"/>
    <cellStyle name="Nota 3 2 3 4 3" xfId="14920"/>
    <cellStyle name="Nota 3 2 3 4 3 2" xfId="14921"/>
    <cellStyle name="Nota 3 2 3 4 4" xfId="14922"/>
    <cellStyle name="Nota 3 2 3 4 4 2" xfId="14923"/>
    <cellStyle name="Nota 3 2 3 4 5" xfId="14924"/>
    <cellStyle name="Nota 3 2 3 4 5 2" xfId="14925"/>
    <cellStyle name="Nota 3 2 3 5" xfId="14926"/>
    <cellStyle name="Nota 3 2 3 5 2" xfId="14927"/>
    <cellStyle name="Nota 3 2 3 6" xfId="14928"/>
    <cellStyle name="Nota 3 2 3 6 2" xfId="14929"/>
    <cellStyle name="Nota 3 2 3 7" xfId="14930"/>
    <cellStyle name="Nota 3 2 3 7 2" xfId="14931"/>
    <cellStyle name="Nota 3 2 3 8" xfId="14932"/>
    <cellStyle name="Nota 3 2 3 8 2" xfId="14933"/>
    <cellStyle name="Nota 3 2 3 9" xfId="14934"/>
    <cellStyle name="Nota 3 2 3 9 2" xfId="14935"/>
    <cellStyle name="Nota 3 2 4" xfId="14936"/>
    <cellStyle name="Nota 3 2 4 10" xfId="14937"/>
    <cellStyle name="Nota 3 2 4 10 2" xfId="14938"/>
    <cellStyle name="Nota 3 2 4 2" xfId="14939"/>
    <cellStyle name="Nota 3 2 4 2 2" xfId="14940"/>
    <cellStyle name="Nota 3 2 4 2 2 2" xfId="14941"/>
    <cellStyle name="Nota 3 2 4 2 3" xfId="14942"/>
    <cellStyle name="Nota 3 2 4 2 3 2" xfId="14943"/>
    <cellStyle name="Nota 3 2 4 2 4" xfId="14944"/>
    <cellStyle name="Nota 3 2 4 2 4 2" xfId="14945"/>
    <cellStyle name="Nota 3 2 4 2 5" xfId="14946"/>
    <cellStyle name="Nota 3 2 4 2 5 2" xfId="14947"/>
    <cellStyle name="Nota 3 2 4 3" xfId="14948"/>
    <cellStyle name="Nota 3 2 4 3 2" xfId="14949"/>
    <cellStyle name="Nota 3 2 4 3 3" xfId="14950"/>
    <cellStyle name="Nota 3 2 4 3 3 2" xfId="14951"/>
    <cellStyle name="Nota 3 2 4 3 4" xfId="14952"/>
    <cellStyle name="Nota 3 2 4 3 4 2" xfId="14953"/>
    <cellStyle name="Nota 3 2 4 3 5" xfId="14954"/>
    <cellStyle name="Nota 3 2 4 3 5 2" xfId="14955"/>
    <cellStyle name="Nota 3 2 4 4" xfId="14956"/>
    <cellStyle name="Nota 3 2 4 4 2" xfId="14957"/>
    <cellStyle name="Nota 3 2 4 4 2 2" xfId="14958"/>
    <cellStyle name="Nota 3 2 4 4 3" xfId="14959"/>
    <cellStyle name="Nota 3 2 4 4 3 2" xfId="14960"/>
    <cellStyle name="Nota 3 2 4 4 4" xfId="14961"/>
    <cellStyle name="Nota 3 2 4 4 4 2" xfId="14962"/>
    <cellStyle name="Nota 3 2 4 4 5" xfId="14963"/>
    <cellStyle name="Nota 3 2 4 4 5 2" xfId="14964"/>
    <cellStyle name="Nota 3 2 4 5" xfId="14965"/>
    <cellStyle name="Nota 3 2 4 5 2" xfId="14966"/>
    <cellStyle name="Nota 3 2 4 6" xfId="14967"/>
    <cellStyle name="Nota 3 2 4 6 2" xfId="14968"/>
    <cellStyle name="Nota 3 2 4 7" xfId="14969"/>
    <cellStyle name="Nota 3 2 4 7 2" xfId="14970"/>
    <cellStyle name="Nota 3 2 4 8" xfId="14971"/>
    <cellStyle name="Nota 3 2 4 8 2" xfId="14972"/>
    <cellStyle name="Nota 3 2 4 9" xfId="14973"/>
    <cellStyle name="Nota 3 2 4 9 2" xfId="14974"/>
    <cellStyle name="Nota 3 2 5" xfId="14975"/>
    <cellStyle name="Nota 3 2 5 10" xfId="14976"/>
    <cellStyle name="Nota 3 2 5 10 2" xfId="14977"/>
    <cellStyle name="Nota 3 2 5 2" xfId="14978"/>
    <cellStyle name="Nota 3 2 5 2 2" xfId="14979"/>
    <cellStyle name="Nota 3 2 5 2 2 2" xfId="14980"/>
    <cellStyle name="Nota 3 2 5 2 3" xfId="14981"/>
    <cellStyle name="Nota 3 2 5 2 3 2" xfId="14982"/>
    <cellStyle name="Nota 3 2 5 2 4" xfId="14983"/>
    <cellStyle name="Nota 3 2 5 2 4 2" xfId="14984"/>
    <cellStyle name="Nota 3 2 5 2 5" xfId="14985"/>
    <cellStyle name="Nota 3 2 5 2 5 2" xfId="14986"/>
    <cellStyle name="Nota 3 2 5 3" xfId="14987"/>
    <cellStyle name="Nota 3 2 5 3 2" xfId="14988"/>
    <cellStyle name="Nota 3 2 5 3 3" xfId="14989"/>
    <cellStyle name="Nota 3 2 5 3 3 2" xfId="14990"/>
    <cellStyle name="Nota 3 2 5 3 4" xfId="14991"/>
    <cellStyle name="Nota 3 2 5 3 4 2" xfId="14992"/>
    <cellStyle name="Nota 3 2 5 3 5" xfId="14993"/>
    <cellStyle name="Nota 3 2 5 3 5 2" xfId="14994"/>
    <cellStyle name="Nota 3 2 5 4" xfId="14995"/>
    <cellStyle name="Nota 3 2 5 4 2" xfId="14996"/>
    <cellStyle name="Nota 3 2 5 4 2 2" xfId="14997"/>
    <cellStyle name="Nota 3 2 5 4 3" xfId="14998"/>
    <cellStyle name="Nota 3 2 5 4 3 2" xfId="14999"/>
    <cellStyle name="Nota 3 2 5 4 4" xfId="15000"/>
    <cellStyle name="Nota 3 2 5 4 4 2" xfId="15001"/>
    <cellStyle name="Nota 3 2 5 4 5" xfId="15002"/>
    <cellStyle name="Nota 3 2 5 4 5 2" xfId="15003"/>
    <cellStyle name="Nota 3 2 5 5" xfId="15004"/>
    <cellStyle name="Nota 3 2 5 5 2" xfId="15005"/>
    <cellStyle name="Nota 3 2 5 6" xfId="15006"/>
    <cellStyle name="Nota 3 2 5 6 2" xfId="15007"/>
    <cellStyle name="Nota 3 2 5 7" xfId="15008"/>
    <cellStyle name="Nota 3 2 5 7 2" xfId="15009"/>
    <cellStyle name="Nota 3 2 5 8" xfId="15010"/>
    <cellStyle name="Nota 3 2 5 8 2" xfId="15011"/>
    <cellStyle name="Nota 3 2 5 9" xfId="15012"/>
    <cellStyle name="Nota 3 2 5 9 2" xfId="15013"/>
    <cellStyle name="Nota 3 2 6" xfId="15014"/>
    <cellStyle name="Nota 3 2 6 10" xfId="15015"/>
    <cellStyle name="Nota 3 2 6 10 2" xfId="15016"/>
    <cellStyle name="Nota 3 2 6 2" xfId="15017"/>
    <cellStyle name="Nota 3 2 6 2 2" xfId="15018"/>
    <cellStyle name="Nota 3 2 6 2 2 2" xfId="15019"/>
    <cellStyle name="Nota 3 2 6 2 3" xfId="15020"/>
    <cellStyle name="Nota 3 2 6 2 3 2" xfId="15021"/>
    <cellStyle name="Nota 3 2 6 2 4" xfId="15022"/>
    <cellStyle name="Nota 3 2 6 2 4 2" xfId="15023"/>
    <cellStyle name="Nota 3 2 6 2 5" xfId="15024"/>
    <cellStyle name="Nota 3 2 6 2 5 2" xfId="15025"/>
    <cellStyle name="Nota 3 2 6 3" xfId="15026"/>
    <cellStyle name="Nota 3 2 6 3 2" xfId="15027"/>
    <cellStyle name="Nota 3 2 6 3 3" xfId="15028"/>
    <cellStyle name="Nota 3 2 6 3 3 2" xfId="15029"/>
    <cellStyle name="Nota 3 2 6 3 4" xfId="15030"/>
    <cellStyle name="Nota 3 2 6 3 4 2" xfId="15031"/>
    <cellStyle name="Nota 3 2 6 3 5" xfId="15032"/>
    <cellStyle name="Nota 3 2 6 3 5 2" xfId="15033"/>
    <cellStyle name="Nota 3 2 6 4" xfId="15034"/>
    <cellStyle name="Nota 3 2 6 4 2" xfId="15035"/>
    <cellStyle name="Nota 3 2 6 4 2 2" xfId="15036"/>
    <cellStyle name="Nota 3 2 6 4 3" xfId="15037"/>
    <cellStyle name="Nota 3 2 6 4 3 2" xfId="15038"/>
    <cellStyle name="Nota 3 2 6 4 4" xfId="15039"/>
    <cellStyle name="Nota 3 2 6 4 4 2" xfId="15040"/>
    <cellStyle name="Nota 3 2 6 4 5" xfId="15041"/>
    <cellStyle name="Nota 3 2 6 4 5 2" xfId="15042"/>
    <cellStyle name="Nota 3 2 6 5" xfId="15043"/>
    <cellStyle name="Nota 3 2 6 5 2" xfId="15044"/>
    <cellStyle name="Nota 3 2 6 6" xfId="15045"/>
    <cellStyle name="Nota 3 2 6 6 2" xfId="15046"/>
    <cellStyle name="Nota 3 2 6 7" xfId="15047"/>
    <cellStyle name="Nota 3 2 6 7 2" xfId="15048"/>
    <cellStyle name="Nota 3 2 6 8" xfId="15049"/>
    <cellStyle name="Nota 3 2 6 8 2" xfId="15050"/>
    <cellStyle name="Nota 3 2 6 9" xfId="15051"/>
    <cellStyle name="Nota 3 2 6 9 2" xfId="15052"/>
    <cellStyle name="Nota 3 2 7" xfId="15053"/>
    <cellStyle name="Nota 3 2 7 2" xfId="15054"/>
    <cellStyle name="Nota 3 2 7 2 2" xfId="15055"/>
    <cellStyle name="Nota 3 2 7 3" xfId="15056"/>
    <cellStyle name="Nota 3 2 7 3 2" xfId="15057"/>
    <cellStyle name="Nota 3 2 7 4" xfId="15058"/>
    <cellStyle name="Nota 3 2 7 4 2" xfId="15059"/>
    <cellStyle name="Nota 3 2 7 5" xfId="15060"/>
    <cellStyle name="Nota 3 2 7 5 2" xfId="15061"/>
    <cellStyle name="Nota 3 2 8" xfId="15062"/>
    <cellStyle name="Nota 3 2 8 2" xfId="15063"/>
    <cellStyle name="Nota 3 2 8 3" xfId="15064"/>
    <cellStyle name="Nota 3 2 8 3 2" xfId="15065"/>
    <cellStyle name="Nota 3 2 8 4" xfId="15066"/>
    <cellStyle name="Nota 3 2 8 4 2" xfId="15067"/>
    <cellStyle name="Nota 3 2 8 5" xfId="15068"/>
    <cellStyle name="Nota 3 2 8 5 2" xfId="15069"/>
    <cellStyle name="Nota 3 2 9" xfId="15070"/>
    <cellStyle name="Nota 3 2 9 2" xfId="15071"/>
    <cellStyle name="Nota 3 2 9 2 2" xfId="15072"/>
    <cellStyle name="Nota 3 2 9 3" xfId="15073"/>
    <cellStyle name="Nota 3 2 9 3 2" xfId="15074"/>
    <cellStyle name="Nota 3 2 9 4" xfId="15075"/>
    <cellStyle name="Nota 3 2 9 4 2" xfId="15076"/>
    <cellStyle name="Nota 3 2 9 5" xfId="15077"/>
    <cellStyle name="Nota 3 2 9 5 2" xfId="15078"/>
    <cellStyle name="Nota 3 3" xfId="15079"/>
    <cellStyle name="Nota 3 3 10" xfId="15080"/>
    <cellStyle name="Nota 3 3 10 2" xfId="15081"/>
    <cellStyle name="Nota 3 3 2" xfId="15082"/>
    <cellStyle name="Nota 3 3 2 2" xfId="15083"/>
    <cellStyle name="Nota 3 3 2 2 2" xfId="15084"/>
    <cellStyle name="Nota 3 3 2 3" xfId="15085"/>
    <cellStyle name="Nota 3 3 2 3 2" xfId="15086"/>
    <cellStyle name="Nota 3 3 2 4" xfId="15087"/>
    <cellStyle name="Nota 3 3 2 4 2" xfId="15088"/>
    <cellStyle name="Nota 3 3 2 5" xfId="15089"/>
    <cellStyle name="Nota 3 3 2 5 2" xfId="15090"/>
    <cellStyle name="Nota 3 3 3" xfId="15091"/>
    <cellStyle name="Nota 3 3 3 2" xfId="15092"/>
    <cellStyle name="Nota 3 3 3 3" xfId="15093"/>
    <cellStyle name="Nota 3 3 3 3 2" xfId="15094"/>
    <cellStyle name="Nota 3 3 3 4" xfId="15095"/>
    <cellStyle name="Nota 3 3 3 4 2" xfId="15096"/>
    <cellStyle name="Nota 3 3 3 5" xfId="15097"/>
    <cellStyle name="Nota 3 3 3 5 2" xfId="15098"/>
    <cellStyle name="Nota 3 3 4" xfId="15099"/>
    <cellStyle name="Nota 3 3 4 2" xfId="15100"/>
    <cellStyle name="Nota 3 3 4 2 2" xfId="15101"/>
    <cellStyle name="Nota 3 3 4 3" xfId="15102"/>
    <cellStyle name="Nota 3 3 4 3 2" xfId="15103"/>
    <cellStyle name="Nota 3 3 4 4" xfId="15104"/>
    <cellStyle name="Nota 3 3 4 4 2" xfId="15105"/>
    <cellStyle name="Nota 3 3 4 5" xfId="15106"/>
    <cellStyle name="Nota 3 3 4 5 2" xfId="15107"/>
    <cellStyle name="Nota 3 3 5" xfId="15108"/>
    <cellStyle name="Nota 3 3 5 2" xfId="15109"/>
    <cellStyle name="Nota 3 3 6" xfId="15110"/>
    <cellStyle name="Nota 3 3 6 2" xfId="15111"/>
    <cellStyle name="Nota 3 3 7" xfId="15112"/>
    <cellStyle name="Nota 3 3 7 2" xfId="15113"/>
    <cellStyle name="Nota 3 3 8" xfId="15114"/>
    <cellStyle name="Nota 3 3 8 2" xfId="15115"/>
    <cellStyle name="Nota 3 3 9" xfId="15116"/>
    <cellStyle name="Nota 3 3 9 2" xfId="15117"/>
    <cellStyle name="Nota 3 4" xfId="15118"/>
    <cellStyle name="Nota 3 4 10" xfId="15119"/>
    <cellStyle name="Nota 3 4 10 2" xfId="15120"/>
    <cellStyle name="Nota 3 4 2" xfId="15121"/>
    <cellStyle name="Nota 3 4 2 2" xfId="15122"/>
    <cellStyle name="Nota 3 4 2 2 2" xfId="15123"/>
    <cellStyle name="Nota 3 4 2 3" xfId="15124"/>
    <cellStyle name="Nota 3 4 2 3 2" xfId="15125"/>
    <cellStyle name="Nota 3 4 2 4" xfId="15126"/>
    <cellStyle name="Nota 3 4 2 4 2" xfId="15127"/>
    <cellStyle name="Nota 3 4 2 5" xfId="15128"/>
    <cellStyle name="Nota 3 4 2 5 2" xfId="15129"/>
    <cellStyle name="Nota 3 4 3" xfId="15130"/>
    <cellStyle name="Nota 3 4 3 2" xfId="15131"/>
    <cellStyle name="Nota 3 4 3 3" xfId="15132"/>
    <cellStyle name="Nota 3 4 3 3 2" xfId="15133"/>
    <cellStyle name="Nota 3 4 3 4" xfId="15134"/>
    <cellStyle name="Nota 3 4 3 4 2" xfId="15135"/>
    <cellStyle name="Nota 3 4 3 5" xfId="15136"/>
    <cellStyle name="Nota 3 4 3 5 2" xfId="15137"/>
    <cellStyle name="Nota 3 4 4" xfId="15138"/>
    <cellStyle name="Nota 3 4 4 2" xfId="15139"/>
    <cellStyle name="Nota 3 4 4 2 2" xfId="15140"/>
    <cellStyle name="Nota 3 4 4 3" xfId="15141"/>
    <cellStyle name="Nota 3 4 4 3 2" xfId="15142"/>
    <cellStyle name="Nota 3 4 4 4" xfId="15143"/>
    <cellStyle name="Nota 3 4 4 4 2" xfId="15144"/>
    <cellStyle name="Nota 3 4 4 5" xfId="15145"/>
    <cellStyle name="Nota 3 4 4 5 2" xfId="15146"/>
    <cellStyle name="Nota 3 4 5" xfId="15147"/>
    <cellStyle name="Nota 3 4 5 2" xfId="15148"/>
    <cellStyle name="Nota 3 4 6" xfId="15149"/>
    <cellStyle name="Nota 3 4 6 2" xfId="15150"/>
    <cellStyle name="Nota 3 4 7" xfId="15151"/>
    <cellStyle name="Nota 3 4 7 2" xfId="15152"/>
    <cellStyle name="Nota 3 4 8" xfId="15153"/>
    <cellStyle name="Nota 3 4 8 2" xfId="15154"/>
    <cellStyle name="Nota 3 4 9" xfId="15155"/>
    <cellStyle name="Nota 3 4 9 2" xfId="15156"/>
    <cellStyle name="Nota 3 5" xfId="15157"/>
    <cellStyle name="Nota 3 5 10" xfId="15158"/>
    <cellStyle name="Nota 3 5 10 2" xfId="15159"/>
    <cellStyle name="Nota 3 5 2" xfId="15160"/>
    <cellStyle name="Nota 3 5 2 2" xfId="15161"/>
    <cellStyle name="Nota 3 5 2 2 2" xfId="15162"/>
    <cellStyle name="Nota 3 5 2 3" xfId="15163"/>
    <cellStyle name="Nota 3 5 2 3 2" xfId="15164"/>
    <cellStyle name="Nota 3 5 2 4" xfId="15165"/>
    <cellStyle name="Nota 3 5 2 4 2" xfId="15166"/>
    <cellStyle name="Nota 3 5 2 5" xfId="15167"/>
    <cellStyle name="Nota 3 5 2 5 2" xfId="15168"/>
    <cellStyle name="Nota 3 5 3" xfId="15169"/>
    <cellStyle name="Nota 3 5 3 2" xfId="15170"/>
    <cellStyle name="Nota 3 5 3 3" xfId="15171"/>
    <cellStyle name="Nota 3 5 3 3 2" xfId="15172"/>
    <cellStyle name="Nota 3 5 3 4" xfId="15173"/>
    <cellStyle name="Nota 3 5 3 4 2" xfId="15174"/>
    <cellStyle name="Nota 3 5 3 5" xfId="15175"/>
    <cellStyle name="Nota 3 5 3 5 2" xfId="15176"/>
    <cellStyle name="Nota 3 5 4" xfId="15177"/>
    <cellStyle name="Nota 3 5 4 2" xfId="15178"/>
    <cellStyle name="Nota 3 5 4 2 2" xfId="15179"/>
    <cellStyle name="Nota 3 5 4 3" xfId="15180"/>
    <cellStyle name="Nota 3 5 4 3 2" xfId="15181"/>
    <cellStyle name="Nota 3 5 4 4" xfId="15182"/>
    <cellStyle name="Nota 3 5 4 4 2" xfId="15183"/>
    <cellStyle name="Nota 3 5 4 5" xfId="15184"/>
    <cellStyle name="Nota 3 5 4 5 2" xfId="15185"/>
    <cellStyle name="Nota 3 5 5" xfId="15186"/>
    <cellStyle name="Nota 3 5 5 2" xfId="15187"/>
    <cellStyle name="Nota 3 5 6" xfId="15188"/>
    <cellStyle name="Nota 3 5 6 2" xfId="15189"/>
    <cellStyle name="Nota 3 5 7" xfId="15190"/>
    <cellStyle name="Nota 3 5 7 2" xfId="15191"/>
    <cellStyle name="Nota 3 5 8" xfId="15192"/>
    <cellStyle name="Nota 3 5 8 2" xfId="15193"/>
    <cellStyle name="Nota 3 5 9" xfId="15194"/>
    <cellStyle name="Nota 3 5 9 2" xfId="15195"/>
    <cellStyle name="Nota 3 6" xfId="15196"/>
    <cellStyle name="Nota 3 6 10" xfId="15197"/>
    <cellStyle name="Nota 3 6 10 2" xfId="15198"/>
    <cellStyle name="Nota 3 6 2" xfId="15199"/>
    <cellStyle name="Nota 3 6 2 2" xfId="15200"/>
    <cellStyle name="Nota 3 6 2 2 2" xfId="15201"/>
    <cellStyle name="Nota 3 6 2 3" xfId="15202"/>
    <cellStyle name="Nota 3 6 2 3 2" xfId="15203"/>
    <cellStyle name="Nota 3 6 2 4" xfId="15204"/>
    <cellStyle name="Nota 3 6 2 4 2" xfId="15205"/>
    <cellStyle name="Nota 3 6 2 5" xfId="15206"/>
    <cellStyle name="Nota 3 6 2 5 2" xfId="15207"/>
    <cellStyle name="Nota 3 6 3" xfId="15208"/>
    <cellStyle name="Nota 3 6 3 2" xfId="15209"/>
    <cellStyle name="Nota 3 6 3 3" xfId="15210"/>
    <cellStyle name="Nota 3 6 3 3 2" xfId="15211"/>
    <cellStyle name="Nota 3 6 3 4" xfId="15212"/>
    <cellStyle name="Nota 3 6 3 4 2" xfId="15213"/>
    <cellStyle name="Nota 3 6 3 5" xfId="15214"/>
    <cellStyle name="Nota 3 6 3 5 2" xfId="15215"/>
    <cellStyle name="Nota 3 6 4" xfId="15216"/>
    <cellStyle name="Nota 3 6 4 2" xfId="15217"/>
    <cellStyle name="Nota 3 6 4 2 2" xfId="15218"/>
    <cellStyle name="Nota 3 6 4 3" xfId="15219"/>
    <cellStyle name="Nota 3 6 4 3 2" xfId="15220"/>
    <cellStyle name="Nota 3 6 4 4" xfId="15221"/>
    <cellStyle name="Nota 3 6 4 4 2" xfId="15222"/>
    <cellStyle name="Nota 3 6 4 5" xfId="15223"/>
    <cellStyle name="Nota 3 6 4 5 2" xfId="15224"/>
    <cellStyle name="Nota 3 6 5" xfId="15225"/>
    <cellStyle name="Nota 3 6 5 2" xfId="15226"/>
    <cellStyle name="Nota 3 6 6" xfId="15227"/>
    <cellStyle name="Nota 3 6 6 2" xfId="15228"/>
    <cellStyle name="Nota 3 6 7" xfId="15229"/>
    <cellStyle name="Nota 3 6 7 2" xfId="15230"/>
    <cellStyle name="Nota 3 6 8" xfId="15231"/>
    <cellStyle name="Nota 3 6 8 2" xfId="15232"/>
    <cellStyle name="Nota 3 6 9" xfId="15233"/>
    <cellStyle name="Nota 3 6 9 2" xfId="15234"/>
    <cellStyle name="Nota 3 7" xfId="15235"/>
    <cellStyle name="Nota 3 7 10" xfId="15236"/>
    <cellStyle name="Nota 3 7 10 2" xfId="15237"/>
    <cellStyle name="Nota 3 7 2" xfId="15238"/>
    <cellStyle name="Nota 3 7 2 2" xfId="15239"/>
    <cellStyle name="Nota 3 7 2 2 2" xfId="15240"/>
    <cellStyle name="Nota 3 7 2 3" xfId="15241"/>
    <cellStyle name="Nota 3 7 2 3 2" xfId="15242"/>
    <cellStyle name="Nota 3 7 2 4" xfId="15243"/>
    <cellStyle name="Nota 3 7 2 4 2" xfId="15244"/>
    <cellStyle name="Nota 3 7 2 5" xfId="15245"/>
    <cellStyle name="Nota 3 7 2 5 2" xfId="15246"/>
    <cellStyle name="Nota 3 7 3" xfId="15247"/>
    <cellStyle name="Nota 3 7 3 2" xfId="15248"/>
    <cellStyle name="Nota 3 7 3 3" xfId="15249"/>
    <cellStyle name="Nota 3 7 3 3 2" xfId="15250"/>
    <cellStyle name="Nota 3 7 3 4" xfId="15251"/>
    <cellStyle name="Nota 3 7 3 4 2" xfId="15252"/>
    <cellStyle name="Nota 3 7 3 5" xfId="15253"/>
    <cellStyle name="Nota 3 7 3 5 2" xfId="15254"/>
    <cellStyle name="Nota 3 7 4" xfId="15255"/>
    <cellStyle name="Nota 3 7 4 2" xfId="15256"/>
    <cellStyle name="Nota 3 7 4 2 2" xfId="15257"/>
    <cellStyle name="Nota 3 7 4 3" xfId="15258"/>
    <cellStyle name="Nota 3 7 4 3 2" xfId="15259"/>
    <cellStyle name="Nota 3 7 4 4" xfId="15260"/>
    <cellStyle name="Nota 3 7 4 4 2" xfId="15261"/>
    <cellStyle name="Nota 3 7 4 5" xfId="15262"/>
    <cellStyle name="Nota 3 7 4 5 2" xfId="15263"/>
    <cellStyle name="Nota 3 7 5" xfId="15264"/>
    <cellStyle name="Nota 3 7 5 2" xfId="15265"/>
    <cellStyle name="Nota 3 7 6" xfId="15266"/>
    <cellStyle name="Nota 3 7 6 2" xfId="15267"/>
    <cellStyle name="Nota 3 7 7" xfId="15268"/>
    <cellStyle name="Nota 3 7 7 2" xfId="15269"/>
    <cellStyle name="Nota 3 7 8" xfId="15270"/>
    <cellStyle name="Nota 3 7 8 2" xfId="15271"/>
    <cellStyle name="Nota 3 7 9" xfId="15272"/>
    <cellStyle name="Nota 3 7 9 2" xfId="15273"/>
    <cellStyle name="Nota 3 8" xfId="15274"/>
    <cellStyle name="Nota 3 8 10" xfId="15275"/>
    <cellStyle name="Nota 3 8 10 2" xfId="15276"/>
    <cellStyle name="Nota 3 8 2" xfId="15277"/>
    <cellStyle name="Nota 3 8 2 2" xfId="15278"/>
    <cellStyle name="Nota 3 8 2 2 2" xfId="15279"/>
    <cellStyle name="Nota 3 8 2 3" xfId="15280"/>
    <cellStyle name="Nota 3 8 2 3 2" xfId="15281"/>
    <cellStyle name="Nota 3 8 2 4" xfId="15282"/>
    <cellStyle name="Nota 3 8 2 4 2" xfId="15283"/>
    <cellStyle name="Nota 3 8 2 5" xfId="15284"/>
    <cellStyle name="Nota 3 8 2 5 2" xfId="15285"/>
    <cellStyle name="Nota 3 8 3" xfId="15286"/>
    <cellStyle name="Nota 3 8 3 2" xfId="15287"/>
    <cellStyle name="Nota 3 8 3 3" xfId="15288"/>
    <cellStyle name="Nota 3 8 3 3 2" xfId="15289"/>
    <cellStyle name="Nota 3 8 3 4" xfId="15290"/>
    <cellStyle name="Nota 3 8 3 4 2" xfId="15291"/>
    <cellStyle name="Nota 3 8 3 5" xfId="15292"/>
    <cellStyle name="Nota 3 8 3 5 2" xfId="15293"/>
    <cellStyle name="Nota 3 8 4" xfId="15294"/>
    <cellStyle name="Nota 3 8 4 2" xfId="15295"/>
    <cellStyle name="Nota 3 8 4 2 2" xfId="15296"/>
    <cellStyle name="Nota 3 8 4 3" xfId="15297"/>
    <cellStyle name="Nota 3 8 4 3 2" xfId="15298"/>
    <cellStyle name="Nota 3 8 4 4" xfId="15299"/>
    <cellStyle name="Nota 3 8 4 4 2" xfId="15300"/>
    <cellStyle name="Nota 3 8 4 5" xfId="15301"/>
    <cellStyle name="Nota 3 8 4 5 2" xfId="15302"/>
    <cellStyle name="Nota 3 8 5" xfId="15303"/>
    <cellStyle name="Nota 3 8 5 2" xfId="15304"/>
    <cellStyle name="Nota 3 8 6" xfId="15305"/>
    <cellStyle name="Nota 3 8 6 2" xfId="15306"/>
    <cellStyle name="Nota 3 8 7" xfId="15307"/>
    <cellStyle name="Nota 3 8 7 2" xfId="15308"/>
    <cellStyle name="Nota 3 8 8" xfId="15309"/>
    <cellStyle name="Nota 3 8 8 2" xfId="15310"/>
    <cellStyle name="Nota 3 8 9" xfId="15311"/>
    <cellStyle name="Nota 3 8 9 2" xfId="15312"/>
    <cellStyle name="Nota 3 9" xfId="15313"/>
    <cellStyle name="Nota 3 9 2" xfId="15314"/>
    <cellStyle name="Nota 3 9 2 2" xfId="15315"/>
    <cellStyle name="Nota 3 9 3" xfId="15316"/>
    <cellStyle name="Nota 3 9 3 2" xfId="15317"/>
    <cellStyle name="Nota 3 9 4" xfId="15318"/>
    <cellStyle name="Nota 3 9 4 2" xfId="15319"/>
    <cellStyle name="Nota 3 9 5" xfId="15320"/>
    <cellStyle name="Nota 3 9 5 2" xfId="15321"/>
    <cellStyle name="Nota 4" xfId="15322"/>
    <cellStyle name="Nota 4 10" xfId="15323"/>
    <cellStyle name="Nota 4 10 2" xfId="15324"/>
    <cellStyle name="Nota 4 10 2 2" xfId="15325"/>
    <cellStyle name="Nota 4 10 3" xfId="15326"/>
    <cellStyle name="Nota 4 10 3 2" xfId="15327"/>
    <cellStyle name="Nota 4 10 4" xfId="15328"/>
    <cellStyle name="Nota 4 10 4 2" xfId="15329"/>
    <cellStyle name="Nota 4 10 5" xfId="15330"/>
    <cellStyle name="Nota 4 10 5 2" xfId="15331"/>
    <cellStyle name="Nota 4 11" xfId="15332"/>
    <cellStyle name="Nota 4 11 2" xfId="15333"/>
    <cellStyle name="Nota 4 12" xfId="15334"/>
    <cellStyle name="Nota 4 12 2" xfId="15335"/>
    <cellStyle name="Nota 4 13" xfId="15336"/>
    <cellStyle name="Nota 4 13 2" xfId="15337"/>
    <cellStyle name="Nota 4 14" xfId="15338"/>
    <cellStyle name="Nota 4 14 2" xfId="15339"/>
    <cellStyle name="Nota 4 15" xfId="15340"/>
    <cellStyle name="Nota 4 15 2" xfId="15341"/>
    <cellStyle name="Nota 4 16" xfId="15342"/>
    <cellStyle name="Nota 4 16 2" xfId="15343"/>
    <cellStyle name="Nota 4 2" xfId="15344"/>
    <cellStyle name="Nota 4 2 10" xfId="15345"/>
    <cellStyle name="Nota 4 2 10 2" xfId="15346"/>
    <cellStyle name="Nota 4 2 11" xfId="15347"/>
    <cellStyle name="Nota 4 2 11 2" xfId="15348"/>
    <cellStyle name="Nota 4 2 12" xfId="15349"/>
    <cellStyle name="Nota 4 2 12 2" xfId="15350"/>
    <cellStyle name="Nota 4 2 13" xfId="15351"/>
    <cellStyle name="Nota 4 2 13 2" xfId="15352"/>
    <cellStyle name="Nota 4 2 14" xfId="15353"/>
    <cellStyle name="Nota 4 2 14 2" xfId="15354"/>
    <cellStyle name="Nota 4 2 15" xfId="15355"/>
    <cellStyle name="Nota 4 2 15 2" xfId="15356"/>
    <cellStyle name="Nota 4 2 2" xfId="15357"/>
    <cellStyle name="Nota 4 2 2 10" xfId="15358"/>
    <cellStyle name="Nota 4 2 2 10 2" xfId="15359"/>
    <cellStyle name="Nota 4 2 2 2" xfId="15360"/>
    <cellStyle name="Nota 4 2 2 2 2" xfId="15361"/>
    <cellStyle name="Nota 4 2 2 2 2 2" xfId="15362"/>
    <cellStyle name="Nota 4 2 2 2 3" xfId="15363"/>
    <cellStyle name="Nota 4 2 2 2 3 2" xfId="15364"/>
    <cellStyle name="Nota 4 2 2 2 4" xfId="15365"/>
    <cellStyle name="Nota 4 2 2 2 4 2" xfId="15366"/>
    <cellStyle name="Nota 4 2 2 2 5" xfId="15367"/>
    <cellStyle name="Nota 4 2 2 2 5 2" xfId="15368"/>
    <cellStyle name="Nota 4 2 2 3" xfId="15369"/>
    <cellStyle name="Nota 4 2 2 3 2" xfId="15370"/>
    <cellStyle name="Nota 4 2 2 3 3" xfId="15371"/>
    <cellStyle name="Nota 4 2 2 3 3 2" xfId="15372"/>
    <cellStyle name="Nota 4 2 2 3 4" xfId="15373"/>
    <cellStyle name="Nota 4 2 2 3 4 2" xfId="15374"/>
    <cellStyle name="Nota 4 2 2 3 5" xfId="15375"/>
    <cellStyle name="Nota 4 2 2 3 5 2" xfId="15376"/>
    <cellStyle name="Nota 4 2 2 4" xfId="15377"/>
    <cellStyle name="Nota 4 2 2 4 2" xfId="15378"/>
    <cellStyle name="Nota 4 2 2 4 2 2" xfId="15379"/>
    <cellStyle name="Nota 4 2 2 4 3" xfId="15380"/>
    <cellStyle name="Nota 4 2 2 4 3 2" xfId="15381"/>
    <cellStyle name="Nota 4 2 2 4 4" xfId="15382"/>
    <cellStyle name="Nota 4 2 2 4 4 2" xfId="15383"/>
    <cellStyle name="Nota 4 2 2 4 5" xfId="15384"/>
    <cellStyle name="Nota 4 2 2 4 5 2" xfId="15385"/>
    <cellStyle name="Nota 4 2 2 5" xfId="15386"/>
    <cellStyle name="Nota 4 2 2 5 2" xfId="15387"/>
    <cellStyle name="Nota 4 2 2 6" xfId="15388"/>
    <cellStyle name="Nota 4 2 2 6 2" xfId="15389"/>
    <cellStyle name="Nota 4 2 2 7" xfId="15390"/>
    <cellStyle name="Nota 4 2 2 7 2" xfId="15391"/>
    <cellStyle name="Nota 4 2 2 8" xfId="15392"/>
    <cellStyle name="Nota 4 2 2 8 2" xfId="15393"/>
    <cellStyle name="Nota 4 2 2 9" xfId="15394"/>
    <cellStyle name="Nota 4 2 2 9 2" xfId="15395"/>
    <cellStyle name="Nota 4 2 3" xfId="15396"/>
    <cellStyle name="Nota 4 2 3 10" xfId="15397"/>
    <cellStyle name="Nota 4 2 3 10 2" xfId="15398"/>
    <cellStyle name="Nota 4 2 3 2" xfId="15399"/>
    <cellStyle name="Nota 4 2 3 2 2" xfId="15400"/>
    <cellStyle name="Nota 4 2 3 2 2 2" xfId="15401"/>
    <cellStyle name="Nota 4 2 3 2 3" xfId="15402"/>
    <cellStyle name="Nota 4 2 3 2 3 2" xfId="15403"/>
    <cellStyle name="Nota 4 2 3 2 4" xfId="15404"/>
    <cellStyle name="Nota 4 2 3 2 4 2" xfId="15405"/>
    <cellStyle name="Nota 4 2 3 2 5" xfId="15406"/>
    <cellStyle name="Nota 4 2 3 2 5 2" xfId="15407"/>
    <cellStyle name="Nota 4 2 3 3" xfId="15408"/>
    <cellStyle name="Nota 4 2 3 3 2" xfId="15409"/>
    <cellStyle name="Nota 4 2 3 3 3" xfId="15410"/>
    <cellStyle name="Nota 4 2 3 3 3 2" xfId="15411"/>
    <cellStyle name="Nota 4 2 3 3 4" xfId="15412"/>
    <cellStyle name="Nota 4 2 3 3 4 2" xfId="15413"/>
    <cellStyle name="Nota 4 2 3 3 5" xfId="15414"/>
    <cellStyle name="Nota 4 2 3 3 5 2" xfId="15415"/>
    <cellStyle name="Nota 4 2 3 4" xfId="15416"/>
    <cellStyle name="Nota 4 2 3 4 2" xfId="15417"/>
    <cellStyle name="Nota 4 2 3 4 2 2" xfId="15418"/>
    <cellStyle name="Nota 4 2 3 4 3" xfId="15419"/>
    <cellStyle name="Nota 4 2 3 4 3 2" xfId="15420"/>
    <cellStyle name="Nota 4 2 3 4 4" xfId="15421"/>
    <cellStyle name="Nota 4 2 3 4 4 2" xfId="15422"/>
    <cellStyle name="Nota 4 2 3 4 5" xfId="15423"/>
    <cellStyle name="Nota 4 2 3 4 5 2" xfId="15424"/>
    <cellStyle name="Nota 4 2 3 5" xfId="15425"/>
    <cellStyle name="Nota 4 2 3 5 2" xfId="15426"/>
    <cellStyle name="Nota 4 2 3 6" xfId="15427"/>
    <cellStyle name="Nota 4 2 3 6 2" xfId="15428"/>
    <cellStyle name="Nota 4 2 3 7" xfId="15429"/>
    <cellStyle name="Nota 4 2 3 7 2" xfId="15430"/>
    <cellStyle name="Nota 4 2 3 8" xfId="15431"/>
    <cellStyle name="Nota 4 2 3 8 2" xfId="15432"/>
    <cellStyle name="Nota 4 2 3 9" xfId="15433"/>
    <cellStyle name="Nota 4 2 3 9 2" xfId="15434"/>
    <cellStyle name="Nota 4 2 4" xfId="15435"/>
    <cellStyle name="Nota 4 2 4 10" xfId="15436"/>
    <cellStyle name="Nota 4 2 4 10 2" xfId="15437"/>
    <cellStyle name="Nota 4 2 4 2" xfId="15438"/>
    <cellStyle name="Nota 4 2 4 2 2" xfId="15439"/>
    <cellStyle name="Nota 4 2 4 2 2 2" xfId="15440"/>
    <cellStyle name="Nota 4 2 4 2 3" xfId="15441"/>
    <cellStyle name="Nota 4 2 4 2 3 2" xfId="15442"/>
    <cellStyle name="Nota 4 2 4 2 4" xfId="15443"/>
    <cellStyle name="Nota 4 2 4 2 4 2" xfId="15444"/>
    <cellStyle name="Nota 4 2 4 2 5" xfId="15445"/>
    <cellStyle name="Nota 4 2 4 2 5 2" xfId="15446"/>
    <cellStyle name="Nota 4 2 4 3" xfId="15447"/>
    <cellStyle name="Nota 4 2 4 3 2" xfId="15448"/>
    <cellStyle name="Nota 4 2 4 3 3" xfId="15449"/>
    <cellStyle name="Nota 4 2 4 3 3 2" xfId="15450"/>
    <cellStyle name="Nota 4 2 4 3 4" xfId="15451"/>
    <cellStyle name="Nota 4 2 4 3 4 2" xfId="15452"/>
    <cellStyle name="Nota 4 2 4 3 5" xfId="15453"/>
    <cellStyle name="Nota 4 2 4 3 5 2" xfId="15454"/>
    <cellStyle name="Nota 4 2 4 4" xfId="15455"/>
    <cellStyle name="Nota 4 2 4 4 2" xfId="15456"/>
    <cellStyle name="Nota 4 2 4 4 2 2" xfId="15457"/>
    <cellStyle name="Nota 4 2 4 4 3" xfId="15458"/>
    <cellStyle name="Nota 4 2 4 4 3 2" xfId="15459"/>
    <cellStyle name="Nota 4 2 4 4 4" xfId="15460"/>
    <cellStyle name="Nota 4 2 4 4 4 2" xfId="15461"/>
    <cellStyle name="Nota 4 2 4 4 5" xfId="15462"/>
    <cellStyle name="Nota 4 2 4 4 5 2" xfId="15463"/>
    <cellStyle name="Nota 4 2 4 5" xfId="15464"/>
    <cellStyle name="Nota 4 2 4 5 2" xfId="15465"/>
    <cellStyle name="Nota 4 2 4 6" xfId="15466"/>
    <cellStyle name="Nota 4 2 4 6 2" xfId="15467"/>
    <cellStyle name="Nota 4 2 4 7" xfId="15468"/>
    <cellStyle name="Nota 4 2 4 7 2" xfId="15469"/>
    <cellStyle name="Nota 4 2 4 8" xfId="15470"/>
    <cellStyle name="Nota 4 2 4 8 2" xfId="15471"/>
    <cellStyle name="Nota 4 2 4 9" xfId="15472"/>
    <cellStyle name="Nota 4 2 4 9 2" xfId="15473"/>
    <cellStyle name="Nota 4 2 5" xfId="15474"/>
    <cellStyle name="Nota 4 2 5 10" xfId="15475"/>
    <cellStyle name="Nota 4 2 5 10 2" xfId="15476"/>
    <cellStyle name="Nota 4 2 5 2" xfId="15477"/>
    <cellStyle name="Nota 4 2 5 2 2" xfId="15478"/>
    <cellStyle name="Nota 4 2 5 2 2 2" xfId="15479"/>
    <cellStyle name="Nota 4 2 5 2 3" xfId="15480"/>
    <cellStyle name="Nota 4 2 5 2 3 2" xfId="15481"/>
    <cellStyle name="Nota 4 2 5 2 4" xfId="15482"/>
    <cellStyle name="Nota 4 2 5 2 4 2" xfId="15483"/>
    <cellStyle name="Nota 4 2 5 2 5" xfId="15484"/>
    <cellStyle name="Nota 4 2 5 2 5 2" xfId="15485"/>
    <cellStyle name="Nota 4 2 5 3" xfId="15486"/>
    <cellStyle name="Nota 4 2 5 3 2" xfId="15487"/>
    <cellStyle name="Nota 4 2 5 3 3" xfId="15488"/>
    <cellStyle name="Nota 4 2 5 3 3 2" xfId="15489"/>
    <cellStyle name="Nota 4 2 5 3 4" xfId="15490"/>
    <cellStyle name="Nota 4 2 5 3 4 2" xfId="15491"/>
    <cellStyle name="Nota 4 2 5 3 5" xfId="15492"/>
    <cellStyle name="Nota 4 2 5 3 5 2" xfId="15493"/>
    <cellStyle name="Nota 4 2 5 4" xfId="15494"/>
    <cellStyle name="Nota 4 2 5 4 2" xfId="15495"/>
    <cellStyle name="Nota 4 2 5 4 2 2" xfId="15496"/>
    <cellStyle name="Nota 4 2 5 4 3" xfId="15497"/>
    <cellStyle name="Nota 4 2 5 4 3 2" xfId="15498"/>
    <cellStyle name="Nota 4 2 5 4 4" xfId="15499"/>
    <cellStyle name="Nota 4 2 5 4 4 2" xfId="15500"/>
    <cellStyle name="Nota 4 2 5 4 5" xfId="15501"/>
    <cellStyle name="Nota 4 2 5 4 5 2" xfId="15502"/>
    <cellStyle name="Nota 4 2 5 5" xfId="15503"/>
    <cellStyle name="Nota 4 2 5 5 2" xfId="15504"/>
    <cellStyle name="Nota 4 2 5 6" xfId="15505"/>
    <cellStyle name="Nota 4 2 5 6 2" xfId="15506"/>
    <cellStyle name="Nota 4 2 5 7" xfId="15507"/>
    <cellStyle name="Nota 4 2 5 7 2" xfId="15508"/>
    <cellStyle name="Nota 4 2 5 8" xfId="15509"/>
    <cellStyle name="Nota 4 2 5 8 2" xfId="15510"/>
    <cellStyle name="Nota 4 2 5 9" xfId="15511"/>
    <cellStyle name="Nota 4 2 5 9 2" xfId="15512"/>
    <cellStyle name="Nota 4 2 6" xfId="15513"/>
    <cellStyle name="Nota 4 2 6 10" xfId="15514"/>
    <cellStyle name="Nota 4 2 6 10 2" xfId="15515"/>
    <cellStyle name="Nota 4 2 6 2" xfId="15516"/>
    <cellStyle name="Nota 4 2 6 2 2" xfId="15517"/>
    <cellStyle name="Nota 4 2 6 2 2 2" xfId="15518"/>
    <cellStyle name="Nota 4 2 6 2 3" xfId="15519"/>
    <cellStyle name="Nota 4 2 6 2 3 2" xfId="15520"/>
    <cellStyle name="Nota 4 2 6 2 4" xfId="15521"/>
    <cellStyle name="Nota 4 2 6 2 4 2" xfId="15522"/>
    <cellStyle name="Nota 4 2 6 2 5" xfId="15523"/>
    <cellStyle name="Nota 4 2 6 2 5 2" xfId="15524"/>
    <cellStyle name="Nota 4 2 6 3" xfId="15525"/>
    <cellStyle name="Nota 4 2 6 3 2" xfId="15526"/>
    <cellStyle name="Nota 4 2 6 3 3" xfId="15527"/>
    <cellStyle name="Nota 4 2 6 3 3 2" xfId="15528"/>
    <cellStyle name="Nota 4 2 6 3 4" xfId="15529"/>
    <cellStyle name="Nota 4 2 6 3 4 2" xfId="15530"/>
    <cellStyle name="Nota 4 2 6 3 5" xfId="15531"/>
    <cellStyle name="Nota 4 2 6 3 5 2" xfId="15532"/>
    <cellStyle name="Nota 4 2 6 4" xfId="15533"/>
    <cellStyle name="Nota 4 2 6 4 2" xfId="15534"/>
    <cellStyle name="Nota 4 2 6 4 2 2" xfId="15535"/>
    <cellStyle name="Nota 4 2 6 4 3" xfId="15536"/>
    <cellStyle name="Nota 4 2 6 4 3 2" xfId="15537"/>
    <cellStyle name="Nota 4 2 6 4 4" xfId="15538"/>
    <cellStyle name="Nota 4 2 6 4 4 2" xfId="15539"/>
    <cellStyle name="Nota 4 2 6 4 5" xfId="15540"/>
    <cellStyle name="Nota 4 2 6 4 5 2" xfId="15541"/>
    <cellStyle name="Nota 4 2 6 5" xfId="15542"/>
    <cellStyle name="Nota 4 2 6 5 2" xfId="15543"/>
    <cellStyle name="Nota 4 2 6 6" xfId="15544"/>
    <cellStyle name="Nota 4 2 6 6 2" xfId="15545"/>
    <cellStyle name="Nota 4 2 6 7" xfId="15546"/>
    <cellStyle name="Nota 4 2 6 7 2" xfId="15547"/>
    <cellStyle name="Nota 4 2 6 8" xfId="15548"/>
    <cellStyle name="Nota 4 2 6 8 2" xfId="15549"/>
    <cellStyle name="Nota 4 2 6 9" xfId="15550"/>
    <cellStyle name="Nota 4 2 6 9 2" xfId="15551"/>
    <cellStyle name="Nota 4 2 7" xfId="15552"/>
    <cellStyle name="Nota 4 2 7 2" xfId="15553"/>
    <cellStyle name="Nota 4 2 7 2 2" xfId="15554"/>
    <cellStyle name="Nota 4 2 7 3" xfId="15555"/>
    <cellStyle name="Nota 4 2 7 3 2" xfId="15556"/>
    <cellStyle name="Nota 4 2 7 4" xfId="15557"/>
    <cellStyle name="Nota 4 2 7 4 2" xfId="15558"/>
    <cellStyle name="Nota 4 2 7 5" xfId="15559"/>
    <cellStyle name="Nota 4 2 7 5 2" xfId="15560"/>
    <cellStyle name="Nota 4 2 8" xfId="15561"/>
    <cellStyle name="Nota 4 2 8 2" xfId="15562"/>
    <cellStyle name="Nota 4 2 8 3" xfId="15563"/>
    <cellStyle name="Nota 4 2 8 3 2" xfId="15564"/>
    <cellStyle name="Nota 4 2 8 4" xfId="15565"/>
    <cellStyle name="Nota 4 2 8 4 2" xfId="15566"/>
    <cellStyle name="Nota 4 2 8 5" xfId="15567"/>
    <cellStyle name="Nota 4 2 8 5 2" xfId="15568"/>
    <cellStyle name="Nota 4 2 9" xfId="15569"/>
    <cellStyle name="Nota 4 2 9 2" xfId="15570"/>
    <cellStyle name="Nota 4 2 9 2 2" xfId="15571"/>
    <cellStyle name="Nota 4 2 9 3" xfId="15572"/>
    <cellStyle name="Nota 4 2 9 3 2" xfId="15573"/>
    <cellStyle name="Nota 4 2 9 4" xfId="15574"/>
    <cellStyle name="Nota 4 2 9 4 2" xfId="15575"/>
    <cellStyle name="Nota 4 2 9 5" xfId="15576"/>
    <cellStyle name="Nota 4 2 9 5 2" xfId="15577"/>
    <cellStyle name="Nota 4 3" xfId="15578"/>
    <cellStyle name="Nota 4 3 10" xfId="15579"/>
    <cellStyle name="Nota 4 3 10 2" xfId="15580"/>
    <cellStyle name="Nota 4 3 2" xfId="15581"/>
    <cellStyle name="Nota 4 3 2 2" xfId="15582"/>
    <cellStyle name="Nota 4 3 2 2 2" xfId="15583"/>
    <cellStyle name="Nota 4 3 2 3" xfId="15584"/>
    <cellStyle name="Nota 4 3 2 3 2" xfId="15585"/>
    <cellStyle name="Nota 4 3 2 4" xfId="15586"/>
    <cellStyle name="Nota 4 3 2 4 2" xfId="15587"/>
    <cellStyle name="Nota 4 3 2 5" xfId="15588"/>
    <cellStyle name="Nota 4 3 2 5 2" xfId="15589"/>
    <cellStyle name="Nota 4 3 3" xfId="15590"/>
    <cellStyle name="Nota 4 3 3 2" xfId="15591"/>
    <cellStyle name="Nota 4 3 3 3" xfId="15592"/>
    <cellStyle name="Nota 4 3 3 3 2" xfId="15593"/>
    <cellStyle name="Nota 4 3 3 4" xfId="15594"/>
    <cellStyle name="Nota 4 3 3 4 2" xfId="15595"/>
    <cellStyle name="Nota 4 3 3 5" xfId="15596"/>
    <cellStyle name="Nota 4 3 3 5 2" xfId="15597"/>
    <cellStyle name="Nota 4 3 4" xfId="15598"/>
    <cellStyle name="Nota 4 3 4 2" xfId="15599"/>
    <cellStyle name="Nota 4 3 4 2 2" xfId="15600"/>
    <cellStyle name="Nota 4 3 4 3" xfId="15601"/>
    <cellStyle name="Nota 4 3 4 3 2" xfId="15602"/>
    <cellStyle name="Nota 4 3 4 4" xfId="15603"/>
    <cellStyle name="Nota 4 3 4 4 2" xfId="15604"/>
    <cellStyle name="Nota 4 3 4 5" xfId="15605"/>
    <cellStyle name="Nota 4 3 4 5 2" xfId="15606"/>
    <cellStyle name="Nota 4 3 5" xfId="15607"/>
    <cellStyle name="Nota 4 3 5 2" xfId="15608"/>
    <cellStyle name="Nota 4 3 6" xfId="15609"/>
    <cellStyle name="Nota 4 3 6 2" xfId="15610"/>
    <cellStyle name="Nota 4 3 7" xfId="15611"/>
    <cellStyle name="Nota 4 3 7 2" xfId="15612"/>
    <cellStyle name="Nota 4 3 8" xfId="15613"/>
    <cellStyle name="Nota 4 3 8 2" xfId="15614"/>
    <cellStyle name="Nota 4 3 9" xfId="15615"/>
    <cellStyle name="Nota 4 3 9 2" xfId="15616"/>
    <cellStyle name="Nota 4 4" xfId="15617"/>
    <cellStyle name="Nota 4 4 10" xfId="15618"/>
    <cellStyle name="Nota 4 4 10 2" xfId="15619"/>
    <cellStyle name="Nota 4 4 2" xfId="15620"/>
    <cellStyle name="Nota 4 4 2 2" xfId="15621"/>
    <cellStyle name="Nota 4 4 2 2 2" xfId="15622"/>
    <cellStyle name="Nota 4 4 2 3" xfId="15623"/>
    <cellStyle name="Nota 4 4 2 3 2" xfId="15624"/>
    <cellStyle name="Nota 4 4 2 4" xfId="15625"/>
    <cellStyle name="Nota 4 4 2 4 2" xfId="15626"/>
    <cellStyle name="Nota 4 4 2 5" xfId="15627"/>
    <cellStyle name="Nota 4 4 2 5 2" xfId="15628"/>
    <cellStyle name="Nota 4 4 3" xfId="15629"/>
    <cellStyle name="Nota 4 4 3 2" xfId="15630"/>
    <cellStyle name="Nota 4 4 3 3" xfId="15631"/>
    <cellStyle name="Nota 4 4 3 3 2" xfId="15632"/>
    <cellStyle name="Nota 4 4 3 4" xfId="15633"/>
    <cellStyle name="Nota 4 4 3 4 2" xfId="15634"/>
    <cellStyle name="Nota 4 4 3 5" xfId="15635"/>
    <cellStyle name="Nota 4 4 3 5 2" xfId="15636"/>
    <cellStyle name="Nota 4 4 4" xfId="15637"/>
    <cellStyle name="Nota 4 4 4 2" xfId="15638"/>
    <cellStyle name="Nota 4 4 4 2 2" xfId="15639"/>
    <cellStyle name="Nota 4 4 4 3" xfId="15640"/>
    <cellStyle name="Nota 4 4 4 3 2" xfId="15641"/>
    <cellStyle name="Nota 4 4 4 4" xfId="15642"/>
    <cellStyle name="Nota 4 4 4 4 2" xfId="15643"/>
    <cellStyle name="Nota 4 4 4 5" xfId="15644"/>
    <cellStyle name="Nota 4 4 4 5 2" xfId="15645"/>
    <cellStyle name="Nota 4 4 5" xfId="15646"/>
    <cellStyle name="Nota 4 4 5 2" xfId="15647"/>
    <cellStyle name="Nota 4 4 6" xfId="15648"/>
    <cellStyle name="Nota 4 4 6 2" xfId="15649"/>
    <cellStyle name="Nota 4 4 7" xfId="15650"/>
    <cellStyle name="Nota 4 4 7 2" xfId="15651"/>
    <cellStyle name="Nota 4 4 8" xfId="15652"/>
    <cellStyle name="Nota 4 4 8 2" xfId="15653"/>
    <cellStyle name="Nota 4 4 9" xfId="15654"/>
    <cellStyle name="Nota 4 4 9 2" xfId="15655"/>
    <cellStyle name="Nota 4 5" xfId="15656"/>
    <cellStyle name="Nota 4 5 10" xfId="15657"/>
    <cellStyle name="Nota 4 5 10 2" xfId="15658"/>
    <cellStyle name="Nota 4 5 2" xfId="15659"/>
    <cellStyle name="Nota 4 5 2 2" xfId="15660"/>
    <cellStyle name="Nota 4 5 2 2 2" xfId="15661"/>
    <cellStyle name="Nota 4 5 2 3" xfId="15662"/>
    <cellStyle name="Nota 4 5 2 3 2" xfId="15663"/>
    <cellStyle name="Nota 4 5 2 4" xfId="15664"/>
    <cellStyle name="Nota 4 5 2 4 2" xfId="15665"/>
    <cellStyle name="Nota 4 5 2 5" xfId="15666"/>
    <cellStyle name="Nota 4 5 2 5 2" xfId="15667"/>
    <cellStyle name="Nota 4 5 3" xfId="15668"/>
    <cellStyle name="Nota 4 5 3 2" xfId="15669"/>
    <cellStyle name="Nota 4 5 3 3" xfId="15670"/>
    <cellStyle name="Nota 4 5 3 3 2" xfId="15671"/>
    <cellStyle name="Nota 4 5 3 4" xfId="15672"/>
    <cellStyle name="Nota 4 5 3 4 2" xfId="15673"/>
    <cellStyle name="Nota 4 5 3 5" xfId="15674"/>
    <cellStyle name="Nota 4 5 3 5 2" xfId="15675"/>
    <cellStyle name="Nota 4 5 4" xfId="15676"/>
    <cellStyle name="Nota 4 5 4 2" xfId="15677"/>
    <cellStyle name="Nota 4 5 4 2 2" xfId="15678"/>
    <cellStyle name="Nota 4 5 4 3" xfId="15679"/>
    <cellStyle name="Nota 4 5 4 3 2" xfId="15680"/>
    <cellStyle name="Nota 4 5 4 4" xfId="15681"/>
    <cellStyle name="Nota 4 5 4 4 2" xfId="15682"/>
    <cellStyle name="Nota 4 5 4 5" xfId="15683"/>
    <cellStyle name="Nota 4 5 4 5 2" xfId="15684"/>
    <cellStyle name="Nota 4 5 5" xfId="15685"/>
    <cellStyle name="Nota 4 5 5 2" xfId="15686"/>
    <cellStyle name="Nota 4 5 6" xfId="15687"/>
    <cellStyle name="Nota 4 5 6 2" xfId="15688"/>
    <cellStyle name="Nota 4 5 7" xfId="15689"/>
    <cellStyle name="Nota 4 5 7 2" xfId="15690"/>
    <cellStyle name="Nota 4 5 8" xfId="15691"/>
    <cellStyle name="Nota 4 5 8 2" xfId="15692"/>
    <cellStyle name="Nota 4 5 9" xfId="15693"/>
    <cellStyle name="Nota 4 5 9 2" xfId="15694"/>
    <cellStyle name="Nota 4 6" xfId="15695"/>
    <cellStyle name="Nota 4 6 10" xfId="15696"/>
    <cellStyle name="Nota 4 6 10 2" xfId="15697"/>
    <cellStyle name="Nota 4 6 2" xfId="15698"/>
    <cellStyle name="Nota 4 6 2 2" xfId="15699"/>
    <cellStyle name="Nota 4 6 2 2 2" xfId="15700"/>
    <cellStyle name="Nota 4 6 2 3" xfId="15701"/>
    <cellStyle name="Nota 4 6 2 3 2" xfId="15702"/>
    <cellStyle name="Nota 4 6 2 4" xfId="15703"/>
    <cellStyle name="Nota 4 6 2 4 2" xfId="15704"/>
    <cellStyle name="Nota 4 6 2 5" xfId="15705"/>
    <cellStyle name="Nota 4 6 2 5 2" xfId="15706"/>
    <cellStyle name="Nota 4 6 3" xfId="15707"/>
    <cellStyle name="Nota 4 6 3 2" xfId="15708"/>
    <cellStyle name="Nota 4 6 3 3" xfId="15709"/>
    <cellStyle name="Nota 4 6 3 3 2" xfId="15710"/>
    <cellStyle name="Nota 4 6 3 4" xfId="15711"/>
    <cellStyle name="Nota 4 6 3 4 2" xfId="15712"/>
    <cellStyle name="Nota 4 6 3 5" xfId="15713"/>
    <cellStyle name="Nota 4 6 3 5 2" xfId="15714"/>
    <cellStyle name="Nota 4 6 4" xfId="15715"/>
    <cellStyle name="Nota 4 6 4 2" xfId="15716"/>
    <cellStyle name="Nota 4 6 4 2 2" xfId="15717"/>
    <cellStyle name="Nota 4 6 4 3" xfId="15718"/>
    <cellStyle name="Nota 4 6 4 3 2" xfId="15719"/>
    <cellStyle name="Nota 4 6 4 4" xfId="15720"/>
    <cellStyle name="Nota 4 6 4 4 2" xfId="15721"/>
    <cellStyle name="Nota 4 6 4 5" xfId="15722"/>
    <cellStyle name="Nota 4 6 4 5 2" xfId="15723"/>
    <cellStyle name="Nota 4 6 5" xfId="15724"/>
    <cellStyle name="Nota 4 6 5 2" xfId="15725"/>
    <cellStyle name="Nota 4 6 6" xfId="15726"/>
    <cellStyle name="Nota 4 6 6 2" xfId="15727"/>
    <cellStyle name="Nota 4 6 7" xfId="15728"/>
    <cellStyle name="Nota 4 6 7 2" xfId="15729"/>
    <cellStyle name="Nota 4 6 8" xfId="15730"/>
    <cellStyle name="Nota 4 6 8 2" xfId="15731"/>
    <cellStyle name="Nota 4 6 9" xfId="15732"/>
    <cellStyle name="Nota 4 6 9 2" xfId="15733"/>
    <cellStyle name="Nota 4 7" xfId="15734"/>
    <cellStyle name="Nota 4 7 10" xfId="15735"/>
    <cellStyle name="Nota 4 7 10 2" xfId="15736"/>
    <cellStyle name="Nota 4 7 2" xfId="15737"/>
    <cellStyle name="Nota 4 7 2 2" xfId="15738"/>
    <cellStyle name="Nota 4 7 2 2 2" xfId="15739"/>
    <cellStyle name="Nota 4 7 2 3" xfId="15740"/>
    <cellStyle name="Nota 4 7 2 3 2" xfId="15741"/>
    <cellStyle name="Nota 4 7 2 4" xfId="15742"/>
    <cellStyle name="Nota 4 7 2 4 2" xfId="15743"/>
    <cellStyle name="Nota 4 7 2 5" xfId="15744"/>
    <cellStyle name="Nota 4 7 2 5 2" xfId="15745"/>
    <cellStyle name="Nota 4 7 3" xfId="15746"/>
    <cellStyle name="Nota 4 7 3 2" xfId="15747"/>
    <cellStyle name="Nota 4 7 3 3" xfId="15748"/>
    <cellStyle name="Nota 4 7 3 3 2" xfId="15749"/>
    <cellStyle name="Nota 4 7 3 4" xfId="15750"/>
    <cellStyle name="Nota 4 7 3 4 2" xfId="15751"/>
    <cellStyle name="Nota 4 7 3 5" xfId="15752"/>
    <cellStyle name="Nota 4 7 3 5 2" xfId="15753"/>
    <cellStyle name="Nota 4 7 4" xfId="15754"/>
    <cellStyle name="Nota 4 7 4 2" xfId="15755"/>
    <cellStyle name="Nota 4 7 4 2 2" xfId="15756"/>
    <cellStyle name="Nota 4 7 4 3" xfId="15757"/>
    <cellStyle name="Nota 4 7 4 3 2" xfId="15758"/>
    <cellStyle name="Nota 4 7 4 4" xfId="15759"/>
    <cellStyle name="Nota 4 7 4 4 2" xfId="15760"/>
    <cellStyle name="Nota 4 7 4 5" xfId="15761"/>
    <cellStyle name="Nota 4 7 4 5 2" xfId="15762"/>
    <cellStyle name="Nota 4 7 5" xfId="15763"/>
    <cellStyle name="Nota 4 7 5 2" xfId="15764"/>
    <cellStyle name="Nota 4 7 6" xfId="15765"/>
    <cellStyle name="Nota 4 7 6 2" xfId="15766"/>
    <cellStyle name="Nota 4 7 7" xfId="15767"/>
    <cellStyle name="Nota 4 7 7 2" xfId="15768"/>
    <cellStyle name="Nota 4 7 8" xfId="15769"/>
    <cellStyle name="Nota 4 7 8 2" xfId="15770"/>
    <cellStyle name="Nota 4 7 9" xfId="15771"/>
    <cellStyle name="Nota 4 7 9 2" xfId="15772"/>
    <cellStyle name="Nota 4 8" xfId="15773"/>
    <cellStyle name="Nota 4 8 2" xfId="15774"/>
    <cellStyle name="Nota 4 8 2 2" xfId="15775"/>
    <cellStyle name="Nota 4 8 3" xfId="15776"/>
    <cellStyle name="Nota 4 8 3 2" xfId="15777"/>
    <cellStyle name="Nota 4 8 4" xfId="15778"/>
    <cellStyle name="Nota 4 8 4 2" xfId="15779"/>
    <cellStyle name="Nota 4 8 5" xfId="15780"/>
    <cellStyle name="Nota 4 8 5 2" xfId="15781"/>
    <cellStyle name="Nota 4 9" xfId="15782"/>
    <cellStyle name="Nota 4 9 2" xfId="15783"/>
    <cellStyle name="Nota 4 9 3" xfId="15784"/>
    <cellStyle name="Nota 4 9 3 2" xfId="15785"/>
    <cellStyle name="Nota 4 9 4" xfId="15786"/>
    <cellStyle name="Nota 4 9 4 2" xfId="15787"/>
    <cellStyle name="Nota 4 9 5" xfId="15788"/>
    <cellStyle name="Nota 4 9 5 2" xfId="15789"/>
    <cellStyle name="Nota 5" xfId="15790"/>
    <cellStyle name="Nota 5 10" xfId="15791"/>
    <cellStyle name="Nota 5 10 2" xfId="15792"/>
    <cellStyle name="Nota 5 10 2 2" xfId="15793"/>
    <cellStyle name="Nota 5 10 3" xfId="15794"/>
    <cellStyle name="Nota 5 10 3 2" xfId="15795"/>
    <cellStyle name="Nota 5 10 4" xfId="15796"/>
    <cellStyle name="Nota 5 10 4 2" xfId="15797"/>
    <cellStyle name="Nota 5 10 5" xfId="15798"/>
    <cellStyle name="Nota 5 10 5 2" xfId="15799"/>
    <cellStyle name="Nota 5 11" xfId="15800"/>
    <cellStyle name="Nota 5 11 2" xfId="15801"/>
    <cellStyle name="Nota 5 12" xfId="15802"/>
    <cellStyle name="Nota 5 12 2" xfId="15803"/>
    <cellStyle name="Nota 5 13" xfId="15804"/>
    <cellStyle name="Nota 5 13 2" xfId="15805"/>
    <cellStyle name="Nota 5 14" xfId="15806"/>
    <cellStyle name="Nota 5 14 2" xfId="15807"/>
    <cellStyle name="Nota 5 15" xfId="15808"/>
    <cellStyle name="Nota 5 15 2" xfId="15809"/>
    <cellStyle name="Nota 5 16" xfId="15810"/>
    <cellStyle name="Nota 5 16 2" xfId="15811"/>
    <cellStyle name="Nota 5 2" xfId="15812"/>
    <cellStyle name="Nota 5 2 10" xfId="15813"/>
    <cellStyle name="Nota 5 2 10 2" xfId="15814"/>
    <cellStyle name="Nota 5 2 11" xfId="15815"/>
    <cellStyle name="Nota 5 2 11 2" xfId="15816"/>
    <cellStyle name="Nota 5 2 12" xfId="15817"/>
    <cellStyle name="Nota 5 2 12 2" xfId="15818"/>
    <cellStyle name="Nota 5 2 13" xfId="15819"/>
    <cellStyle name="Nota 5 2 13 2" xfId="15820"/>
    <cellStyle name="Nota 5 2 14" xfId="15821"/>
    <cellStyle name="Nota 5 2 14 2" xfId="15822"/>
    <cellStyle name="Nota 5 2 15" xfId="15823"/>
    <cellStyle name="Nota 5 2 15 2" xfId="15824"/>
    <cellStyle name="Nota 5 2 2" xfId="15825"/>
    <cellStyle name="Nota 5 2 2 10" xfId="15826"/>
    <cellStyle name="Nota 5 2 2 10 2" xfId="15827"/>
    <cellStyle name="Nota 5 2 2 2" xfId="15828"/>
    <cellStyle name="Nota 5 2 2 2 2" xfId="15829"/>
    <cellStyle name="Nota 5 2 2 2 2 2" xfId="15830"/>
    <cellStyle name="Nota 5 2 2 2 3" xfId="15831"/>
    <cellStyle name="Nota 5 2 2 2 3 2" xfId="15832"/>
    <cellStyle name="Nota 5 2 2 2 4" xfId="15833"/>
    <cellStyle name="Nota 5 2 2 2 4 2" xfId="15834"/>
    <cellStyle name="Nota 5 2 2 2 5" xfId="15835"/>
    <cellStyle name="Nota 5 2 2 2 5 2" xfId="15836"/>
    <cellStyle name="Nota 5 2 2 3" xfId="15837"/>
    <cellStyle name="Nota 5 2 2 3 2" xfId="15838"/>
    <cellStyle name="Nota 5 2 2 3 3" xfId="15839"/>
    <cellStyle name="Nota 5 2 2 3 3 2" xfId="15840"/>
    <cellStyle name="Nota 5 2 2 3 4" xfId="15841"/>
    <cellStyle name="Nota 5 2 2 3 4 2" xfId="15842"/>
    <cellStyle name="Nota 5 2 2 3 5" xfId="15843"/>
    <cellStyle name="Nota 5 2 2 3 5 2" xfId="15844"/>
    <cellStyle name="Nota 5 2 2 4" xfId="15845"/>
    <cellStyle name="Nota 5 2 2 4 2" xfId="15846"/>
    <cellStyle name="Nota 5 2 2 4 2 2" xfId="15847"/>
    <cellStyle name="Nota 5 2 2 4 3" xfId="15848"/>
    <cellStyle name="Nota 5 2 2 4 3 2" xfId="15849"/>
    <cellStyle name="Nota 5 2 2 4 4" xfId="15850"/>
    <cellStyle name="Nota 5 2 2 4 4 2" xfId="15851"/>
    <cellStyle name="Nota 5 2 2 4 5" xfId="15852"/>
    <cellStyle name="Nota 5 2 2 4 5 2" xfId="15853"/>
    <cellStyle name="Nota 5 2 2 5" xfId="15854"/>
    <cellStyle name="Nota 5 2 2 5 2" xfId="15855"/>
    <cellStyle name="Nota 5 2 2 6" xfId="15856"/>
    <cellStyle name="Nota 5 2 2 6 2" xfId="15857"/>
    <cellStyle name="Nota 5 2 2 7" xfId="15858"/>
    <cellStyle name="Nota 5 2 2 7 2" xfId="15859"/>
    <cellStyle name="Nota 5 2 2 8" xfId="15860"/>
    <cellStyle name="Nota 5 2 2 8 2" xfId="15861"/>
    <cellStyle name="Nota 5 2 2 9" xfId="15862"/>
    <cellStyle name="Nota 5 2 2 9 2" xfId="15863"/>
    <cellStyle name="Nota 5 2 3" xfId="15864"/>
    <cellStyle name="Nota 5 2 3 10" xfId="15865"/>
    <cellStyle name="Nota 5 2 3 10 2" xfId="15866"/>
    <cellStyle name="Nota 5 2 3 2" xfId="15867"/>
    <cellStyle name="Nota 5 2 3 2 2" xfId="15868"/>
    <cellStyle name="Nota 5 2 3 2 2 2" xfId="15869"/>
    <cellStyle name="Nota 5 2 3 2 3" xfId="15870"/>
    <cellStyle name="Nota 5 2 3 2 3 2" xfId="15871"/>
    <cellStyle name="Nota 5 2 3 2 4" xfId="15872"/>
    <cellStyle name="Nota 5 2 3 2 4 2" xfId="15873"/>
    <cellStyle name="Nota 5 2 3 2 5" xfId="15874"/>
    <cellStyle name="Nota 5 2 3 2 5 2" xfId="15875"/>
    <cellStyle name="Nota 5 2 3 3" xfId="15876"/>
    <cellStyle name="Nota 5 2 3 3 2" xfId="15877"/>
    <cellStyle name="Nota 5 2 3 3 3" xfId="15878"/>
    <cellStyle name="Nota 5 2 3 3 3 2" xfId="15879"/>
    <cellStyle name="Nota 5 2 3 3 4" xfId="15880"/>
    <cellStyle name="Nota 5 2 3 3 4 2" xfId="15881"/>
    <cellStyle name="Nota 5 2 3 3 5" xfId="15882"/>
    <cellStyle name="Nota 5 2 3 3 5 2" xfId="15883"/>
    <cellStyle name="Nota 5 2 3 4" xfId="15884"/>
    <cellStyle name="Nota 5 2 3 4 2" xfId="15885"/>
    <cellStyle name="Nota 5 2 3 4 2 2" xfId="15886"/>
    <cellStyle name="Nota 5 2 3 4 3" xfId="15887"/>
    <cellStyle name="Nota 5 2 3 4 3 2" xfId="15888"/>
    <cellStyle name="Nota 5 2 3 4 4" xfId="15889"/>
    <cellStyle name="Nota 5 2 3 4 4 2" xfId="15890"/>
    <cellStyle name="Nota 5 2 3 4 5" xfId="15891"/>
    <cellStyle name="Nota 5 2 3 4 5 2" xfId="15892"/>
    <cellStyle name="Nota 5 2 3 5" xfId="15893"/>
    <cellStyle name="Nota 5 2 3 5 2" xfId="15894"/>
    <cellStyle name="Nota 5 2 3 6" xfId="15895"/>
    <cellStyle name="Nota 5 2 3 6 2" xfId="15896"/>
    <cellStyle name="Nota 5 2 3 7" xfId="15897"/>
    <cellStyle name="Nota 5 2 3 7 2" xfId="15898"/>
    <cellStyle name="Nota 5 2 3 8" xfId="15899"/>
    <cellStyle name="Nota 5 2 3 8 2" xfId="15900"/>
    <cellStyle name="Nota 5 2 3 9" xfId="15901"/>
    <cellStyle name="Nota 5 2 3 9 2" xfId="15902"/>
    <cellStyle name="Nota 5 2 4" xfId="15903"/>
    <cellStyle name="Nota 5 2 4 10" xfId="15904"/>
    <cellStyle name="Nota 5 2 4 10 2" xfId="15905"/>
    <cellStyle name="Nota 5 2 4 2" xfId="15906"/>
    <cellStyle name="Nota 5 2 4 2 2" xfId="15907"/>
    <cellStyle name="Nota 5 2 4 2 2 2" xfId="15908"/>
    <cellStyle name="Nota 5 2 4 2 3" xfId="15909"/>
    <cellStyle name="Nota 5 2 4 2 3 2" xfId="15910"/>
    <cellStyle name="Nota 5 2 4 2 4" xfId="15911"/>
    <cellStyle name="Nota 5 2 4 2 4 2" xfId="15912"/>
    <cellStyle name="Nota 5 2 4 2 5" xfId="15913"/>
    <cellStyle name="Nota 5 2 4 2 5 2" xfId="15914"/>
    <cellStyle name="Nota 5 2 4 3" xfId="15915"/>
    <cellStyle name="Nota 5 2 4 3 2" xfId="15916"/>
    <cellStyle name="Nota 5 2 4 3 3" xfId="15917"/>
    <cellStyle name="Nota 5 2 4 3 3 2" xfId="15918"/>
    <cellStyle name="Nota 5 2 4 3 4" xfId="15919"/>
    <cellStyle name="Nota 5 2 4 3 4 2" xfId="15920"/>
    <cellStyle name="Nota 5 2 4 3 5" xfId="15921"/>
    <cellStyle name="Nota 5 2 4 3 5 2" xfId="15922"/>
    <cellStyle name="Nota 5 2 4 4" xfId="15923"/>
    <cellStyle name="Nota 5 2 4 4 2" xfId="15924"/>
    <cellStyle name="Nota 5 2 4 4 2 2" xfId="15925"/>
    <cellStyle name="Nota 5 2 4 4 3" xfId="15926"/>
    <cellStyle name="Nota 5 2 4 4 3 2" xfId="15927"/>
    <cellStyle name="Nota 5 2 4 4 4" xfId="15928"/>
    <cellStyle name="Nota 5 2 4 4 4 2" xfId="15929"/>
    <cellStyle name="Nota 5 2 4 4 5" xfId="15930"/>
    <cellStyle name="Nota 5 2 4 4 5 2" xfId="15931"/>
    <cellStyle name="Nota 5 2 4 5" xfId="15932"/>
    <cellStyle name="Nota 5 2 4 5 2" xfId="15933"/>
    <cellStyle name="Nota 5 2 4 6" xfId="15934"/>
    <cellStyle name="Nota 5 2 4 6 2" xfId="15935"/>
    <cellStyle name="Nota 5 2 4 7" xfId="15936"/>
    <cellStyle name="Nota 5 2 4 7 2" xfId="15937"/>
    <cellStyle name="Nota 5 2 4 8" xfId="15938"/>
    <cellStyle name="Nota 5 2 4 8 2" xfId="15939"/>
    <cellStyle name="Nota 5 2 4 9" xfId="15940"/>
    <cellStyle name="Nota 5 2 4 9 2" xfId="15941"/>
    <cellStyle name="Nota 5 2 5" xfId="15942"/>
    <cellStyle name="Nota 5 2 5 10" xfId="15943"/>
    <cellStyle name="Nota 5 2 5 10 2" xfId="15944"/>
    <cellStyle name="Nota 5 2 5 2" xfId="15945"/>
    <cellStyle name="Nota 5 2 5 2 2" xfId="15946"/>
    <cellStyle name="Nota 5 2 5 2 2 2" xfId="15947"/>
    <cellStyle name="Nota 5 2 5 2 3" xfId="15948"/>
    <cellStyle name="Nota 5 2 5 2 3 2" xfId="15949"/>
    <cellStyle name="Nota 5 2 5 2 4" xfId="15950"/>
    <cellStyle name="Nota 5 2 5 2 4 2" xfId="15951"/>
    <cellStyle name="Nota 5 2 5 2 5" xfId="15952"/>
    <cellStyle name="Nota 5 2 5 2 5 2" xfId="15953"/>
    <cellStyle name="Nota 5 2 5 3" xfId="15954"/>
    <cellStyle name="Nota 5 2 5 3 2" xfId="15955"/>
    <cellStyle name="Nota 5 2 5 3 3" xfId="15956"/>
    <cellStyle name="Nota 5 2 5 3 3 2" xfId="15957"/>
    <cellStyle name="Nota 5 2 5 3 4" xfId="15958"/>
    <cellStyle name="Nota 5 2 5 3 4 2" xfId="15959"/>
    <cellStyle name="Nota 5 2 5 3 5" xfId="15960"/>
    <cellStyle name="Nota 5 2 5 3 5 2" xfId="15961"/>
    <cellStyle name="Nota 5 2 5 4" xfId="15962"/>
    <cellStyle name="Nota 5 2 5 4 2" xfId="15963"/>
    <cellStyle name="Nota 5 2 5 4 2 2" xfId="15964"/>
    <cellStyle name="Nota 5 2 5 4 3" xfId="15965"/>
    <cellStyle name="Nota 5 2 5 4 3 2" xfId="15966"/>
    <cellStyle name="Nota 5 2 5 4 4" xfId="15967"/>
    <cellStyle name="Nota 5 2 5 4 4 2" xfId="15968"/>
    <cellStyle name="Nota 5 2 5 4 5" xfId="15969"/>
    <cellStyle name="Nota 5 2 5 4 5 2" xfId="15970"/>
    <cellStyle name="Nota 5 2 5 5" xfId="15971"/>
    <cellStyle name="Nota 5 2 5 5 2" xfId="15972"/>
    <cellStyle name="Nota 5 2 5 6" xfId="15973"/>
    <cellStyle name="Nota 5 2 5 6 2" xfId="15974"/>
    <cellStyle name="Nota 5 2 5 7" xfId="15975"/>
    <cellStyle name="Nota 5 2 5 7 2" xfId="15976"/>
    <cellStyle name="Nota 5 2 5 8" xfId="15977"/>
    <cellStyle name="Nota 5 2 5 8 2" xfId="15978"/>
    <cellStyle name="Nota 5 2 5 9" xfId="15979"/>
    <cellStyle name="Nota 5 2 5 9 2" xfId="15980"/>
    <cellStyle name="Nota 5 2 6" xfId="15981"/>
    <cellStyle name="Nota 5 2 6 10" xfId="15982"/>
    <cellStyle name="Nota 5 2 6 10 2" xfId="15983"/>
    <cellStyle name="Nota 5 2 6 2" xfId="15984"/>
    <cellStyle name="Nota 5 2 6 2 2" xfId="15985"/>
    <cellStyle name="Nota 5 2 6 2 2 2" xfId="15986"/>
    <cellStyle name="Nota 5 2 6 2 3" xfId="15987"/>
    <cellStyle name="Nota 5 2 6 2 3 2" xfId="15988"/>
    <cellStyle name="Nota 5 2 6 2 4" xfId="15989"/>
    <cellStyle name="Nota 5 2 6 2 4 2" xfId="15990"/>
    <cellStyle name="Nota 5 2 6 2 5" xfId="15991"/>
    <cellStyle name="Nota 5 2 6 2 5 2" xfId="15992"/>
    <cellStyle name="Nota 5 2 6 3" xfId="15993"/>
    <cellStyle name="Nota 5 2 6 3 2" xfId="15994"/>
    <cellStyle name="Nota 5 2 6 3 3" xfId="15995"/>
    <cellStyle name="Nota 5 2 6 3 3 2" xfId="15996"/>
    <cellStyle name="Nota 5 2 6 3 4" xfId="15997"/>
    <cellStyle name="Nota 5 2 6 3 4 2" xfId="15998"/>
    <cellStyle name="Nota 5 2 6 3 5" xfId="15999"/>
    <cellStyle name="Nota 5 2 6 3 5 2" xfId="16000"/>
    <cellStyle name="Nota 5 2 6 4" xfId="16001"/>
    <cellStyle name="Nota 5 2 6 4 2" xfId="16002"/>
    <cellStyle name="Nota 5 2 6 4 2 2" xfId="16003"/>
    <cellStyle name="Nota 5 2 6 4 3" xfId="16004"/>
    <cellStyle name="Nota 5 2 6 4 3 2" xfId="16005"/>
    <cellStyle name="Nota 5 2 6 4 4" xfId="16006"/>
    <cellStyle name="Nota 5 2 6 4 4 2" xfId="16007"/>
    <cellStyle name="Nota 5 2 6 4 5" xfId="16008"/>
    <cellStyle name="Nota 5 2 6 4 5 2" xfId="16009"/>
    <cellStyle name="Nota 5 2 6 5" xfId="16010"/>
    <cellStyle name="Nota 5 2 6 5 2" xfId="16011"/>
    <cellStyle name="Nota 5 2 6 6" xfId="16012"/>
    <cellStyle name="Nota 5 2 6 6 2" xfId="16013"/>
    <cellStyle name="Nota 5 2 6 7" xfId="16014"/>
    <cellStyle name="Nota 5 2 6 7 2" xfId="16015"/>
    <cellStyle name="Nota 5 2 6 8" xfId="16016"/>
    <cellStyle name="Nota 5 2 6 8 2" xfId="16017"/>
    <cellStyle name="Nota 5 2 6 9" xfId="16018"/>
    <cellStyle name="Nota 5 2 6 9 2" xfId="16019"/>
    <cellStyle name="Nota 5 2 7" xfId="16020"/>
    <cellStyle name="Nota 5 2 7 2" xfId="16021"/>
    <cellStyle name="Nota 5 2 7 2 2" xfId="16022"/>
    <cellStyle name="Nota 5 2 7 3" xfId="16023"/>
    <cellStyle name="Nota 5 2 7 3 2" xfId="16024"/>
    <cellStyle name="Nota 5 2 7 4" xfId="16025"/>
    <cellStyle name="Nota 5 2 7 4 2" xfId="16026"/>
    <cellStyle name="Nota 5 2 7 5" xfId="16027"/>
    <cellStyle name="Nota 5 2 7 5 2" xfId="16028"/>
    <cellStyle name="Nota 5 2 8" xfId="16029"/>
    <cellStyle name="Nota 5 2 8 2" xfId="16030"/>
    <cellStyle name="Nota 5 2 8 3" xfId="16031"/>
    <cellStyle name="Nota 5 2 8 3 2" xfId="16032"/>
    <cellStyle name="Nota 5 2 8 4" xfId="16033"/>
    <cellStyle name="Nota 5 2 8 4 2" xfId="16034"/>
    <cellStyle name="Nota 5 2 8 5" xfId="16035"/>
    <cellStyle name="Nota 5 2 8 5 2" xfId="16036"/>
    <cellStyle name="Nota 5 2 9" xfId="16037"/>
    <cellStyle name="Nota 5 2 9 2" xfId="16038"/>
    <cellStyle name="Nota 5 2 9 2 2" xfId="16039"/>
    <cellStyle name="Nota 5 2 9 3" xfId="16040"/>
    <cellStyle name="Nota 5 2 9 3 2" xfId="16041"/>
    <cellStyle name="Nota 5 2 9 4" xfId="16042"/>
    <cellStyle name="Nota 5 2 9 4 2" xfId="16043"/>
    <cellStyle name="Nota 5 2 9 5" xfId="16044"/>
    <cellStyle name="Nota 5 2 9 5 2" xfId="16045"/>
    <cellStyle name="Nota 5 3" xfId="16046"/>
    <cellStyle name="Nota 5 3 10" xfId="16047"/>
    <cellStyle name="Nota 5 3 10 2" xfId="16048"/>
    <cellStyle name="Nota 5 3 2" xfId="16049"/>
    <cellStyle name="Nota 5 3 2 2" xfId="16050"/>
    <cellStyle name="Nota 5 3 2 2 2" xfId="16051"/>
    <cellStyle name="Nota 5 3 2 3" xfId="16052"/>
    <cellStyle name="Nota 5 3 2 3 2" xfId="16053"/>
    <cellStyle name="Nota 5 3 2 4" xfId="16054"/>
    <cellStyle name="Nota 5 3 2 4 2" xfId="16055"/>
    <cellStyle name="Nota 5 3 2 5" xfId="16056"/>
    <cellStyle name="Nota 5 3 2 5 2" xfId="16057"/>
    <cellStyle name="Nota 5 3 3" xfId="16058"/>
    <cellStyle name="Nota 5 3 3 2" xfId="16059"/>
    <cellStyle name="Nota 5 3 3 3" xfId="16060"/>
    <cellStyle name="Nota 5 3 3 3 2" xfId="16061"/>
    <cellStyle name="Nota 5 3 3 4" xfId="16062"/>
    <cellStyle name="Nota 5 3 3 4 2" xfId="16063"/>
    <cellStyle name="Nota 5 3 3 5" xfId="16064"/>
    <cellStyle name="Nota 5 3 3 5 2" xfId="16065"/>
    <cellStyle name="Nota 5 3 4" xfId="16066"/>
    <cellStyle name="Nota 5 3 4 2" xfId="16067"/>
    <cellStyle name="Nota 5 3 4 2 2" xfId="16068"/>
    <cellStyle name="Nota 5 3 4 3" xfId="16069"/>
    <cellStyle name="Nota 5 3 4 3 2" xfId="16070"/>
    <cellStyle name="Nota 5 3 4 4" xfId="16071"/>
    <cellStyle name="Nota 5 3 4 4 2" xfId="16072"/>
    <cellStyle name="Nota 5 3 4 5" xfId="16073"/>
    <cellStyle name="Nota 5 3 4 5 2" xfId="16074"/>
    <cellStyle name="Nota 5 3 5" xfId="16075"/>
    <cellStyle name="Nota 5 3 5 2" xfId="16076"/>
    <cellStyle name="Nota 5 3 6" xfId="16077"/>
    <cellStyle name="Nota 5 3 6 2" xfId="16078"/>
    <cellStyle name="Nota 5 3 7" xfId="16079"/>
    <cellStyle name="Nota 5 3 7 2" xfId="16080"/>
    <cellStyle name="Nota 5 3 8" xfId="16081"/>
    <cellStyle name="Nota 5 3 8 2" xfId="16082"/>
    <cellStyle name="Nota 5 3 9" xfId="16083"/>
    <cellStyle name="Nota 5 3 9 2" xfId="16084"/>
    <cellStyle name="Nota 5 4" xfId="16085"/>
    <cellStyle name="Nota 5 4 10" xfId="16086"/>
    <cellStyle name="Nota 5 4 10 2" xfId="16087"/>
    <cellStyle name="Nota 5 4 2" xfId="16088"/>
    <cellStyle name="Nota 5 4 2 2" xfId="16089"/>
    <cellStyle name="Nota 5 4 2 2 2" xfId="16090"/>
    <cellStyle name="Nota 5 4 2 3" xfId="16091"/>
    <cellStyle name="Nota 5 4 2 3 2" xfId="16092"/>
    <cellStyle name="Nota 5 4 2 4" xfId="16093"/>
    <cellStyle name="Nota 5 4 2 4 2" xfId="16094"/>
    <cellStyle name="Nota 5 4 2 5" xfId="16095"/>
    <cellStyle name="Nota 5 4 2 5 2" xfId="16096"/>
    <cellStyle name="Nota 5 4 3" xfId="16097"/>
    <cellStyle name="Nota 5 4 3 2" xfId="16098"/>
    <cellStyle name="Nota 5 4 3 3" xfId="16099"/>
    <cellStyle name="Nota 5 4 3 3 2" xfId="16100"/>
    <cellStyle name="Nota 5 4 3 4" xfId="16101"/>
    <cellStyle name="Nota 5 4 3 4 2" xfId="16102"/>
    <cellStyle name="Nota 5 4 3 5" xfId="16103"/>
    <cellStyle name="Nota 5 4 3 5 2" xfId="16104"/>
    <cellStyle name="Nota 5 4 4" xfId="16105"/>
    <cellStyle name="Nota 5 4 4 2" xfId="16106"/>
    <cellStyle name="Nota 5 4 4 2 2" xfId="16107"/>
    <cellStyle name="Nota 5 4 4 3" xfId="16108"/>
    <cellStyle name="Nota 5 4 4 3 2" xfId="16109"/>
    <cellStyle name="Nota 5 4 4 4" xfId="16110"/>
    <cellStyle name="Nota 5 4 4 4 2" xfId="16111"/>
    <cellStyle name="Nota 5 4 4 5" xfId="16112"/>
    <cellStyle name="Nota 5 4 4 5 2" xfId="16113"/>
    <cellStyle name="Nota 5 4 5" xfId="16114"/>
    <cellStyle name="Nota 5 4 5 2" xfId="16115"/>
    <cellStyle name="Nota 5 4 6" xfId="16116"/>
    <cellStyle name="Nota 5 4 6 2" xfId="16117"/>
    <cellStyle name="Nota 5 4 7" xfId="16118"/>
    <cellStyle name="Nota 5 4 7 2" xfId="16119"/>
    <cellStyle name="Nota 5 4 8" xfId="16120"/>
    <cellStyle name="Nota 5 4 8 2" xfId="16121"/>
    <cellStyle name="Nota 5 4 9" xfId="16122"/>
    <cellStyle name="Nota 5 4 9 2" xfId="16123"/>
    <cellStyle name="Nota 5 5" xfId="16124"/>
    <cellStyle name="Nota 5 5 10" xfId="16125"/>
    <cellStyle name="Nota 5 5 10 2" xfId="16126"/>
    <cellStyle name="Nota 5 5 2" xfId="16127"/>
    <cellStyle name="Nota 5 5 2 2" xfId="16128"/>
    <cellStyle name="Nota 5 5 2 2 2" xfId="16129"/>
    <cellStyle name="Nota 5 5 2 3" xfId="16130"/>
    <cellStyle name="Nota 5 5 2 3 2" xfId="16131"/>
    <cellStyle name="Nota 5 5 2 4" xfId="16132"/>
    <cellStyle name="Nota 5 5 2 4 2" xfId="16133"/>
    <cellStyle name="Nota 5 5 2 5" xfId="16134"/>
    <cellStyle name="Nota 5 5 2 5 2" xfId="16135"/>
    <cellStyle name="Nota 5 5 3" xfId="16136"/>
    <cellStyle name="Nota 5 5 3 2" xfId="16137"/>
    <cellStyle name="Nota 5 5 3 3" xfId="16138"/>
    <cellStyle name="Nota 5 5 3 3 2" xfId="16139"/>
    <cellStyle name="Nota 5 5 3 4" xfId="16140"/>
    <cellStyle name="Nota 5 5 3 4 2" xfId="16141"/>
    <cellStyle name="Nota 5 5 3 5" xfId="16142"/>
    <cellStyle name="Nota 5 5 3 5 2" xfId="16143"/>
    <cellStyle name="Nota 5 5 4" xfId="16144"/>
    <cellStyle name="Nota 5 5 4 2" xfId="16145"/>
    <cellStyle name="Nota 5 5 4 2 2" xfId="16146"/>
    <cellStyle name="Nota 5 5 4 3" xfId="16147"/>
    <cellStyle name="Nota 5 5 4 3 2" xfId="16148"/>
    <cellStyle name="Nota 5 5 4 4" xfId="16149"/>
    <cellStyle name="Nota 5 5 4 4 2" xfId="16150"/>
    <cellStyle name="Nota 5 5 4 5" xfId="16151"/>
    <cellStyle name="Nota 5 5 4 5 2" xfId="16152"/>
    <cellStyle name="Nota 5 5 5" xfId="16153"/>
    <cellStyle name="Nota 5 5 5 2" xfId="16154"/>
    <cellStyle name="Nota 5 5 6" xfId="16155"/>
    <cellStyle name="Nota 5 5 6 2" xfId="16156"/>
    <cellStyle name="Nota 5 5 7" xfId="16157"/>
    <cellStyle name="Nota 5 5 7 2" xfId="16158"/>
    <cellStyle name="Nota 5 5 8" xfId="16159"/>
    <cellStyle name="Nota 5 5 8 2" xfId="16160"/>
    <cellStyle name="Nota 5 5 9" xfId="16161"/>
    <cellStyle name="Nota 5 5 9 2" xfId="16162"/>
    <cellStyle name="Nota 5 6" xfId="16163"/>
    <cellStyle name="Nota 5 6 10" xfId="16164"/>
    <cellStyle name="Nota 5 6 10 2" xfId="16165"/>
    <cellStyle name="Nota 5 6 2" xfId="16166"/>
    <cellStyle name="Nota 5 6 2 2" xfId="16167"/>
    <cellStyle name="Nota 5 6 2 2 2" xfId="16168"/>
    <cellStyle name="Nota 5 6 2 3" xfId="16169"/>
    <cellStyle name="Nota 5 6 2 3 2" xfId="16170"/>
    <cellStyle name="Nota 5 6 2 4" xfId="16171"/>
    <cellStyle name="Nota 5 6 2 4 2" xfId="16172"/>
    <cellStyle name="Nota 5 6 2 5" xfId="16173"/>
    <cellStyle name="Nota 5 6 2 5 2" xfId="16174"/>
    <cellStyle name="Nota 5 6 3" xfId="16175"/>
    <cellStyle name="Nota 5 6 3 2" xfId="16176"/>
    <cellStyle name="Nota 5 6 3 3" xfId="16177"/>
    <cellStyle name="Nota 5 6 3 3 2" xfId="16178"/>
    <cellStyle name="Nota 5 6 3 4" xfId="16179"/>
    <cellStyle name="Nota 5 6 3 4 2" xfId="16180"/>
    <cellStyle name="Nota 5 6 3 5" xfId="16181"/>
    <cellStyle name="Nota 5 6 3 5 2" xfId="16182"/>
    <cellStyle name="Nota 5 6 4" xfId="16183"/>
    <cellStyle name="Nota 5 6 4 2" xfId="16184"/>
    <cellStyle name="Nota 5 6 4 2 2" xfId="16185"/>
    <cellStyle name="Nota 5 6 4 3" xfId="16186"/>
    <cellStyle name="Nota 5 6 4 3 2" xfId="16187"/>
    <cellStyle name="Nota 5 6 4 4" xfId="16188"/>
    <cellStyle name="Nota 5 6 4 4 2" xfId="16189"/>
    <cellStyle name="Nota 5 6 4 5" xfId="16190"/>
    <cellStyle name="Nota 5 6 4 5 2" xfId="16191"/>
    <cellStyle name="Nota 5 6 5" xfId="16192"/>
    <cellStyle name="Nota 5 6 5 2" xfId="16193"/>
    <cellStyle name="Nota 5 6 6" xfId="16194"/>
    <cellStyle name="Nota 5 6 6 2" xfId="16195"/>
    <cellStyle name="Nota 5 6 7" xfId="16196"/>
    <cellStyle name="Nota 5 6 7 2" xfId="16197"/>
    <cellStyle name="Nota 5 6 8" xfId="16198"/>
    <cellStyle name="Nota 5 6 8 2" xfId="16199"/>
    <cellStyle name="Nota 5 6 9" xfId="16200"/>
    <cellStyle name="Nota 5 6 9 2" xfId="16201"/>
    <cellStyle name="Nota 5 7" xfId="16202"/>
    <cellStyle name="Nota 5 7 10" xfId="16203"/>
    <cellStyle name="Nota 5 7 10 2" xfId="16204"/>
    <cellStyle name="Nota 5 7 2" xfId="16205"/>
    <cellStyle name="Nota 5 7 2 2" xfId="16206"/>
    <cellStyle name="Nota 5 7 2 2 2" xfId="16207"/>
    <cellStyle name="Nota 5 7 2 3" xfId="16208"/>
    <cellStyle name="Nota 5 7 2 3 2" xfId="16209"/>
    <cellStyle name="Nota 5 7 2 4" xfId="16210"/>
    <cellStyle name="Nota 5 7 2 4 2" xfId="16211"/>
    <cellStyle name="Nota 5 7 2 5" xfId="16212"/>
    <cellStyle name="Nota 5 7 2 5 2" xfId="16213"/>
    <cellStyle name="Nota 5 7 3" xfId="16214"/>
    <cellStyle name="Nota 5 7 3 2" xfId="16215"/>
    <cellStyle name="Nota 5 7 3 3" xfId="16216"/>
    <cellStyle name="Nota 5 7 3 3 2" xfId="16217"/>
    <cellStyle name="Nota 5 7 3 4" xfId="16218"/>
    <cellStyle name="Nota 5 7 3 4 2" xfId="16219"/>
    <cellStyle name="Nota 5 7 3 5" xfId="16220"/>
    <cellStyle name="Nota 5 7 3 5 2" xfId="16221"/>
    <cellStyle name="Nota 5 7 4" xfId="16222"/>
    <cellStyle name="Nota 5 7 4 2" xfId="16223"/>
    <cellStyle name="Nota 5 7 4 2 2" xfId="16224"/>
    <cellStyle name="Nota 5 7 4 3" xfId="16225"/>
    <cellStyle name="Nota 5 7 4 3 2" xfId="16226"/>
    <cellStyle name="Nota 5 7 4 4" xfId="16227"/>
    <cellStyle name="Nota 5 7 4 4 2" xfId="16228"/>
    <cellStyle name="Nota 5 7 4 5" xfId="16229"/>
    <cellStyle name="Nota 5 7 4 5 2" xfId="16230"/>
    <cellStyle name="Nota 5 7 5" xfId="16231"/>
    <cellStyle name="Nota 5 7 5 2" xfId="16232"/>
    <cellStyle name="Nota 5 7 6" xfId="16233"/>
    <cellStyle name="Nota 5 7 6 2" xfId="16234"/>
    <cellStyle name="Nota 5 7 7" xfId="16235"/>
    <cellStyle name="Nota 5 7 7 2" xfId="16236"/>
    <cellStyle name="Nota 5 7 8" xfId="16237"/>
    <cellStyle name="Nota 5 7 8 2" xfId="16238"/>
    <cellStyle name="Nota 5 7 9" xfId="16239"/>
    <cellStyle name="Nota 5 7 9 2" xfId="16240"/>
    <cellStyle name="Nota 5 8" xfId="16241"/>
    <cellStyle name="Nota 5 8 2" xfId="16242"/>
    <cellStyle name="Nota 5 8 2 2" xfId="16243"/>
    <cellStyle name="Nota 5 8 3" xfId="16244"/>
    <cellStyle name="Nota 5 8 3 2" xfId="16245"/>
    <cellStyle name="Nota 5 8 4" xfId="16246"/>
    <cellStyle name="Nota 5 8 4 2" xfId="16247"/>
    <cellStyle name="Nota 5 8 5" xfId="16248"/>
    <cellStyle name="Nota 5 8 5 2" xfId="16249"/>
    <cellStyle name="Nota 5 9" xfId="16250"/>
    <cellStyle name="Nota 5 9 2" xfId="16251"/>
    <cellStyle name="Nota 5 9 3" xfId="16252"/>
    <cellStyle name="Nota 5 9 3 2" xfId="16253"/>
    <cellStyle name="Nota 5 9 4" xfId="16254"/>
    <cellStyle name="Nota 5 9 4 2" xfId="16255"/>
    <cellStyle name="Nota 5 9 5" xfId="16256"/>
    <cellStyle name="Nota 5 9 5 2" xfId="16257"/>
    <cellStyle name="Nota 6" xfId="16258"/>
    <cellStyle name="Nota 6 10" xfId="16259"/>
    <cellStyle name="Nota 6 10 2" xfId="16260"/>
    <cellStyle name="Nota 6 11" xfId="16261"/>
    <cellStyle name="Nota 6 11 2" xfId="16262"/>
    <cellStyle name="Nota 6 12" xfId="16263"/>
    <cellStyle name="Nota 6 12 2" xfId="16264"/>
    <cellStyle name="Nota 6 13" xfId="16265"/>
    <cellStyle name="Nota 6 13 2" xfId="16266"/>
    <cellStyle name="Nota 6 14" xfId="16267"/>
    <cellStyle name="Nota 6 14 2" xfId="16268"/>
    <cellStyle name="Nota 6 15" xfId="16269"/>
    <cellStyle name="Nota 6 15 2" xfId="16270"/>
    <cellStyle name="Nota 6 2" xfId="16271"/>
    <cellStyle name="Nota 6 2 10" xfId="16272"/>
    <cellStyle name="Nota 6 2 10 2" xfId="16273"/>
    <cellStyle name="Nota 6 2 2" xfId="16274"/>
    <cellStyle name="Nota 6 2 2 2" xfId="16275"/>
    <cellStyle name="Nota 6 2 2 2 2" xfId="16276"/>
    <cellStyle name="Nota 6 2 2 3" xfId="16277"/>
    <cellStyle name="Nota 6 2 2 3 2" xfId="16278"/>
    <cellStyle name="Nota 6 2 2 4" xfId="16279"/>
    <cellStyle name="Nota 6 2 2 4 2" xfId="16280"/>
    <cellStyle name="Nota 6 2 2 5" xfId="16281"/>
    <cellStyle name="Nota 6 2 2 5 2" xfId="16282"/>
    <cellStyle name="Nota 6 2 3" xfId="16283"/>
    <cellStyle name="Nota 6 2 3 2" xfId="16284"/>
    <cellStyle name="Nota 6 2 3 3" xfId="16285"/>
    <cellStyle name="Nota 6 2 3 3 2" xfId="16286"/>
    <cellStyle name="Nota 6 2 3 4" xfId="16287"/>
    <cellStyle name="Nota 6 2 3 4 2" xfId="16288"/>
    <cellStyle name="Nota 6 2 3 5" xfId="16289"/>
    <cellStyle name="Nota 6 2 3 5 2" xfId="16290"/>
    <cellStyle name="Nota 6 2 4" xfId="16291"/>
    <cellStyle name="Nota 6 2 4 2" xfId="16292"/>
    <cellStyle name="Nota 6 2 4 2 2" xfId="16293"/>
    <cellStyle name="Nota 6 2 4 3" xfId="16294"/>
    <cellStyle name="Nota 6 2 4 3 2" xfId="16295"/>
    <cellStyle name="Nota 6 2 4 4" xfId="16296"/>
    <cellStyle name="Nota 6 2 4 4 2" xfId="16297"/>
    <cellStyle name="Nota 6 2 4 5" xfId="16298"/>
    <cellStyle name="Nota 6 2 4 5 2" xfId="16299"/>
    <cellStyle name="Nota 6 2 5" xfId="16300"/>
    <cellStyle name="Nota 6 2 5 2" xfId="16301"/>
    <cellStyle name="Nota 6 2 6" xfId="16302"/>
    <cellStyle name="Nota 6 2 6 2" xfId="16303"/>
    <cellStyle name="Nota 6 2 7" xfId="16304"/>
    <cellStyle name="Nota 6 2 7 2" xfId="16305"/>
    <cellStyle name="Nota 6 2 8" xfId="16306"/>
    <cellStyle name="Nota 6 2 8 2" xfId="16307"/>
    <cellStyle name="Nota 6 2 9" xfId="16308"/>
    <cellStyle name="Nota 6 2 9 2" xfId="16309"/>
    <cellStyle name="Nota 6 3" xfId="16310"/>
    <cellStyle name="Nota 6 3 10" xfId="16311"/>
    <cellStyle name="Nota 6 3 10 2" xfId="16312"/>
    <cellStyle name="Nota 6 3 2" xfId="16313"/>
    <cellStyle name="Nota 6 3 2 2" xfId="16314"/>
    <cellStyle name="Nota 6 3 2 2 2" xfId="16315"/>
    <cellStyle name="Nota 6 3 2 3" xfId="16316"/>
    <cellStyle name="Nota 6 3 2 3 2" xfId="16317"/>
    <cellStyle name="Nota 6 3 2 4" xfId="16318"/>
    <cellStyle name="Nota 6 3 2 4 2" xfId="16319"/>
    <cellStyle name="Nota 6 3 2 5" xfId="16320"/>
    <cellStyle name="Nota 6 3 2 5 2" xfId="16321"/>
    <cellStyle name="Nota 6 3 3" xfId="16322"/>
    <cellStyle name="Nota 6 3 3 2" xfId="16323"/>
    <cellStyle name="Nota 6 3 3 3" xfId="16324"/>
    <cellStyle name="Nota 6 3 3 3 2" xfId="16325"/>
    <cellStyle name="Nota 6 3 3 4" xfId="16326"/>
    <cellStyle name="Nota 6 3 3 4 2" xfId="16327"/>
    <cellStyle name="Nota 6 3 3 5" xfId="16328"/>
    <cellStyle name="Nota 6 3 3 5 2" xfId="16329"/>
    <cellStyle name="Nota 6 3 4" xfId="16330"/>
    <cellStyle name="Nota 6 3 4 2" xfId="16331"/>
    <cellStyle name="Nota 6 3 4 2 2" xfId="16332"/>
    <cellStyle name="Nota 6 3 4 3" xfId="16333"/>
    <cellStyle name="Nota 6 3 4 3 2" xfId="16334"/>
    <cellStyle name="Nota 6 3 4 4" xfId="16335"/>
    <cellStyle name="Nota 6 3 4 4 2" xfId="16336"/>
    <cellStyle name="Nota 6 3 4 5" xfId="16337"/>
    <cellStyle name="Nota 6 3 4 5 2" xfId="16338"/>
    <cellStyle name="Nota 6 3 5" xfId="16339"/>
    <cellStyle name="Nota 6 3 5 2" xfId="16340"/>
    <cellStyle name="Nota 6 3 6" xfId="16341"/>
    <cellStyle name="Nota 6 3 6 2" xfId="16342"/>
    <cellStyle name="Nota 6 3 7" xfId="16343"/>
    <cellStyle name="Nota 6 3 7 2" xfId="16344"/>
    <cellStyle name="Nota 6 3 8" xfId="16345"/>
    <cellStyle name="Nota 6 3 8 2" xfId="16346"/>
    <cellStyle name="Nota 6 3 9" xfId="16347"/>
    <cellStyle name="Nota 6 3 9 2" xfId="16348"/>
    <cellStyle name="Nota 6 4" xfId="16349"/>
    <cellStyle name="Nota 6 4 10" xfId="16350"/>
    <cellStyle name="Nota 6 4 10 2" xfId="16351"/>
    <cellStyle name="Nota 6 4 2" xfId="16352"/>
    <cellStyle name="Nota 6 4 2 2" xfId="16353"/>
    <cellStyle name="Nota 6 4 2 2 2" xfId="16354"/>
    <cellStyle name="Nota 6 4 2 3" xfId="16355"/>
    <cellStyle name="Nota 6 4 2 3 2" xfId="16356"/>
    <cellStyle name="Nota 6 4 2 4" xfId="16357"/>
    <cellStyle name="Nota 6 4 2 4 2" xfId="16358"/>
    <cellStyle name="Nota 6 4 2 5" xfId="16359"/>
    <cellStyle name="Nota 6 4 2 5 2" xfId="16360"/>
    <cellStyle name="Nota 6 4 3" xfId="16361"/>
    <cellStyle name="Nota 6 4 3 2" xfId="16362"/>
    <cellStyle name="Nota 6 4 3 3" xfId="16363"/>
    <cellStyle name="Nota 6 4 3 3 2" xfId="16364"/>
    <cellStyle name="Nota 6 4 3 4" xfId="16365"/>
    <cellStyle name="Nota 6 4 3 4 2" xfId="16366"/>
    <cellStyle name="Nota 6 4 3 5" xfId="16367"/>
    <cellStyle name="Nota 6 4 3 5 2" xfId="16368"/>
    <cellStyle name="Nota 6 4 4" xfId="16369"/>
    <cellStyle name="Nota 6 4 4 2" xfId="16370"/>
    <cellStyle name="Nota 6 4 4 2 2" xfId="16371"/>
    <cellStyle name="Nota 6 4 4 3" xfId="16372"/>
    <cellStyle name="Nota 6 4 4 3 2" xfId="16373"/>
    <cellStyle name="Nota 6 4 4 4" xfId="16374"/>
    <cellStyle name="Nota 6 4 4 4 2" xfId="16375"/>
    <cellStyle name="Nota 6 4 4 5" xfId="16376"/>
    <cellStyle name="Nota 6 4 4 5 2" xfId="16377"/>
    <cellStyle name="Nota 6 4 5" xfId="16378"/>
    <cellStyle name="Nota 6 4 5 2" xfId="16379"/>
    <cellStyle name="Nota 6 4 6" xfId="16380"/>
    <cellStyle name="Nota 6 4 6 2" xfId="16381"/>
    <cellStyle name="Nota 6 4 7" xfId="16382"/>
    <cellStyle name="Nota 6 4 7 2" xfId="16383"/>
    <cellStyle name="Nota 6 4 8" xfId="16384"/>
    <cellStyle name="Nota 6 4 8 2" xfId="16385"/>
    <cellStyle name="Nota 6 4 9" xfId="16386"/>
    <cellStyle name="Nota 6 4 9 2" xfId="16387"/>
    <cellStyle name="Nota 6 5" xfId="16388"/>
    <cellStyle name="Nota 6 5 10" xfId="16389"/>
    <cellStyle name="Nota 6 5 10 2" xfId="16390"/>
    <cellStyle name="Nota 6 5 2" xfId="16391"/>
    <cellStyle name="Nota 6 5 2 2" xfId="16392"/>
    <cellStyle name="Nota 6 5 2 2 2" xfId="16393"/>
    <cellStyle name="Nota 6 5 2 3" xfId="16394"/>
    <cellStyle name="Nota 6 5 2 3 2" xfId="16395"/>
    <cellStyle name="Nota 6 5 2 4" xfId="16396"/>
    <cellStyle name="Nota 6 5 2 4 2" xfId="16397"/>
    <cellStyle name="Nota 6 5 2 5" xfId="16398"/>
    <cellStyle name="Nota 6 5 2 5 2" xfId="16399"/>
    <cellStyle name="Nota 6 5 3" xfId="16400"/>
    <cellStyle name="Nota 6 5 3 2" xfId="16401"/>
    <cellStyle name="Nota 6 5 3 3" xfId="16402"/>
    <cellStyle name="Nota 6 5 3 3 2" xfId="16403"/>
    <cellStyle name="Nota 6 5 3 4" xfId="16404"/>
    <cellStyle name="Nota 6 5 3 4 2" xfId="16405"/>
    <cellStyle name="Nota 6 5 3 5" xfId="16406"/>
    <cellStyle name="Nota 6 5 3 5 2" xfId="16407"/>
    <cellStyle name="Nota 6 5 4" xfId="16408"/>
    <cellStyle name="Nota 6 5 4 2" xfId="16409"/>
    <cellStyle name="Nota 6 5 4 2 2" xfId="16410"/>
    <cellStyle name="Nota 6 5 4 3" xfId="16411"/>
    <cellStyle name="Nota 6 5 4 3 2" xfId="16412"/>
    <cellStyle name="Nota 6 5 4 4" xfId="16413"/>
    <cellStyle name="Nota 6 5 4 4 2" xfId="16414"/>
    <cellStyle name="Nota 6 5 4 5" xfId="16415"/>
    <cellStyle name="Nota 6 5 4 5 2" xfId="16416"/>
    <cellStyle name="Nota 6 5 5" xfId="16417"/>
    <cellStyle name="Nota 6 5 5 2" xfId="16418"/>
    <cellStyle name="Nota 6 5 6" xfId="16419"/>
    <cellStyle name="Nota 6 5 6 2" xfId="16420"/>
    <cellStyle name="Nota 6 5 7" xfId="16421"/>
    <cellStyle name="Nota 6 5 7 2" xfId="16422"/>
    <cellStyle name="Nota 6 5 8" xfId="16423"/>
    <cellStyle name="Nota 6 5 8 2" xfId="16424"/>
    <cellStyle name="Nota 6 5 9" xfId="16425"/>
    <cellStyle name="Nota 6 5 9 2" xfId="16426"/>
    <cellStyle name="Nota 6 6" xfId="16427"/>
    <cellStyle name="Nota 6 6 10" xfId="16428"/>
    <cellStyle name="Nota 6 6 10 2" xfId="16429"/>
    <cellStyle name="Nota 6 6 2" xfId="16430"/>
    <cellStyle name="Nota 6 6 2 2" xfId="16431"/>
    <cellStyle name="Nota 6 6 2 2 2" xfId="16432"/>
    <cellStyle name="Nota 6 6 2 3" xfId="16433"/>
    <cellStyle name="Nota 6 6 2 3 2" xfId="16434"/>
    <cellStyle name="Nota 6 6 2 4" xfId="16435"/>
    <cellStyle name="Nota 6 6 2 4 2" xfId="16436"/>
    <cellStyle name="Nota 6 6 2 5" xfId="16437"/>
    <cellStyle name="Nota 6 6 2 5 2" xfId="16438"/>
    <cellStyle name="Nota 6 6 3" xfId="16439"/>
    <cellStyle name="Nota 6 6 3 2" xfId="16440"/>
    <cellStyle name="Nota 6 6 3 3" xfId="16441"/>
    <cellStyle name="Nota 6 6 3 3 2" xfId="16442"/>
    <cellStyle name="Nota 6 6 3 4" xfId="16443"/>
    <cellStyle name="Nota 6 6 3 4 2" xfId="16444"/>
    <cellStyle name="Nota 6 6 3 5" xfId="16445"/>
    <cellStyle name="Nota 6 6 3 5 2" xfId="16446"/>
    <cellStyle name="Nota 6 6 4" xfId="16447"/>
    <cellStyle name="Nota 6 6 4 2" xfId="16448"/>
    <cellStyle name="Nota 6 6 4 2 2" xfId="16449"/>
    <cellStyle name="Nota 6 6 4 3" xfId="16450"/>
    <cellStyle name="Nota 6 6 4 3 2" xfId="16451"/>
    <cellStyle name="Nota 6 6 4 4" xfId="16452"/>
    <cellStyle name="Nota 6 6 4 4 2" xfId="16453"/>
    <cellStyle name="Nota 6 6 4 5" xfId="16454"/>
    <cellStyle name="Nota 6 6 4 5 2" xfId="16455"/>
    <cellStyle name="Nota 6 6 5" xfId="16456"/>
    <cellStyle name="Nota 6 6 5 2" xfId="16457"/>
    <cellStyle name="Nota 6 6 6" xfId="16458"/>
    <cellStyle name="Nota 6 6 6 2" xfId="16459"/>
    <cellStyle name="Nota 6 6 7" xfId="16460"/>
    <cellStyle name="Nota 6 6 7 2" xfId="16461"/>
    <cellStyle name="Nota 6 6 8" xfId="16462"/>
    <cellStyle name="Nota 6 6 8 2" xfId="16463"/>
    <cellStyle name="Nota 6 6 9" xfId="16464"/>
    <cellStyle name="Nota 6 6 9 2" xfId="16465"/>
    <cellStyle name="Nota 6 7" xfId="16466"/>
    <cellStyle name="Nota 6 7 2" xfId="16467"/>
    <cellStyle name="Nota 6 7 2 2" xfId="16468"/>
    <cellStyle name="Nota 6 7 3" xfId="16469"/>
    <cellStyle name="Nota 6 7 3 2" xfId="16470"/>
    <cellStyle name="Nota 6 7 4" xfId="16471"/>
    <cellStyle name="Nota 6 7 4 2" xfId="16472"/>
    <cellStyle name="Nota 6 7 5" xfId="16473"/>
    <cellStyle name="Nota 6 7 5 2" xfId="16474"/>
    <cellStyle name="Nota 6 8" xfId="16475"/>
    <cellStyle name="Nota 6 8 2" xfId="16476"/>
    <cellStyle name="Nota 6 8 3" xfId="16477"/>
    <cellStyle name="Nota 6 8 3 2" xfId="16478"/>
    <cellStyle name="Nota 6 8 4" xfId="16479"/>
    <cellStyle name="Nota 6 8 4 2" xfId="16480"/>
    <cellStyle name="Nota 6 8 5" xfId="16481"/>
    <cellStyle name="Nota 6 8 5 2" xfId="16482"/>
    <cellStyle name="Nota 6 9" xfId="16483"/>
    <cellStyle name="Nota 6 9 2" xfId="16484"/>
    <cellStyle name="Nota 6 9 2 2" xfId="16485"/>
    <cellStyle name="Nota 6 9 3" xfId="16486"/>
    <cellStyle name="Nota 6 9 3 2" xfId="16487"/>
    <cellStyle name="Nota 6 9 4" xfId="16488"/>
    <cellStyle name="Nota 6 9 4 2" xfId="16489"/>
    <cellStyle name="Nota 6 9 5" xfId="16490"/>
    <cellStyle name="Nota 6 9 5 2" xfId="16491"/>
    <cellStyle name="Nota 7" xfId="16492"/>
    <cellStyle name="Nota 7 10" xfId="16493"/>
    <cellStyle name="Nota 7 10 2" xfId="16494"/>
    <cellStyle name="Nota 7 11" xfId="16495"/>
    <cellStyle name="Nota 7 11 2" xfId="16496"/>
    <cellStyle name="Nota 7 12" xfId="16497"/>
    <cellStyle name="Nota 7 12 2" xfId="16498"/>
    <cellStyle name="Nota 7 13" xfId="16499"/>
    <cellStyle name="Nota 7 13 2" xfId="16500"/>
    <cellStyle name="Nota 7 14" xfId="16501"/>
    <cellStyle name="Nota 7 14 2" xfId="16502"/>
    <cellStyle name="Nota 7 15" xfId="16503"/>
    <cellStyle name="Nota 7 15 2" xfId="16504"/>
    <cellStyle name="Nota 7 2" xfId="16505"/>
    <cellStyle name="Nota 7 2 10" xfId="16506"/>
    <cellStyle name="Nota 7 2 10 2" xfId="16507"/>
    <cellStyle name="Nota 7 2 2" xfId="16508"/>
    <cellStyle name="Nota 7 2 2 2" xfId="16509"/>
    <cellStyle name="Nota 7 2 2 2 2" xfId="16510"/>
    <cellStyle name="Nota 7 2 2 3" xfId="16511"/>
    <cellStyle name="Nota 7 2 2 3 2" xfId="16512"/>
    <cellStyle name="Nota 7 2 2 4" xfId="16513"/>
    <cellStyle name="Nota 7 2 2 4 2" xfId="16514"/>
    <cellStyle name="Nota 7 2 2 5" xfId="16515"/>
    <cellStyle name="Nota 7 2 2 5 2" xfId="16516"/>
    <cellStyle name="Nota 7 2 3" xfId="16517"/>
    <cellStyle name="Nota 7 2 3 2" xfId="16518"/>
    <cellStyle name="Nota 7 2 3 3" xfId="16519"/>
    <cellStyle name="Nota 7 2 3 3 2" xfId="16520"/>
    <cellStyle name="Nota 7 2 3 4" xfId="16521"/>
    <cellStyle name="Nota 7 2 3 4 2" xfId="16522"/>
    <cellStyle name="Nota 7 2 3 5" xfId="16523"/>
    <cellStyle name="Nota 7 2 3 5 2" xfId="16524"/>
    <cellStyle name="Nota 7 2 4" xfId="16525"/>
    <cellStyle name="Nota 7 2 4 2" xfId="16526"/>
    <cellStyle name="Nota 7 2 4 2 2" xfId="16527"/>
    <cellStyle name="Nota 7 2 4 3" xfId="16528"/>
    <cellStyle name="Nota 7 2 4 3 2" xfId="16529"/>
    <cellStyle name="Nota 7 2 4 4" xfId="16530"/>
    <cellStyle name="Nota 7 2 4 4 2" xfId="16531"/>
    <cellStyle name="Nota 7 2 4 5" xfId="16532"/>
    <cellStyle name="Nota 7 2 4 5 2" xfId="16533"/>
    <cellStyle name="Nota 7 2 5" xfId="16534"/>
    <cellStyle name="Nota 7 2 5 2" xfId="16535"/>
    <cellStyle name="Nota 7 2 6" xfId="16536"/>
    <cellStyle name="Nota 7 2 6 2" xfId="16537"/>
    <cellStyle name="Nota 7 2 7" xfId="16538"/>
    <cellStyle name="Nota 7 2 7 2" xfId="16539"/>
    <cellStyle name="Nota 7 2 8" xfId="16540"/>
    <cellStyle name="Nota 7 2 8 2" xfId="16541"/>
    <cellStyle name="Nota 7 2 9" xfId="16542"/>
    <cellStyle name="Nota 7 2 9 2" xfId="16543"/>
    <cellStyle name="Nota 7 3" xfId="16544"/>
    <cellStyle name="Nota 7 3 10" xfId="16545"/>
    <cellStyle name="Nota 7 3 10 2" xfId="16546"/>
    <cellStyle name="Nota 7 3 2" xfId="16547"/>
    <cellStyle name="Nota 7 3 2 2" xfId="16548"/>
    <cellStyle name="Nota 7 3 2 2 2" xfId="16549"/>
    <cellStyle name="Nota 7 3 2 3" xfId="16550"/>
    <cellStyle name="Nota 7 3 2 3 2" xfId="16551"/>
    <cellStyle name="Nota 7 3 2 4" xfId="16552"/>
    <cellStyle name="Nota 7 3 2 4 2" xfId="16553"/>
    <cellStyle name="Nota 7 3 2 5" xfId="16554"/>
    <cellStyle name="Nota 7 3 2 5 2" xfId="16555"/>
    <cellStyle name="Nota 7 3 3" xfId="16556"/>
    <cellStyle name="Nota 7 3 3 2" xfId="16557"/>
    <cellStyle name="Nota 7 3 3 3" xfId="16558"/>
    <cellStyle name="Nota 7 3 3 3 2" xfId="16559"/>
    <cellStyle name="Nota 7 3 3 4" xfId="16560"/>
    <cellStyle name="Nota 7 3 3 4 2" xfId="16561"/>
    <cellStyle name="Nota 7 3 3 5" xfId="16562"/>
    <cellStyle name="Nota 7 3 3 5 2" xfId="16563"/>
    <cellStyle name="Nota 7 3 4" xfId="16564"/>
    <cellStyle name="Nota 7 3 4 2" xfId="16565"/>
    <cellStyle name="Nota 7 3 4 2 2" xfId="16566"/>
    <cellStyle name="Nota 7 3 4 3" xfId="16567"/>
    <cellStyle name="Nota 7 3 4 3 2" xfId="16568"/>
    <cellStyle name="Nota 7 3 4 4" xfId="16569"/>
    <cellStyle name="Nota 7 3 4 4 2" xfId="16570"/>
    <cellStyle name="Nota 7 3 4 5" xfId="16571"/>
    <cellStyle name="Nota 7 3 4 5 2" xfId="16572"/>
    <cellStyle name="Nota 7 3 5" xfId="16573"/>
    <cellStyle name="Nota 7 3 5 2" xfId="16574"/>
    <cellStyle name="Nota 7 3 6" xfId="16575"/>
    <cellStyle name="Nota 7 3 6 2" xfId="16576"/>
    <cellStyle name="Nota 7 3 7" xfId="16577"/>
    <cellStyle name="Nota 7 3 7 2" xfId="16578"/>
    <cellStyle name="Nota 7 3 8" xfId="16579"/>
    <cellStyle name="Nota 7 3 8 2" xfId="16580"/>
    <cellStyle name="Nota 7 3 9" xfId="16581"/>
    <cellStyle name="Nota 7 3 9 2" xfId="16582"/>
    <cellStyle name="Nota 7 4" xfId="16583"/>
    <cellStyle name="Nota 7 4 10" xfId="16584"/>
    <cellStyle name="Nota 7 4 10 2" xfId="16585"/>
    <cellStyle name="Nota 7 4 2" xfId="16586"/>
    <cellStyle name="Nota 7 4 2 2" xfId="16587"/>
    <cellStyle name="Nota 7 4 2 2 2" xfId="16588"/>
    <cellStyle name="Nota 7 4 2 3" xfId="16589"/>
    <cellStyle name="Nota 7 4 2 3 2" xfId="16590"/>
    <cellStyle name="Nota 7 4 2 4" xfId="16591"/>
    <cellStyle name="Nota 7 4 2 4 2" xfId="16592"/>
    <cellStyle name="Nota 7 4 2 5" xfId="16593"/>
    <cellStyle name="Nota 7 4 2 5 2" xfId="16594"/>
    <cellStyle name="Nota 7 4 3" xfId="16595"/>
    <cellStyle name="Nota 7 4 3 2" xfId="16596"/>
    <cellStyle name="Nota 7 4 3 3" xfId="16597"/>
    <cellStyle name="Nota 7 4 3 3 2" xfId="16598"/>
    <cellStyle name="Nota 7 4 3 4" xfId="16599"/>
    <cellStyle name="Nota 7 4 3 4 2" xfId="16600"/>
    <cellStyle name="Nota 7 4 3 5" xfId="16601"/>
    <cellStyle name="Nota 7 4 3 5 2" xfId="16602"/>
    <cellStyle name="Nota 7 4 4" xfId="16603"/>
    <cellStyle name="Nota 7 4 4 2" xfId="16604"/>
    <cellStyle name="Nota 7 4 4 2 2" xfId="16605"/>
    <cellStyle name="Nota 7 4 4 3" xfId="16606"/>
    <cellStyle name="Nota 7 4 4 3 2" xfId="16607"/>
    <cellStyle name="Nota 7 4 4 4" xfId="16608"/>
    <cellStyle name="Nota 7 4 4 4 2" xfId="16609"/>
    <cellStyle name="Nota 7 4 4 5" xfId="16610"/>
    <cellStyle name="Nota 7 4 4 5 2" xfId="16611"/>
    <cellStyle name="Nota 7 4 5" xfId="16612"/>
    <cellStyle name="Nota 7 4 5 2" xfId="16613"/>
    <cellStyle name="Nota 7 4 6" xfId="16614"/>
    <cellStyle name="Nota 7 4 6 2" xfId="16615"/>
    <cellStyle name="Nota 7 4 7" xfId="16616"/>
    <cellStyle name="Nota 7 4 7 2" xfId="16617"/>
    <cellStyle name="Nota 7 4 8" xfId="16618"/>
    <cellStyle name="Nota 7 4 8 2" xfId="16619"/>
    <cellStyle name="Nota 7 4 9" xfId="16620"/>
    <cellStyle name="Nota 7 4 9 2" xfId="16621"/>
    <cellStyle name="Nota 7 5" xfId="16622"/>
    <cellStyle name="Nota 7 5 10" xfId="16623"/>
    <cellStyle name="Nota 7 5 10 2" xfId="16624"/>
    <cellStyle name="Nota 7 5 2" xfId="16625"/>
    <cellStyle name="Nota 7 5 2 2" xfId="16626"/>
    <cellStyle name="Nota 7 5 2 2 2" xfId="16627"/>
    <cellStyle name="Nota 7 5 2 3" xfId="16628"/>
    <cellStyle name="Nota 7 5 2 3 2" xfId="16629"/>
    <cellStyle name="Nota 7 5 2 4" xfId="16630"/>
    <cellStyle name="Nota 7 5 2 4 2" xfId="16631"/>
    <cellStyle name="Nota 7 5 2 5" xfId="16632"/>
    <cellStyle name="Nota 7 5 2 5 2" xfId="16633"/>
    <cellStyle name="Nota 7 5 3" xfId="16634"/>
    <cellStyle name="Nota 7 5 3 2" xfId="16635"/>
    <cellStyle name="Nota 7 5 3 3" xfId="16636"/>
    <cellStyle name="Nota 7 5 3 3 2" xfId="16637"/>
    <cellStyle name="Nota 7 5 3 4" xfId="16638"/>
    <cellStyle name="Nota 7 5 3 4 2" xfId="16639"/>
    <cellStyle name="Nota 7 5 3 5" xfId="16640"/>
    <cellStyle name="Nota 7 5 3 5 2" xfId="16641"/>
    <cellStyle name="Nota 7 5 4" xfId="16642"/>
    <cellStyle name="Nota 7 5 4 2" xfId="16643"/>
    <cellStyle name="Nota 7 5 4 2 2" xfId="16644"/>
    <cellStyle name="Nota 7 5 4 3" xfId="16645"/>
    <cellStyle name="Nota 7 5 4 3 2" xfId="16646"/>
    <cellStyle name="Nota 7 5 4 4" xfId="16647"/>
    <cellStyle name="Nota 7 5 4 4 2" xfId="16648"/>
    <cellStyle name="Nota 7 5 4 5" xfId="16649"/>
    <cellStyle name="Nota 7 5 4 5 2" xfId="16650"/>
    <cellStyle name="Nota 7 5 5" xfId="16651"/>
    <cellStyle name="Nota 7 5 5 2" xfId="16652"/>
    <cellStyle name="Nota 7 5 6" xfId="16653"/>
    <cellStyle name="Nota 7 5 6 2" xfId="16654"/>
    <cellStyle name="Nota 7 5 7" xfId="16655"/>
    <cellStyle name="Nota 7 5 7 2" xfId="16656"/>
    <cellStyle name="Nota 7 5 8" xfId="16657"/>
    <cellStyle name="Nota 7 5 8 2" xfId="16658"/>
    <cellStyle name="Nota 7 5 9" xfId="16659"/>
    <cellStyle name="Nota 7 5 9 2" xfId="16660"/>
    <cellStyle name="Nota 7 6" xfId="16661"/>
    <cellStyle name="Nota 7 6 10" xfId="16662"/>
    <cellStyle name="Nota 7 6 10 2" xfId="16663"/>
    <cellStyle name="Nota 7 6 2" xfId="16664"/>
    <cellStyle name="Nota 7 6 2 2" xfId="16665"/>
    <cellStyle name="Nota 7 6 2 2 2" xfId="16666"/>
    <cellStyle name="Nota 7 6 2 3" xfId="16667"/>
    <cellStyle name="Nota 7 6 2 3 2" xfId="16668"/>
    <cellStyle name="Nota 7 6 2 4" xfId="16669"/>
    <cellStyle name="Nota 7 6 2 4 2" xfId="16670"/>
    <cellStyle name="Nota 7 6 2 5" xfId="16671"/>
    <cellStyle name="Nota 7 6 2 5 2" xfId="16672"/>
    <cellStyle name="Nota 7 6 3" xfId="16673"/>
    <cellStyle name="Nota 7 6 3 2" xfId="16674"/>
    <cellStyle name="Nota 7 6 3 3" xfId="16675"/>
    <cellStyle name="Nota 7 6 3 3 2" xfId="16676"/>
    <cellStyle name="Nota 7 6 3 4" xfId="16677"/>
    <cellStyle name="Nota 7 6 3 4 2" xfId="16678"/>
    <cellStyle name="Nota 7 6 3 5" xfId="16679"/>
    <cellStyle name="Nota 7 6 3 5 2" xfId="16680"/>
    <cellStyle name="Nota 7 6 4" xfId="16681"/>
    <cellStyle name="Nota 7 6 4 2" xfId="16682"/>
    <cellStyle name="Nota 7 6 4 2 2" xfId="16683"/>
    <cellStyle name="Nota 7 6 4 3" xfId="16684"/>
    <cellStyle name="Nota 7 6 4 3 2" xfId="16685"/>
    <cellStyle name="Nota 7 6 4 4" xfId="16686"/>
    <cellStyle name="Nota 7 6 4 4 2" xfId="16687"/>
    <cellStyle name="Nota 7 6 4 5" xfId="16688"/>
    <cellStyle name="Nota 7 6 4 5 2" xfId="16689"/>
    <cellStyle name="Nota 7 6 5" xfId="16690"/>
    <cellStyle name="Nota 7 6 5 2" xfId="16691"/>
    <cellStyle name="Nota 7 6 6" xfId="16692"/>
    <cellStyle name="Nota 7 6 6 2" xfId="16693"/>
    <cellStyle name="Nota 7 6 7" xfId="16694"/>
    <cellStyle name="Nota 7 6 7 2" xfId="16695"/>
    <cellStyle name="Nota 7 6 8" xfId="16696"/>
    <cellStyle name="Nota 7 6 8 2" xfId="16697"/>
    <cellStyle name="Nota 7 6 9" xfId="16698"/>
    <cellStyle name="Nota 7 6 9 2" xfId="16699"/>
    <cellStyle name="Nota 7 7" xfId="16700"/>
    <cellStyle name="Nota 7 7 2" xfId="16701"/>
    <cellStyle name="Nota 7 7 2 2" xfId="16702"/>
    <cellStyle name="Nota 7 7 3" xfId="16703"/>
    <cellStyle name="Nota 7 7 3 2" xfId="16704"/>
    <cellStyle name="Nota 7 7 4" xfId="16705"/>
    <cellStyle name="Nota 7 7 4 2" xfId="16706"/>
    <cellStyle name="Nota 7 7 5" xfId="16707"/>
    <cellStyle name="Nota 7 7 5 2" xfId="16708"/>
    <cellStyle name="Nota 7 8" xfId="16709"/>
    <cellStyle name="Nota 7 8 2" xfId="16710"/>
    <cellStyle name="Nota 7 8 3" xfId="16711"/>
    <cellStyle name="Nota 7 8 3 2" xfId="16712"/>
    <cellStyle name="Nota 7 8 4" xfId="16713"/>
    <cellStyle name="Nota 7 8 4 2" xfId="16714"/>
    <cellStyle name="Nota 7 8 5" xfId="16715"/>
    <cellStyle name="Nota 7 8 5 2" xfId="16716"/>
    <cellStyle name="Nota 7 9" xfId="16717"/>
    <cellStyle name="Nota 7 9 2" xfId="16718"/>
    <cellStyle name="Nota 7 9 2 2" xfId="16719"/>
    <cellStyle name="Nota 7 9 3" xfId="16720"/>
    <cellStyle name="Nota 7 9 3 2" xfId="16721"/>
    <cellStyle name="Nota 7 9 4" xfId="16722"/>
    <cellStyle name="Nota 7 9 4 2" xfId="16723"/>
    <cellStyle name="Nota 7 9 5" xfId="16724"/>
    <cellStyle name="Nota 7 9 5 2" xfId="16725"/>
    <cellStyle name="Nota 8" xfId="16726"/>
    <cellStyle name="Nota 8 10" xfId="16727"/>
    <cellStyle name="Nota 8 10 2" xfId="16728"/>
    <cellStyle name="Nota 8 11" xfId="16729"/>
    <cellStyle name="Nota 8 11 2" xfId="16730"/>
    <cellStyle name="Nota 8 12" xfId="16731"/>
    <cellStyle name="Nota 8 12 2" xfId="16732"/>
    <cellStyle name="Nota 8 13" xfId="16733"/>
    <cellStyle name="Nota 8 13 2" xfId="16734"/>
    <cellStyle name="Nota 8 14" xfId="16735"/>
    <cellStyle name="Nota 8 14 2" xfId="16736"/>
    <cellStyle name="Nota 8 15" xfId="16737"/>
    <cellStyle name="Nota 8 15 2" xfId="16738"/>
    <cellStyle name="Nota 8 2" xfId="16739"/>
    <cellStyle name="Nota 8 2 10" xfId="16740"/>
    <cellStyle name="Nota 8 2 10 2" xfId="16741"/>
    <cellStyle name="Nota 8 2 2" xfId="16742"/>
    <cellStyle name="Nota 8 2 2 2" xfId="16743"/>
    <cellStyle name="Nota 8 2 2 2 2" xfId="16744"/>
    <cellStyle name="Nota 8 2 2 3" xfId="16745"/>
    <cellStyle name="Nota 8 2 2 3 2" xfId="16746"/>
    <cellStyle name="Nota 8 2 2 4" xfId="16747"/>
    <cellStyle name="Nota 8 2 2 4 2" xfId="16748"/>
    <cellStyle name="Nota 8 2 2 5" xfId="16749"/>
    <cellStyle name="Nota 8 2 2 5 2" xfId="16750"/>
    <cellStyle name="Nota 8 2 3" xfId="16751"/>
    <cellStyle name="Nota 8 2 3 2" xfId="16752"/>
    <cellStyle name="Nota 8 2 3 3" xfId="16753"/>
    <cellStyle name="Nota 8 2 3 3 2" xfId="16754"/>
    <cellStyle name="Nota 8 2 3 4" xfId="16755"/>
    <cellStyle name="Nota 8 2 3 4 2" xfId="16756"/>
    <cellStyle name="Nota 8 2 3 5" xfId="16757"/>
    <cellStyle name="Nota 8 2 3 5 2" xfId="16758"/>
    <cellStyle name="Nota 8 2 4" xfId="16759"/>
    <cellStyle name="Nota 8 2 4 2" xfId="16760"/>
    <cellStyle name="Nota 8 2 4 2 2" xfId="16761"/>
    <cellStyle name="Nota 8 2 4 3" xfId="16762"/>
    <cellStyle name="Nota 8 2 4 3 2" xfId="16763"/>
    <cellStyle name="Nota 8 2 4 4" xfId="16764"/>
    <cellStyle name="Nota 8 2 4 4 2" xfId="16765"/>
    <cellStyle name="Nota 8 2 4 5" xfId="16766"/>
    <cellStyle name="Nota 8 2 4 5 2" xfId="16767"/>
    <cellStyle name="Nota 8 2 5" xfId="16768"/>
    <cellStyle name="Nota 8 2 5 2" xfId="16769"/>
    <cellStyle name="Nota 8 2 6" xfId="16770"/>
    <cellStyle name="Nota 8 2 6 2" xfId="16771"/>
    <cellStyle name="Nota 8 2 7" xfId="16772"/>
    <cellStyle name="Nota 8 2 7 2" xfId="16773"/>
    <cellStyle name="Nota 8 2 8" xfId="16774"/>
    <cellStyle name="Nota 8 2 8 2" xfId="16775"/>
    <cellStyle name="Nota 8 2 9" xfId="16776"/>
    <cellStyle name="Nota 8 2 9 2" xfId="16777"/>
    <cellStyle name="Nota 8 3" xfId="16778"/>
    <cellStyle name="Nota 8 3 10" xfId="16779"/>
    <cellStyle name="Nota 8 3 10 2" xfId="16780"/>
    <cellStyle name="Nota 8 3 2" xfId="16781"/>
    <cellStyle name="Nota 8 3 2 2" xfId="16782"/>
    <cellStyle name="Nota 8 3 2 2 2" xfId="16783"/>
    <cellStyle name="Nota 8 3 2 3" xfId="16784"/>
    <cellStyle name="Nota 8 3 2 3 2" xfId="16785"/>
    <cellStyle name="Nota 8 3 2 4" xfId="16786"/>
    <cellStyle name="Nota 8 3 2 4 2" xfId="16787"/>
    <cellStyle name="Nota 8 3 2 5" xfId="16788"/>
    <cellStyle name="Nota 8 3 2 5 2" xfId="16789"/>
    <cellStyle name="Nota 8 3 3" xfId="16790"/>
    <cellStyle name="Nota 8 3 3 2" xfId="16791"/>
    <cellStyle name="Nota 8 3 3 3" xfId="16792"/>
    <cellStyle name="Nota 8 3 3 3 2" xfId="16793"/>
    <cellStyle name="Nota 8 3 3 4" xfId="16794"/>
    <cellStyle name="Nota 8 3 3 4 2" xfId="16795"/>
    <cellStyle name="Nota 8 3 3 5" xfId="16796"/>
    <cellStyle name="Nota 8 3 3 5 2" xfId="16797"/>
    <cellStyle name="Nota 8 3 4" xfId="16798"/>
    <cellStyle name="Nota 8 3 4 2" xfId="16799"/>
    <cellStyle name="Nota 8 3 4 2 2" xfId="16800"/>
    <cellStyle name="Nota 8 3 4 3" xfId="16801"/>
    <cellStyle name="Nota 8 3 4 3 2" xfId="16802"/>
    <cellStyle name="Nota 8 3 4 4" xfId="16803"/>
    <cellStyle name="Nota 8 3 4 4 2" xfId="16804"/>
    <cellStyle name="Nota 8 3 4 5" xfId="16805"/>
    <cellStyle name="Nota 8 3 4 5 2" xfId="16806"/>
    <cellStyle name="Nota 8 3 5" xfId="16807"/>
    <cellStyle name="Nota 8 3 5 2" xfId="16808"/>
    <cellStyle name="Nota 8 3 6" xfId="16809"/>
    <cellStyle name="Nota 8 3 6 2" xfId="16810"/>
    <cellStyle name="Nota 8 3 7" xfId="16811"/>
    <cellStyle name="Nota 8 3 7 2" xfId="16812"/>
    <cellStyle name="Nota 8 3 8" xfId="16813"/>
    <cellStyle name="Nota 8 3 8 2" xfId="16814"/>
    <cellStyle name="Nota 8 3 9" xfId="16815"/>
    <cellStyle name="Nota 8 3 9 2" xfId="16816"/>
    <cellStyle name="Nota 8 4" xfId="16817"/>
    <cellStyle name="Nota 8 4 10" xfId="16818"/>
    <cellStyle name="Nota 8 4 10 2" xfId="16819"/>
    <cellStyle name="Nota 8 4 2" xfId="16820"/>
    <cellStyle name="Nota 8 4 2 2" xfId="16821"/>
    <cellStyle name="Nota 8 4 2 2 2" xfId="16822"/>
    <cellStyle name="Nota 8 4 2 3" xfId="16823"/>
    <cellStyle name="Nota 8 4 2 3 2" xfId="16824"/>
    <cellStyle name="Nota 8 4 2 4" xfId="16825"/>
    <cellStyle name="Nota 8 4 2 4 2" xfId="16826"/>
    <cellStyle name="Nota 8 4 2 5" xfId="16827"/>
    <cellStyle name="Nota 8 4 2 5 2" xfId="16828"/>
    <cellStyle name="Nota 8 4 3" xfId="16829"/>
    <cellStyle name="Nota 8 4 3 2" xfId="16830"/>
    <cellStyle name="Nota 8 4 3 3" xfId="16831"/>
    <cellStyle name="Nota 8 4 3 3 2" xfId="16832"/>
    <cellStyle name="Nota 8 4 3 4" xfId="16833"/>
    <cellStyle name="Nota 8 4 3 4 2" xfId="16834"/>
    <cellStyle name="Nota 8 4 3 5" xfId="16835"/>
    <cellStyle name="Nota 8 4 3 5 2" xfId="16836"/>
    <cellStyle name="Nota 8 4 4" xfId="16837"/>
    <cellStyle name="Nota 8 4 4 2" xfId="16838"/>
    <cellStyle name="Nota 8 4 4 2 2" xfId="16839"/>
    <cellStyle name="Nota 8 4 4 3" xfId="16840"/>
    <cellStyle name="Nota 8 4 4 3 2" xfId="16841"/>
    <cellStyle name="Nota 8 4 4 4" xfId="16842"/>
    <cellStyle name="Nota 8 4 4 4 2" xfId="16843"/>
    <cellStyle name="Nota 8 4 4 5" xfId="16844"/>
    <cellStyle name="Nota 8 4 4 5 2" xfId="16845"/>
    <cellStyle name="Nota 8 4 5" xfId="16846"/>
    <cellStyle name="Nota 8 4 5 2" xfId="16847"/>
    <cellStyle name="Nota 8 4 6" xfId="16848"/>
    <cellStyle name="Nota 8 4 6 2" xfId="16849"/>
    <cellStyle name="Nota 8 4 7" xfId="16850"/>
    <cellStyle name="Nota 8 4 7 2" xfId="16851"/>
    <cellStyle name="Nota 8 4 8" xfId="16852"/>
    <cellStyle name="Nota 8 4 8 2" xfId="16853"/>
    <cellStyle name="Nota 8 4 9" xfId="16854"/>
    <cellStyle name="Nota 8 4 9 2" xfId="16855"/>
    <cellStyle name="Nota 8 5" xfId="16856"/>
    <cellStyle name="Nota 8 5 10" xfId="16857"/>
    <cellStyle name="Nota 8 5 10 2" xfId="16858"/>
    <cellStyle name="Nota 8 5 2" xfId="16859"/>
    <cellStyle name="Nota 8 5 2 2" xfId="16860"/>
    <cellStyle name="Nota 8 5 2 2 2" xfId="16861"/>
    <cellStyle name="Nota 8 5 2 3" xfId="16862"/>
    <cellStyle name="Nota 8 5 2 3 2" xfId="16863"/>
    <cellStyle name="Nota 8 5 2 4" xfId="16864"/>
    <cellStyle name="Nota 8 5 2 4 2" xfId="16865"/>
    <cellStyle name="Nota 8 5 2 5" xfId="16866"/>
    <cellStyle name="Nota 8 5 2 5 2" xfId="16867"/>
    <cellStyle name="Nota 8 5 3" xfId="16868"/>
    <cellStyle name="Nota 8 5 3 2" xfId="16869"/>
    <cellStyle name="Nota 8 5 3 3" xfId="16870"/>
    <cellStyle name="Nota 8 5 3 3 2" xfId="16871"/>
    <cellStyle name="Nota 8 5 3 4" xfId="16872"/>
    <cellStyle name="Nota 8 5 3 4 2" xfId="16873"/>
    <cellStyle name="Nota 8 5 3 5" xfId="16874"/>
    <cellStyle name="Nota 8 5 3 5 2" xfId="16875"/>
    <cellStyle name="Nota 8 5 4" xfId="16876"/>
    <cellStyle name="Nota 8 5 4 2" xfId="16877"/>
    <cellStyle name="Nota 8 5 4 2 2" xfId="16878"/>
    <cellStyle name="Nota 8 5 4 3" xfId="16879"/>
    <cellStyle name="Nota 8 5 4 3 2" xfId="16880"/>
    <cellStyle name="Nota 8 5 4 4" xfId="16881"/>
    <cellStyle name="Nota 8 5 4 4 2" xfId="16882"/>
    <cellStyle name="Nota 8 5 4 5" xfId="16883"/>
    <cellStyle name="Nota 8 5 4 5 2" xfId="16884"/>
    <cellStyle name="Nota 8 5 5" xfId="16885"/>
    <cellStyle name="Nota 8 5 5 2" xfId="16886"/>
    <cellStyle name="Nota 8 5 6" xfId="16887"/>
    <cellStyle name="Nota 8 5 6 2" xfId="16888"/>
    <cellStyle name="Nota 8 5 7" xfId="16889"/>
    <cellStyle name="Nota 8 5 7 2" xfId="16890"/>
    <cellStyle name="Nota 8 5 8" xfId="16891"/>
    <cellStyle name="Nota 8 5 8 2" xfId="16892"/>
    <cellStyle name="Nota 8 5 9" xfId="16893"/>
    <cellStyle name="Nota 8 5 9 2" xfId="16894"/>
    <cellStyle name="Nota 8 6" xfId="16895"/>
    <cellStyle name="Nota 8 6 10" xfId="16896"/>
    <cellStyle name="Nota 8 6 10 2" xfId="16897"/>
    <cellStyle name="Nota 8 6 2" xfId="16898"/>
    <cellStyle name="Nota 8 6 2 2" xfId="16899"/>
    <cellStyle name="Nota 8 6 2 2 2" xfId="16900"/>
    <cellStyle name="Nota 8 6 2 3" xfId="16901"/>
    <cellStyle name="Nota 8 6 2 3 2" xfId="16902"/>
    <cellStyle name="Nota 8 6 2 4" xfId="16903"/>
    <cellStyle name="Nota 8 6 2 4 2" xfId="16904"/>
    <cellStyle name="Nota 8 6 2 5" xfId="16905"/>
    <cellStyle name="Nota 8 6 2 5 2" xfId="16906"/>
    <cellStyle name="Nota 8 6 3" xfId="16907"/>
    <cellStyle name="Nota 8 6 3 2" xfId="16908"/>
    <cellStyle name="Nota 8 6 3 3" xfId="16909"/>
    <cellStyle name="Nota 8 6 3 3 2" xfId="16910"/>
    <cellStyle name="Nota 8 6 3 4" xfId="16911"/>
    <cellStyle name="Nota 8 6 3 4 2" xfId="16912"/>
    <cellStyle name="Nota 8 6 3 5" xfId="16913"/>
    <cellStyle name="Nota 8 6 3 5 2" xfId="16914"/>
    <cellStyle name="Nota 8 6 4" xfId="16915"/>
    <cellStyle name="Nota 8 6 4 2" xfId="16916"/>
    <cellStyle name="Nota 8 6 4 2 2" xfId="16917"/>
    <cellStyle name="Nota 8 6 4 3" xfId="16918"/>
    <cellStyle name="Nota 8 6 4 3 2" xfId="16919"/>
    <cellStyle name="Nota 8 6 4 4" xfId="16920"/>
    <cellStyle name="Nota 8 6 4 4 2" xfId="16921"/>
    <cellStyle name="Nota 8 6 4 5" xfId="16922"/>
    <cellStyle name="Nota 8 6 4 5 2" xfId="16923"/>
    <cellStyle name="Nota 8 6 5" xfId="16924"/>
    <cellStyle name="Nota 8 6 5 2" xfId="16925"/>
    <cellStyle name="Nota 8 6 6" xfId="16926"/>
    <cellStyle name="Nota 8 6 6 2" xfId="16927"/>
    <cellStyle name="Nota 8 6 7" xfId="16928"/>
    <cellStyle name="Nota 8 6 7 2" xfId="16929"/>
    <cellStyle name="Nota 8 6 8" xfId="16930"/>
    <cellStyle name="Nota 8 6 8 2" xfId="16931"/>
    <cellStyle name="Nota 8 6 9" xfId="16932"/>
    <cellStyle name="Nota 8 6 9 2" xfId="16933"/>
    <cellStyle name="Nota 8 7" xfId="16934"/>
    <cellStyle name="Nota 8 7 2" xfId="16935"/>
    <cellStyle name="Nota 8 7 2 2" xfId="16936"/>
    <cellStyle name="Nota 8 7 3" xfId="16937"/>
    <cellStyle name="Nota 8 7 3 2" xfId="16938"/>
    <cellStyle name="Nota 8 7 4" xfId="16939"/>
    <cellStyle name="Nota 8 7 4 2" xfId="16940"/>
    <cellStyle name="Nota 8 7 5" xfId="16941"/>
    <cellStyle name="Nota 8 7 5 2" xfId="16942"/>
    <cellStyle name="Nota 8 8" xfId="16943"/>
    <cellStyle name="Nota 8 8 2" xfId="16944"/>
    <cellStyle name="Nota 8 8 3" xfId="16945"/>
    <cellStyle name="Nota 8 8 3 2" xfId="16946"/>
    <cellStyle name="Nota 8 8 4" xfId="16947"/>
    <cellStyle name="Nota 8 8 4 2" xfId="16948"/>
    <cellStyle name="Nota 8 8 5" xfId="16949"/>
    <cellStyle name="Nota 8 8 5 2" xfId="16950"/>
    <cellStyle name="Nota 8 9" xfId="16951"/>
    <cellStyle name="Nota 8 9 2" xfId="16952"/>
    <cellStyle name="Nota 8 9 2 2" xfId="16953"/>
    <cellStyle name="Nota 8 9 3" xfId="16954"/>
    <cellStyle name="Nota 8 9 3 2" xfId="16955"/>
    <cellStyle name="Nota 8 9 4" xfId="16956"/>
    <cellStyle name="Nota 8 9 4 2" xfId="16957"/>
    <cellStyle name="Nota 8 9 5" xfId="16958"/>
    <cellStyle name="Nota 8 9 5 2" xfId="16959"/>
    <cellStyle name="Nota 9" xfId="16960"/>
    <cellStyle name="Nota 9 10" xfId="16961"/>
    <cellStyle name="Nota 9 10 2" xfId="16962"/>
    <cellStyle name="Nota 9 11" xfId="16963"/>
    <cellStyle name="Nota 9 11 2" xfId="16964"/>
    <cellStyle name="Nota 9 12" xfId="16965"/>
    <cellStyle name="Nota 9 12 2" xfId="16966"/>
    <cellStyle name="Nota 9 13" xfId="16967"/>
    <cellStyle name="Nota 9 13 2" xfId="16968"/>
    <cellStyle name="Nota 9 14" xfId="16969"/>
    <cellStyle name="Nota 9 14 2" xfId="16970"/>
    <cellStyle name="Nota 9 15" xfId="16971"/>
    <cellStyle name="Nota 9 15 2" xfId="16972"/>
    <cellStyle name="Nota 9 2" xfId="16973"/>
    <cellStyle name="Nota 9 2 10" xfId="16974"/>
    <cellStyle name="Nota 9 2 10 2" xfId="16975"/>
    <cellStyle name="Nota 9 2 2" xfId="16976"/>
    <cellStyle name="Nota 9 2 2 2" xfId="16977"/>
    <cellStyle name="Nota 9 2 2 2 2" xfId="16978"/>
    <cellStyle name="Nota 9 2 2 3" xfId="16979"/>
    <cellStyle name="Nota 9 2 2 3 2" xfId="16980"/>
    <cellStyle name="Nota 9 2 2 4" xfId="16981"/>
    <cellStyle name="Nota 9 2 2 4 2" xfId="16982"/>
    <cellStyle name="Nota 9 2 2 5" xfId="16983"/>
    <cellStyle name="Nota 9 2 2 5 2" xfId="16984"/>
    <cellStyle name="Nota 9 2 3" xfId="16985"/>
    <cellStyle name="Nota 9 2 3 2" xfId="16986"/>
    <cellStyle name="Nota 9 2 3 3" xfId="16987"/>
    <cellStyle name="Nota 9 2 3 3 2" xfId="16988"/>
    <cellStyle name="Nota 9 2 3 4" xfId="16989"/>
    <cellStyle name="Nota 9 2 3 4 2" xfId="16990"/>
    <cellStyle name="Nota 9 2 3 5" xfId="16991"/>
    <cellStyle name="Nota 9 2 3 5 2" xfId="16992"/>
    <cellStyle name="Nota 9 2 4" xfId="16993"/>
    <cellStyle name="Nota 9 2 4 2" xfId="16994"/>
    <cellStyle name="Nota 9 2 4 2 2" xfId="16995"/>
    <cellStyle name="Nota 9 2 4 3" xfId="16996"/>
    <cellStyle name="Nota 9 2 4 3 2" xfId="16997"/>
    <cellStyle name="Nota 9 2 4 4" xfId="16998"/>
    <cellStyle name="Nota 9 2 4 4 2" xfId="16999"/>
    <cellStyle name="Nota 9 2 4 5" xfId="17000"/>
    <cellStyle name="Nota 9 2 4 5 2" xfId="17001"/>
    <cellStyle name="Nota 9 2 5" xfId="17002"/>
    <cellStyle name="Nota 9 2 5 2" xfId="17003"/>
    <cellStyle name="Nota 9 2 6" xfId="17004"/>
    <cellStyle name="Nota 9 2 6 2" xfId="17005"/>
    <cellStyle name="Nota 9 2 7" xfId="17006"/>
    <cellStyle name="Nota 9 2 7 2" xfId="17007"/>
    <cellStyle name="Nota 9 2 8" xfId="17008"/>
    <cellStyle name="Nota 9 2 8 2" xfId="17009"/>
    <cellStyle name="Nota 9 2 9" xfId="17010"/>
    <cellStyle name="Nota 9 2 9 2" xfId="17011"/>
    <cellStyle name="Nota 9 3" xfId="17012"/>
    <cellStyle name="Nota 9 3 10" xfId="17013"/>
    <cellStyle name="Nota 9 3 10 2" xfId="17014"/>
    <cellStyle name="Nota 9 3 2" xfId="17015"/>
    <cellStyle name="Nota 9 3 2 2" xfId="17016"/>
    <cellStyle name="Nota 9 3 2 2 2" xfId="17017"/>
    <cellStyle name="Nota 9 3 2 3" xfId="17018"/>
    <cellStyle name="Nota 9 3 2 3 2" xfId="17019"/>
    <cellStyle name="Nota 9 3 2 4" xfId="17020"/>
    <cellStyle name="Nota 9 3 2 4 2" xfId="17021"/>
    <cellStyle name="Nota 9 3 2 5" xfId="17022"/>
    <cellStyle name="Nota 9 3 2 5 2" xfId="17023"/>
    <cellStyle name="Nota 9 3 3" xfId="17024"/>
    <cellStyle name="Nota 9 3 3 2" xfId="17025"/>
    <cellStyle name="Nota 9 3 3 3" xfId="17026"/>
    <cellStyle name="Nota 9 3 3 3 2" xfId="17027"/>
    <cellStyle name="Nota 9 3 3 4" xfId="17028"/>
    <cellStyle name="Nota 9 3 3 4 2" xfId="17029"/>
    <cellStyle name="Nota 9 3 3 5" xfId="17030"/>
    <cellStyle name="Nota 9 3 3 5 2" xfId="17031"/>
    <cellStyle name="Nota 9 3 4" xfId="17032"/>
    <cellStyle name="Nota 9 3 4 2" xfId="17033"/>
    <cellStyle name="Nota 9 3 4 2 2" xfId="17034"/>
    <cellStyle name="Nota 9 3 4 3" xfId="17035"/>
    <cellStyle name="Nota 9 3 4 3 2" xfId="17036"/>
    <cellStyle name="Nota 9 3 4 4" xfId="17037"/>
    <cellStyle name="Nota 9 3 4 4 2" xfId="17038"/>
    <cellStyle name="Nota 9 3 4 5" xfId="17039"/>
    <cellStyle name="Nota 9 3 4 5 2" xfId="17040"/>
    <cellStyle name="Nota 9 3 5" xfId="17041"/>
    <cellStyle name="Nota 9 3 5 2" xfId="17042"/>
    <cellStyle name="Nota 9 3 6" xfId="17043"/>
    <cellStyle name="Nota 9 3 6 2" xfId="17044"/>
    <cellStyle name="Nota 9 3 7" xfId="17045"/>
    <cellStyle name="Nota 9 3 7 2" xfId="17046"/>
    <cellStyle name="Nota 9 3 8" xfId="17047"/>
    <cellStyle name="Nota 9 3 8 2" xfId="17048"/>
    <cellStyle name="Nota 9 3 9" xfId="17049"/>
    <cellStyle name="Nota 9 3 9 2" xfId="17050"/>
    <cellStyle name="Nota 9 4" xfId="17051"/>
    <cellStyle name="Nota 9 4 10" xfId="17052"/>
    <cellStyle name="Nota 9 4 10 2" xfId="17053"/>
    <cellStyle name="Nota 9 4 2" xfId="17054"/>
    <cellStyle name="Nota 9 4 2 2" xfId="17055"/>
    <cellStyle name="Nota 9 4 2 2 2" xfId="17056"/>
    <cellStyle name="Nota 9 4 2 3" xfId="17057"/>
    <cellStyle name="Nota 9 4 2 3 2" xfId="17058"/>
    <cellStyle name="Nota 9 4 2 4" xfId="17059"/>
    <cellStyle name="Nota 9 4 2 4 2" xfId="17060"/>
    <cellStyle name="Nota 9 4 2 5" xfId="17061"/>
    <cellStyle name="Nota 9 4 2 5 2" xfId="17062"/>
    <cellStyle name="Nota 9 4 3" xfId="17063"/>
    <cellStyle name="Nota 9 4 3 2" xfId="17064"/>
    <cellStyle name="Nota 9 4 3 3" xfId="17065"/>
    <cellStyle name="Nota 9 4 3 3 2" xfId="17066"/>
    <cellStyle name="Nota 9 4 3 4" xfId="17067"/>
    <cellStyle name="Nota 9 4 3 4 2" xfId="17068"/>
    <cellStyle name="Nota 9 4 3 5" xfId="17069"/>
    <cellStyle name="Nota 9 4 3 5 2" xfId="17070"/>
    <cellStyle name="Nota 9 4 4" xfId="17071"/>
    <cellStyle name="Nota 9 4 4 2" xfId="17072"/>
    <cellStyle name="Nota 9 4 4 2 2" xfId="17073"/>
    <cellStyle name="Nota 9 4 4 3" xfId="17074"/>
    <cellStyle name="Nota 9 4 4 3 2" xfId="17075"/>
    <cellStyle name="Nota 9 4 4 4" xfId="17076"/>
    <cellStyle name="Nota 9 4 4 4 2" xfId="17077"/>
    <cellStyle name="Nota 9 4 4 5" xfId="17078"/>
    <cellStyle name="Nota 9 4 4 5 2" xfId="17079"/>
    <cellStyle name="Nota 9 4 5" xfId="17080"/>
    <cellStyle name="Nota 9 4 5 2" xfId="17081"/>
    <cellStyle name="Nota 9 4 6" xfId="17082"/>
    <cellStyle name="Nota 9 4 6 2" xfId="17083"/>
    <cellStyle name="Nota 9 4 7" xfId="17084"/>
    <cellStyle name="Nota 9 4 7 2" xfId="17085"/>
    <cellStyle name="Nota 9 4 8" xfId="17086"/>
    <cellStyle name="Nota 9 4 8 2" xfId="17087"/>
    <cellStyle name="Nota 9 4 9" xfId="17088"/>
    <cellStyle name="Nota 9 4 9 2" xfId="17089"/>
    <cellStyle name="Nota 9 5" xfId="17090"/>
    <cellStyle name="Nota 9 5 10" xfId="17091"/>
    <cellStyle name="Nota 9 5 10 2" xfId="17092"/>
    <cellStyle name="Nota 9 5 2" xfId="17093"/>
    <cellStyle name="Nota 9 5 2 2" xfId="17094"/>
    <cellStyle name="Nota 9 5 2 2 2" xfId="17095"/>
    <cellStyle name="Nota 9 5 2 3" xfId="17096"/>
    <cellStyle name="Nota 9 5 2 3 2" xfId="17097"/>
    <cellStyle name="Nota 9 5 2 4" xfId="17098"/>
    <cellStyle name="Nota 9 5 2 4 2" xfId="17099"/>
    <cellStyle name="Nota 9 5 2 5" xfId="17100"/>
    <cellStyle name="Nota 9 5 2 5 2" xfId="17101"/>
    <cellStyle name="Nota 9 5 3" xfId="17102"/>
    <cellStyle name="Nota 9 5 3 2" xfId="17103"/>
    <cellStyle name="Nota 9 5 3 3" xfId="17104"/>
    <cellStyle name="Nota 9 5 3 3 2" xfId="17105"/>
    <cellStyle name="Nota 9 5 3 4" xfId="17106"/>
    <cellStyle name="Nota 9 5 3 4 2" xfId="17107"/>
    <cellStyle name="Nota 9 5 3 5" xfId="17108"/>
    <cellStyle name="Nota 9 5 3 5 2" xfId="17109"/>
    <cellStyle name="Nota 9 5 4" xfId="17110"/>
    <cellStyle name="Nota 9 5 4 2" xfId="17111"/>
    <cellStyle name="Nota 9 5 4 2 2" xfId="17112"/>
    <cellStyle name="Nota 9 5 4 3" xfId="17113"/>
    <cellStyle name="Nota 9 5 4 3 2" xfId="17114"/>
    <cellStyle name="Nota 9 5 4 4" xfId="17115"/>
    <cellStyle name="Nota 9 5 4 4 2" xfId="17116"/>
    <cellStyle name="Nota 9 5 4 5" xfId="17117"/>
    <cellStyle name="Nota 9 5 4 5 2" xfId="17118"/>
    <cellStyle name="Nota 9 5 5" xfId="17119"/>
    <cellStyle name="Nota 9 5 5 2" xfId="17120"/>
    <cellStyle name="Nota 9 5 6" xfId="17121"/>
    <cellStyle name="Nota 9 5 6 2" xfId="17122"/>
    <cellStyle name="Nota 9 5 7" xfId="17123"/>
    <cellStyle name="Nota 9 5 7 2" xfId="17124"/>
    <cellStyle name="Nota 9 5 8" xfId="17125"/>
    <cellStyle name="Nota 9 5 8 2" xfId="17126"/>
    <cellStyle name="Nota 9 5 9" xfId="17127"/>
    <cellStyle name="Nota 9 5 9 2" xfId="17128"/>
    <cellStyle name="Nota 9 6" xfId="17129"/>
    <cellStyle name="Nota 9 6 10" xfId="17130"/>
    <cellStyle name="Nota 9 6 10 2" xfId="17131"/>
    <cellStyle name="Nota 9 6 2" xfId="17132"/>
    <cellStyle name="Nota 9 6 2 2" xfId="17133"/>
    <cellStyle name="Nota 9 6 2 2 2" xfId="17134"/>
    <cellStyle name="Nota 9 6 2 3" xfId="17135"/>
    <cellStyle name="Nota 9 6 2 3 2" xfId="17136"/>
    <cellStyle name="Nota 9 6 2 4" xfId="17137"/>
    <cellStyle name="Nota 9 6 2 4 2" xfId="17138"/>
    <cellStyle name="Nota 9 6 2 5" xfId="17139"/>
    <cellStyle name="Nota 9 6 2 5 2" xfId="17140"/>
    <cellStyle name="Nota 9 6 3" xfId="17141"/>
    <cellStyle name="Nota 9 6 3 2" xfId="17142"/>
    <cellStyle name="Nota 9 6 3 3" xfId="17143"/>
    <cellStyle name="Nota 9 6 3 3 2" xfId="17144"/>
    <cellStyle name="Nota 9 6 3 4" xfId="17145"/>
    <cellStyle name="Nota 9 6 3 4 2" xfId="17146"/>
    <cellStyle name="Nota 9 6 3 5" xfId="17147"/>
    <cellStyle name="Nota 9 6 3 5 2" xfId="17148"/>
    <cellStyle name="Nota 9 6 4" xfId="17149"/>
    <cellStyle name="Nota 9 6 4 2" xfId="17150"/>
    <cellStyle name="Nota 9 6 4 2 2" xfId="17151"/>
    <cellStyle name="Nota 9 6 4 3" xfId="17152"/>
    <cellStyle name="Nota 9 6 4 3 2" xfId="17153"/>
    <cellStyle name="Nota 9 6 4 4" xfId="17154"/>
    <cellStyle name="Nota 9 6 4 4 2" xfId="17155"/>
    <cellStyle name="Nota 9 6 4 5" xfId="17156"/>
    <cellStyle name="Nota 9 6 4 5 2" xfId="17157"/>
    <cellStyle name="Nota 9 6 5" xfId="17158"/>
    <cellStyle name="Nota 9 6 5 2" xfId="17159"/>
    <cellStyle name="Nota 9 6 6" xfId="17160"/>
    <cellStyle name="Nota 9 6 6 2" xfId="17161"/>
    <cellStyle name="Nota 9 6 7" xfId="17162"/>
    <cellStyle name="Nota 9 6 7 2" xfId="17163"/>
    <cellStyle name="Nota 9 6 8" xfId="17164"/>
    <cellStyle name="Nota 9 6 8 2" xfId="17165"/>
    <cellStyle name="Nota 9 6 9" xfId="17166"/>
    <cellStyle name="Nota 9 6 9 2" xfId="17167"/>
    <cellStyle name="Nota 9 7" xfId="17168"/>
    <cellStyle name="Nota 9 7 2" xfId="17169"/>
    <cellStyle name="Nota 9 7 2 2" xfId="17170"/>
    <cellStyle name="Nota 9 7 3" xfId="17171"/>
    <cellStyle name="Nota 9 7 3 2" xfId="17172"/>
    <cellStyle name="Nota 9 7 4" xfId="17173"/>
    <cellStyle name="Nota 9 7 4 2" xfId="17174"/>
    <cellStyle name="Nota 9 7 5" xfId="17175"/>
    <cellStyle name="Nota 9 7 5 2" xfId="17176"/>
    <cellStyle name="Nota 9 8" xfId="17177"/>
    <cellStyle name="Nota 9 8 2" xfId="17178"/>
    <cellStyle name="Nota 9 8 3" xfId="17179"/>
    <cellStyle name="Nota 9 8 3 2" xfId="17180"/>
    <cellStyle name="Nota 9 8 4" xfId="17181"/>
    <cellStyle name="Nota 9 8 4 2" xfId="17182"/>
    <cellStyle name="Nota 9 8 5" xfId="17183"/>
    <cellStyle name="Nota 9 8 5 2" xfId="17184"/>
    <cellStyle name="Nota 9 9" xfId="17185"/>
    <cellStyle name="Nota 9 9 2" xfId="17186"/>
    <cellStyle name="Nota 9 9 2 2" xfId="17187"/>
    <cellStyle name="Nota 9 9 3" xfId="17188"/>
    <cellStyle name="Nota 9 9 3 2" xfId="17189"/>
    <cellStyle name="Nota 9 9 4" xfId="17190"/>
    <cellStyle name="Nota 9 9 4 2" xfId="17191"/>
    <cellStyle name="Nota 9 9 5" xfId="17192"/>
    <cellStyle name="Nota 9 9 5 2" xfId="17193"/>
    <cellStyle name="Note" xfId="17194"/>
    <cellStyle name="Note 2" xfId="17195"/>
    <cellStyle name="Note 2 10" xfId="17196"/>
    <cellStyle name="Note 2 10 2" xfId="17197"/>
    <cellStyle name="Note 2 11" xfId="17198"/>
    <cellStyle name="Note 2 11 2" xfId="17199"/>
    <cellStyle name="Note 2 12" xfId="17200"/>
    <cellStyle name="Note 2 12 2" xfId="17201"/>
    <cellStyle name="Note 2 13" xfId="17202"/>
    <cellStyle name="Note 2 13 2" xfId="17203"/>
    <cellStyle name="Note 2 2" xfId="17204"/>
    <cellStyle name="Note 2 2 10" xfId="17205"/>
    <cellStyle name="Note 2 2 10 2" xfId="17206"/>
    <cellStyle name="Note 2 2 11" xfId="17207"/>
    <cellStyle name="Note 2 2 11 2" xfId="17208"/>
    <cellStyle name="Note 2 2 12" xfId="17209"/>
    <cellStyle name="Note 2 2 12 2" xfId="17210"/>
    <cellStyle name="Note 2 2 2" xfId="17211"/>
    <cellStyle name="Note 2 2 2 10" xfId="17212"/>
    <cellStyle name="Note 2 2 2 10 2" xfId="17213"/>
    <cellStyle name="Note 2 2 2 11" xfId="17214"/>
    <cellStyle name="Note 2 2 2 11 2" xfId="17215"/>
    <cellStyle name="Note 2 2 2 2" xfId="17216"/>
    <cellStyle name="Note 2 2 2 2 10" xfId="17217"/>
    <cellStyle name="Note 2 2 2 2 10 2" xfId="17218"/>
    <cellStyle name="Note 2 2 2 2 2" xfId="17219"/>
    <cellStyle name="Note 2 2 2 2 2 2" xfId="17220"/>
    <cellStyle name="Note 2 2 2 2 2 2 2" xfId="17221"/>
    <cellStyle name="Note 2 2 2 2 2 3" xfId="17222"/>
    <cellStyle name="Note 2 2 2 2 2 3 2" xfId="17223"/>
    <cellStyle name="Note 2 2 2 2 2 4" xfId="17224"/>
    <cellStyle name="Note 2 2 2 2 2 4 2" xfId="17225"/>
    <cellStyle name="Note 2 2 2 2 2 5" xfId="17226"/>
    <cellStyle name="Note 2 2 2 2 2 5 2" xfId="17227"/>
    <cellStyle name="Note 2 2 2 2 3" xfId="17228"/>
    <cellStyle name="Note 2 2 2 2 3 2" xfId="17229"/>
    <cellStyle name="Note 2 2 2 2 3 3" xfId="17230"/>
    <cellStyle name="Note 2 2 2 2 3 3 2" xfId="17231"/>
    <cellStyle name="Note 2 2 2 2 3 4" xfId="17232"/>
    <cellStyle name="Note 2 2 2 2 3 4 2" xfId="17233"/>
    <cellStyle name="Note 2 2 2 2 3 5" xfId="17234"/>
    <cellStyle name="Note 2 2 2 2 3 5 2" xfId="17235"/>
    <cellStyle name="Note 2 2 2 2 4" xfId="17236"/>
    <cellStyle name="Note 2 2 2 2 4 2" xfId="17237"/>
    <cellStyle name="Note 2 2 2 2 4 2 2" xfId="17238"/>
    <cellStyle name="Note 2 2 2 2 4 3" xfId="17239"/>
    <cellStyle name="Note 2 2 2 2 4 3 2" xfId="17240"/>
    <cellStyle name="Note 2 2 2 2 4 4" xfId="17241"/>
    <cellStyle name="Note 2 2 2 2 4 4 2" xfId="17242"/>
    <cellStyle name="Note 2 2 2 2 4 5" xfId="17243"/>
    <cellStyle name="Note 2 2 2 2 4 5 2" xfId="17244"/>
    <cellStyle name="Note 2 2 2 2 5" xfId="17245"/>
    <cellStyle name="Note 2 2 2 2 5 2" xfId="17246"/>
    <cellStyle name="Note 2 2 2 2 6" xfId="17247"/>
    <cellStyle name="Note 2 2 2 2 6 2" xfId="17248"/>
    <cellStyle name="Note 2 2 2 2 7" xfId="17249"/>
    <cellStyle name="Note 2 2 2 2 7 2" xfId="17250"/>
    <cellStyle name="Note 2 2 2 2 8" xfId="17251"/>
    <cellStyle name="Note 2 2 2 2 8 2" xfId="17252"/>
    <cellStyle name="Note 2 2 2 2 9" xfId="17253"/>
    <cellStyle name="Note 2 2 2 2 9 2" xfId="17254"/>
    <cellStyle name="Note 2 2 2 3" xfId="17255"/>
    <cellStyle name="Note 2 2 2 3 2" xfId="17256"/>
    <cellStyle name="Note 2 2 2 3 2 2" xfId="17257"/>
    <cellStyle name="Note 2 2 2 3 3" xfId="17258"/>
    <cellStyle name="Note 2 2 2 3 3 2" xfId="17259"/>
    <cellStyle name="Note 2 2 2 3 4" xfId="17260"/>
    <cellStyle name="Note 2 2 2 3 4 2" xfId="17261"/>
    <cellStyle name="Note 2 2 2 3 5" xfId="17262"/>
    <cellStyle name="Note 2 2 2 3 5 2" xfId="17263"/>
    <cellStyle name="Note 2 2 2 4" xfId="17264"/>
    <cellStyle name="Note 2 2 2 4 2" xfId="17265"/>
    <cellStyle name="Note 2 2 2 4 3" xfId="17266"/>
    <cellStyle name="Note 2 2 2 4 3 2" xfId="17267"/>
    <cellStyle name="Note 2 2 2 4 4" xfId="17268"/>
    <cellStyle name="Note 2 2 2 4 4 2" xfId="17269"/>
    <cellStyle name="Note 2 2 2 4 5" xfId="17270"/>
    <cellStyle name="Note 2 2 2 4 5 2" xfId="17271"/>
    <cellStyle name="Note 2 2 2 5" xfId="17272"/>
    <cellStyle name="Note 2 2 2 5 2" xfId="17273"/>
    <cellStyle name="Note 2 2 2 5 2 2" xfId="17274"/>
    <cellStyle name="Note 2 2 2 5 3" xfId="17275"/>
    <cellStyle name="Note 2 2 2 5 3 2" xfId="17276"/>
    <cellStyle name="Note 2 2 2 5 4" xfId="17277"/>
    <cellStyle name="Note 2 2 2 5 4 2" xfId="17278"/>
    <cellStyle name="Note 2 2 2 5 5" xfId="17279"/>
    <cellStyle name="Note 2 2 2 5 5 2" xfId="17280"/>
    <cellStyle name="Note 2 2 2 6" xfId="17281"/>
    <cellStyle name="Note 2 2 2 6 2" xfId="17282"/>
    <cellStyle name="Note 2 2 2 7" xfId="17283"/>
    <cellStyle name="Note 2 2 2 7 2" xfId="17284"/>
    <cellStyle name="Note 2 2 2 8" xfId="17285"/>
    <cellStyle name="Note 2 2 2 8 2" xfId="17286"/>
    <cellStyle name="Note 2 2 2 9" xfId="17287"/>
    <cellStyle name="Note 2 2 2 9 2" xfId="17288"/>
    <cellStyle name="Note 2 2 3" xfId="17289"/>
    <cellStyle name="Note 2 2 3 10" xfId="17290"/>
    <cellStyle name="Note 2 2 3 10 2" xfId="17291"/>
    <cellStyle name="Note 2 2 3 2" xfId="17292"/>
    <cellStyle name="Note 2 2 3 2 2" xfId="17293"/>
    <cellStyle name="Note 2 2 3 2 2 2" xfId="17294"/>
    <cellStyle name="Note 2 2 3 2 3" xfId="17295"/>
    <cellStyle name="Note 2 2 3 2 3 2" xfId="17296"/>
    <cellStyle name="Note 2 2 3 2 4" xfId="17297"/>
    <cellStyle name="Note 2 2 3 2 4 2" xfId="17298"/>
    <cellStyle name="Note 2 2 3 2 5" xfId="17299"/>
    <cellStyle name="Note 2 2 3 2 5 2" xfId="17300"/>
    <cellStyle name="Note 2 2 3 3" xfId="17301"/>
    <cellStyle name="Note 2 2 3 3 2" xfId="17302"/>
    <cellStyle name="Note 2 2 3 3 3" xfId="17303"/>
    <cellStyle name="Note 2 2 3 3 3 2" xfId="17304"/>
    <cellStyle name="Note 2 2 3 3 4" xfId="17305"/>
    <cellStyle name="Note 2 2 3 3 4 2" xfId="17306"/>
    <cellStyle name="Note 2 2 3 3 5" xfId="17307"/>
    <cellStyle name="Note 2 2 3 3 5 2" xfId="17308"/>
    <cellStyle name="Note 2 2 3 4" xfId="17309"/>
    <cellStyle name="Note 2 2 3 4 2" xfId="17310"/>
    <cellStyle name="Note 2 2 3 4 2 2" xfId="17311"/>
    <cellStyle name="Note 2 2 3 4 3" xfId="17312"/>
    <cellStyle name="Note 2 2 3 4 3 2" xfId="17313"/>
    <cellStyle name="Note 2 2 3 4 4" xfId="17314"/>
    <cellStyle name="Note 2 2 3 4 4 2" xfId="17315"/>
    <cellStyle name="Note 2 2 3 4 5" xfId="17316"/>
    <cellStyle name="Note 2 2 3 4 5 2" xfId="17317"/>
    <cellStyle name="Note 2 2 3 5" xfId="17318"/>
    <cellStyle name="Note 2 2 3 5 2" xfId="17319"/>
    <cellStyle name="Note 2 2 3 6" xfId="17320"/>
    <cellStyle name="Note 2 2 3 6 2" xfId="17321"/>
    <cellStyle name="Note 2 2 3 7" xfId="17322"/>
    <cellStyle name="Note 2 2 3 7 2" xfId="17323"/>
    <cellStyle name="Note 2 2 3 8" xfId="17324"/>
    <cellStyle name="Note 2 2 3 8 2" xfId="17325"/>
    <cellStyle name="Note 2 2 3 9" xfId="17326"/>
    <cellStyle name="Note 2 2 3 9 2" xfId="17327"/>
    <cellStyle name="Note 2 2 4" xfId="17328"/>
    <cellStyle name="Note 2 2 4 2" xfId="17329"/>
    <cellStyle name="Note 2 2 4 2 2" xfId="17330"/>
    <cellStyle name="Note 2 2 4 3" xfId="17331"/>
    <cellStyle name="Note 2 2 4 3 2" xfId="17332"/>
    <cellStyle name="Note 2 2 4 4" xfId="17333"/>
    <cellStyle name="Note 2 2 4 4 2" xfId="17334"/>
    <cellStyle name="Note 2 2 4 5" xfId="17335"/>
    <cellStyle name="Note 2 2 4 5 2" xfId="17336"/>
    <cellStyle name="Note 2 2 5" xfId="17337"/>
    <cellStyle name="Note 2 2 5 2" xfId="17338"/>
    <cellStyle name="Note 2 2 5 3" xfId="17339"/>
    <cellStyle name="Note 2 2 5 3 2" xfId="17340"/>
    <cellStyle name="Note 2 2 5 4" xfId="17341"/>
    <cellStyle name="Note 2 2 5 4 2" xfId="17342"/>
    <cellStyle name="Note 2 2 5 5" xfId="17343"/>
    <cellStyle name="Note 2 2 5 5 2" xfId="17344"/>
    <cellStyle name="Note 2 2 6" xfId="17345"/>
    <cellStyle name="Note 2 2 6 2" xfId="17346"/>
    <cellStyle name="Note 2 2 6 2 2" xfId="17347"/>
    <cellStyle name="Note 2 2 6 3" xfId="17348"/>
    <cellStyle name="Note 2 2 6 3 2" xfId="17349"/>
    <cellStyle name="Note 2 2 6 4" xfId="17350"/>
    <cellStyle name="Note 2 2 6 4 2" xfId="17351"/>
    <cellStyle name="Note 2 2 6 5" xfId="17352"/>
    <cellStyle name="Note 2 2 6 5 2" xfId="17353"/>
    <cellStyle name="Note 2 2 7" xfId="17354"/>
    <cellStyle name="Note 2 2 7 2" xfId="17355"/>
    <cellStyle name="Note 2 2 8" xfId="17356"/>
    <cellStyle name="Note 2 2 8 2" xfId="17357"/>
    <cellStyle name="Note 2 2 9" xfId="17358"/>
    <cellStyle name="Note 2 2 9 2" xfId="17359"/>
    <cellStyle name="Note 2 3" xfId="17360"/>
    <cellStyle name="Note 2 3 10" xfId="17361"/>
    <cellStyle name="Note 2 3 10 2" xfId="17362"/>
    <cellStyle name="Note 2 3 11" xfId="17363"/>
    <cellStyle name="Note 2 3 11 2" xfId="17364"/>
    <cellStyle name="Note 2 3 2" xfId="17365"/>
    <cellStyle name="Note 2 3 2 10" xfId="17366"/>
    <cellStyle name="Note 2 3 2 10 2" xfId="17367"/>
    <cellStyle name="Note 2 3 2 2" xfId="17368"/>
    <cellStyle name="Note 2 3 2 2 2" xfId="17369"/>
    <cellStyle name="Note 2 3 2 2 2 2" xfId="17370"/>
    <cellStyle name="Note 2 3 2 2 3" xfId="17371"/>
    <cellStyle name="Note 2 3 2 2 3 2" xfId="17372"/>
    <cellStyle name="Note 2 3 2 2 4" xfId="17373"/>
    <cellStyle name="Note 2 3 2 2 4 2" xfId="17374"/>
    <cellStyle name="Note 2 3 2 2 5" xfId="17375"/>
    <cellStyle name="Note 2 3 2 2 5 2" xfId="17376"/>
    <cellStyle name="Note 2 3 2 3" xfId="17377"/>
    <cellStyle name="Note 2 3 2 3 2" xfId="17378"/>
    <cellStyle name="Note 2 3 2 3 3" xfId="17379"/>
    <cellStyle name="Note 2 3 2 3 3 2" xfId="17380"/>
    <cellStyle name="Note 2 3 2 3 4" xfId="17381"/>
    <cellStyle name="Note 2 3 2 3 4 2" xfId="17382"/>
    <cellStyle name="Note 2 3 2 3 5" xfId="17383"/>
    <cellStyle name="Note 2 3 2 3 5 2" xfId="17384"/>
    <cellStyle name="Note 2 3 2 4" xfId="17385"/>
    <cellStyle name="Note 2 3 2 4 2" xfId="17386"/>
    <cellStyle name="Note 2 3 2 4 2 2" xfId="17387"/>
    <cellStyle name="Note 2 3 2 4 3" xfId="17388"/>
    <cellStyle name="Note 2 3 2 4 3 2" xfId="17389"/>
    <cellStyle name="Note 2 3 2 4 4" xfId="17390"/>
    <cellStyle name="Note 2 3 2 4 4 2" xfId="17391"/>
    <cellStyle name="Note 2 3 2 4 5" xfId="17392"/>
    <cellStyle name="Note 2 3 2 4 5 2" xfId="17393"/>
    <cellStyle name="Note 2 3 2 5" xfId="17394"/>
    <cellStyle name="Note 2 3 2 5 2" xfId="17395"/>
    <cellStyle name="Note 2 3 2 6" xfId="17396"/>
    <cellStyle name="Note 2 3 2 6 2" xfId="17397"/>
    <cellStyle name="Note 2 3 2 7" xfId="17398"/>
    <cellStyle name="Note 2 3 2 7 2" xfId="17399"/>
    <cellStyle name="Note 2 3 2 8" xfId="17400"/>
    <cellStyle name="Note 2 3 2 8 2" xfId="17401"/>
    <cellStyle name="Note 2 3 2 9" xfId="17402"/>
    <cellStyle name="Note 2 3 2 9 2" xfId="17403"/>
    <cellStyle name="Note 2 3 3" xfId="17404"/>
    <cellStyle name="Note 2 3 3 2" xfId="17405"/>
    <cellStyle name="Note 2 3 3 2 2" xfId="17406"/>
    <cellStyle name="Note 2 3 3 3" xfId="17407"/>
    <cellStyle name="Note 2 3 3 3 2" xfId="17408"/>
    <cellStyle name="Note 2 3 3 4" xfId="17409"/>
    <cellStyle name="Note 2 3 3 4 2" xfId="17410"/>
    <cellStyle name="Note 2 3 3 5" xfId="17411"/>
    <cellStyle name="Note 2 3 3 5 2" xfId="17412"/>
    <cellStyle name="Note 2 3 4" xfId="17413"/>
    <cellStyle name="Note 2 3 4 2" xfId="17414"/>
    <cellStyle name="Note 2 3 4 3" xfId="17415"/>
    <cellStyle name="Note 2 3 4 3 2" xfId="17416"/>
    <cellStyle name="Note 2 3 4 4" xfId="17417"/>
    <cellStyle name="Note 2 3 4 4 2" xfId="17418"/>
    <cellStyle name="Note 2 3 4 5" xfId="17419"/>
    <cellStyle name="Note 2 3 4 5 2" xfId="17420"/>
    <cellStyle name="Note 2 3 5" xfId="17421"/>
    <cellStyle name="Note 2 3 5 2" xfId="17422"/>
    <cellStyle name="Note 2 3 5 2 2" xfId="17423"/>
    <cellStyle name="Note 2 3 5 3" xfId="17424"/>
    <cellStyle name="Note 2 3 5 3 2" xfId="17425"/>
    <cellStyle name="Note 2 3 5 4" xfId="17426"/>
    <cellStyle name="Note 2 3 5 4 2" xfId="17427"/>
    <cellStyle name="Note 2 3 5 5" xfId="17428"/>
    <cellStyle name="Note 2 3 5 5 2" xfId="17429"/>
    <cellStyle name="Note 2 3 6" xfId="17430"/>
    <cellStyle name="Note 2 3 6 2" xfId="17431"/>
    <cellStyle name="Note 2 3 7" xfId="17432"/>
    <cellStyle name="Note 2 3 7 2" xfId="17433"/>
    <cellStyle name="Note 2 3 8" xfId="17434"/>
    <cellStyle name="Note 2 3 8 2" xfId="17435"/>
    <cellStyle name="Note 2 3 9" xfId="17436"/>
    <cellStyle name="Note 2 3 9 2" xfId="17437"/>
    <cellStyle name="Note 2 4" xfId="17438"/>
    <cellStyle name="Note 2 4 10" xfId="17439"/>
    <cellStyle name="Note 2 4 10 2" xfId="17440"/>
    <cellStyle name="Note 2 4 2" xfId="17441"/>
    <cellStyle name="Note 2 4 2 2" xfId="17442"/>
    <cellStyle name="Note 2 4 2 2 2" xfId="17443"/>
    <cellStyle name="Note 2 4 2 3" xfId="17444"/>
    <cellStyle name="Note 2 4 2 3 2" xfId="17445"/>
    <cellStyle name="Note 2 4 2 4" xfId="17446"/>
    <cellStyle name="Note 2 4 2 4 2" xfId="17447"/>
    <cellStyle name="Note 2 4 2 5" xfId="17448"/>
    <cellStyle name="Note 2 4 2 5 2" xfId="17449"/>
    <cellStyle name="Note 2 4 3" xfId="17450"/>
    <cellStyle name="Note 2 4 3 2" xfId="17451"/>
    <cellStyle name="Note 2 4 3 3" xfId="17452"/>
    <cellStyle name="Note 2 4 3 3 2" xfId="17453"/>
    <cellStyle name="Note 2 4 3 4" xfId="17454"/>
    <cellStyle name="Note 2 4 3 4 2" xfId="17455"/>
    <cellStyle name="Note 2 4 3 5" xfId="17456"/>
    <cellStyle name="Note 2 4 3 5 2" xfId="17457"/>
    <cellStyle name="Note 2 4 4" xfId="17458"/>
    <cellStyle name="Note 2 4 4 2" xfId="17459"/>
    <cellStyle name="Note 2 4 4 2 2" xfId="17460"/>
    <cellStyle name="Note 2 4 4 3" xfId="17461"/>
    <cellStyle name="Note 2 4 4 3 2" xfId="17462"/>
    <cellStyle name="Note 2 4 4 4" xfId="17463"/>
    <cellStyle name="Note 2 4 4 4 2" xfId="17464"/>
    <cellStyle name="Note 2 4 4 5" xfId="17465"/>
    <cellStyle name="Note 2 4 4 5 2" xfId="17466"/>
    <cellStyle name="Note 2 4 5" xfId="17467"/>
    <cellStyle name="Note 2 4 5 2" xfId="17468"/>
    <cellStyle name="Note 2 4 6" xfId="17469"/>
    <cellStyle name="Note 2 4 6 2" xfId="17470"/>
    <cellStyle name="Note 2 4 7" xfId="17471"/>
    <cellStyle name="Note 2 4 7 2" xfId="17472"/>
    <cellStyle name="Note 2 4 8" xfId="17473"/>
    <cellStyle name="Note 2 4 8 2" xfId="17474"/>
    <cellStyle name="Note 2 4 9" xfId="17475"/>
    <cellStyle name="Note 2 4 9 2" xfId="17476"/>
    <cellStyle name="Note 2 5" xfId="17477"/>
    <cellStyle name="Note 2 5 2" xfId="17478"/>
    <cellStyle name="Note 2 5 2 2" xfId="17479"/>
    <cellStyle name="Note 2 5 3" xfId="17480"/>
    <cellStyle name="Note 2 5 3 2" xfId="17481"/>
    <cellStyle name="Note 2 5 4" xfId="17482"/>
    <cellStyle name="Note 2 5 4 2" xfId="17483"/>
    <cellStyle name="Note 2 5 5" xfId="17484"/>
    <cellStyle name="Note 2 5 5 2" xfId="17485"/>
    <cellStyle name="Note 2 6" xfId="17486"/>
    <cellStyle name="Note 2 6 2" xfId="17487"/>
    <cellStyle name="Note 2 6 3" xfId="17488"/>
    <cellStyle name="Note 2 6 3 2" xfId="17489"/>
    <cellStyle name="Note 2 6 4" xfId="17490"/>
    <cellStyle name="Note 2 6 4 2" xfId="17491"/>
    <cellStyle name="Note 2 6 5" xfId="17492"/>
    <cellStyle name="Note 2 6 5 2" xfId="17493"/>
    <cellStyle name="Note 2 7" xfId="17494"/>
    <cellStyle name="Note 2 7 2" xfId="17495"/>
    <cellStyle name="Note 2 7 2 2" xfId="17496"/>
    <cellStyle name="Note 2 7 3" xfId="17497"/>
    <cellStyle name="Note 2 7 3 2" xfId="17498"/>
    <cellStyle name="Note 2 7 4" xfId="17499"/>
    <cellStyle name="Note 2 7 4 2" xfId="17500"/>
    <cellStyle name="Note 2 7 5" xfId="17501"/>
    <cellStyle name="Note 2 7 5 2" xfId="17502"/>
    <cellStyle name="Note 2 8" xfId="17503"/>
    <cellStyle name="Note 2 8 2" xfId="17504"/>
    <cellStyle name="Note 2 9" xfId="17505"/>
    <cellStyle name="Note 2 9 2" xfId="17506"/>
    <cellStyle name="Note 3" xfId="17507"/>
    <cellStyle name="Note 3 10" xfId="17508"/>
    <cellStyle name="Note 3 10 10" xfId="17509"/>
    <cellStyle name="Note 3 10 10 2" xfId="17510"/>
    <cellStyle name="Note 3 10 2" xfId="17511"/>
    <cellStyle name="Note 3 10 2 2" xfId="17512"/>
    <cellStyle name="Note 3 10 2 2 2" xfId="17513"/>
    <cellStyle name="Note 3 10 2 3" xfId="17514"/>
    <cellStyle name="Note 3 10 2 3 2" xfId="17515"/>
    <cellStyle name="Note 3 10 2 4" xfId="17516"/>
    <cellStyle name="Note 3 10 2 4 2" xfId="17517"/>
    <cellStyle name="Note 3 10 2 5" xfId="17518"/>
    <cellStyle name="Note 3 10 2 5 2" xfId="17519"/>
    <cellStyle name="Note 3 10 3" xfId="17520"/>
    <cellStyle name="Note 3 10 3 2" xfId="17521"/>
    <cellStyle name="Note 3 10 3 3" xfId="17522"/>
    <cellStyle name="Note 3 10 3 3 2" xfId="17523"/>
    <cellStyle name="Note 3 10 3 4" xfId="17524"/>
    <cellStyle name="Note 3 10 3 4 2" xfId="17525"/>
    <cellStyle name="Note 3 10 3 5" xfId="17526"/>
    <cellStyle name="Note 3 10 3 5 2" xfId="17527"/>
    <cellStyle name="Note 3 10 4" xfId="17528"/>
    <cellStyle name="Note 3 10 4 2" xfId="17529"/>
    <cellStyle name="Note 3 10 4 2 2" xfId="17530"/>
    <cellStyle name="Note 3 10 4 3" xfId="17531"/>
    <cellStyle name="Note 3 10 4 3 2" xfId="17532"/>
    <cellStyle name="Note 3 10 4 4" xfId="17533"/>
    <cellStyle name="Note 3 10 4 4 2" xfId="17534"/>
    <cellStyle name="Note 3 10 4 5" xfId="17535"/>
    <cellStyle name="Note 3 10 4 5 2" xfId="17536"/>
    <cellStyle name="Note 3 10 5" xfId="17537"/>
    <cellStyle name="Note 3 10 5 2" xfId="17538"/>
    <cellStyle name="Note 3 10 6" xfId="17539"/>
    <cellStyle name="Note 3 10 6 2" xfId="17540"/>
    <cellStyle name="Note 3 10 7" xfId="17541"/>
    <cellStyle name="Note 3 10 7 2" xfId="17542"/>
    <cellStyle name="Note 3 10 8" xfId="17543"/>
    <cellStyle name="Note 3 10 8 2" xfId="17544"/>
    <cellStyle name="Note 3 10 9" xfId="17545"/>
    <cellStyle name="Note 3 10 9 2" xfId="17546"/>
    <cellStyle name="Note 3 11" xfId="17547"/>
    <cellStyle name="Note 3 11 2" xfId="17548"/>
    <cellStyle name="Note 3 11 2 2" xfId="17549"/>
    <cellStyle name="Note 3 11 3" xfId="17550"/>
    <cellStyle name="Note 3 11 3 2" xfId="17551"/>
    <cellStyle name="Note 3 11 4" xfId="17552"/>
    <cellStyle name="Note 3 11 4 2" xfId="17553"/>
    <cellStyle name="Note 3 11 5" xfId="17554"/>
    <cellStyle name="Note 3 11 5 2" xfId="17555"/>
    <cellStyle name="Note 3 12" xfId="17556"/>
    <cellStyle name="Note 3 12 2" xfId="17557"/>
    <cellStyle name="Note 3 12 3" xfId="17558"/>
    <cellStyle name="Note 3 12 3 2" xfId="17559"/>
    <cellStyle name="Note 3 12 4" xfId="17560"/>
    <cellStyle name="Note 3 12 4 2" xfId="17561"/>
    <cellStyle name="Note 3 12 5" xfId="17562"/>
    <cellStyle name="Note 3 12 5 2" xfId="17563"/>
    <cellStyle name="Note 3 13" xfId="17564"/>
    <cellStyle name="Note 3 13 2" xfId="17565"/>
    <cellStyle name="Note 3 13 2 2" xfId="17566"/>
    <cellStyle name="Note 3 13 3" xfId="17567"/>
    <cellStyle name="Note 3 13 3 2" xfId="17568"/>
    <cellStyle name="Note 3 13 4" xfId="17569"/>
    <cellStyle name="Note 3 13 4 2" xfId="17570"/>
    <cellStyle name="Note 3 13 5" xfId="17571"/>
    <cellStyle name="Note 3 13 5 2" xfId="17572"/>
    <cellStyle name="Note 3 14" xfId="17573"/>
    <cellStyle name="Note 3 14 2" xfId="17574"/>
    <cellStyle name="Note 3 15" xfId="17575"/>
    <cellStyle name="Note 3 15 2" xfId="17576"/>
    <cellStyle name="Note 3 16" xfId="17577"/>
    <cellStyle name="Note 3 16 2" xfId="17578"/>
    <cellStyle name="Note 3 17" xfId="17579"/>
    <cellStyle name="Note 3 17 2" xfId="17580"/>
    <cellStyle name="Note 3 18" xfId="17581"/>
    <cellStyle name="Note 3 18 2" xfId="17582"/>
    <cellStyle name="Note 3 19" xfId="17583"/>
    <cellStyle name="Note 3 19 2" xfId="17584"/>
    <cellStyle name="Note 3 2" xfId="17585"/>
    <cellStyle name="Note 3 2 10" xfId="17586"/>
    <cellStyle name="Note 3 2 10 10" xfId="17587"/>
    <cellStyle name="Note 3 2 10 10 2" xfId="17588"/>
    <cellStyle name="Note 3 2 10 2" xfId="17589"/>
    <cellStyle name="Note 3 2 10 2 2" xfId="17590"/>
    <cellStyle name="Note 3 2 10 2 2 2" xfId="17591"/>
    <cellStyle name="Note 3 2 10 2 3" xfId="17592"/>
    <cellStyle name="Note 3 2 10 2 3 2" xfId="17593"/>
    <cellStyle name="Note 3 2 10 2 4" xfId="17594"/>
    <cellStyle name="Note 3 2 10 2 4 2" xfId="17595"/>
    <cellStyle name="Note 3 2 10 2 5" xfId="17596"/>
    <cellStyle name="Note 3 2 10 2 5 2" xfId="17597"/>
    <cellStyle name="Note 3 2 10 3" xfId="17598"/>
    <cellStyle name="Note 3 2 10 3 2" xfId="17599"/>
    <cellStyle name="Note 3 2 10 3 3" xfId="17600"/>
    <cellStyle name="Note 3 2 10 3 3 2" xfId="17601"/>
    <cellStyle name="Note 3 2 10 3 4" xfId="17602"/>
    <cellStyle name="Note 3 2 10 3 4 2" xfId="17603"/>
    <cellStyle name="Note 3 2 10 3 5" xfId="17604"/>
    <cellStyle name="Note 3 2 10 3 5 2" xfId="17605"/>
    <cellStyle name="Note 3 2 10 4" xfId="17606"/>
    <cellStyle name="Note 3 2 10 4 2" xfId="17607"/>
    <cellStyle name="Note 3 2 10 4 2 2" xfId="17608"/>
    <cellStyle name="Note 3 2 10 4 3" xfId="17609"/>
    <cellStyle name="Note 3 2 10 4 3 2" xfId="17610"/>
    <cellStyle name="Note 3 2 10 4 4" xfId="17611"/>
    <cellStyle name="Note 3 2 10 4 4 2" xfId="17612"/>
    <cellStyle name="Note 3 2 10 4 5" xfId="17613"/>
    <cellStyle name="Note 3 2 10 4 5 2" xfId="17614"/>
    <cellStyle name="Note 3 2 10 5" xfId="17615"/>
    <cellStyle name="Note 3 2 10 5 2" xfId="17616"/>
    <cellStyle name="Note 3 2 10 6" xfId="17617"/>
    <cellStyle name="Note 3 2 10 6 2" xfId="17618"/>
    <cellStyle name="Note 3 2 10 7" xfId="17619"/>
    <cellStyle name="Note 3 2 10 7 2" xfId="17620"/>
    <cellStyle name="Note 3 2 10 8" xfId="17621"/>
    <cellStyle name="Note 3 2 10 8 2" xfId="17622"/>
    <cellStyle name="Note 3 2 10 9" xfId="17623"/>
    <cellStyle name="Note 3 2 10 9 2" xfId="17624"/>
    <cellStyle name="Note 3 2 11" xfId="17625"/>
    <cellStyle name="Note 3 2 11 2" xfId="17626"/>
    <cellStyle name="Note 3 2 11 2 2" xfId="17627"/>
    <cellStyle name="Note 3 2 11 3" xfId="17628"/>
    <cellStyle name="Note 3 2 11 3 2" xfId="17629"/>
    <cellStyle name="Note 3 2 11 4" xfId="17630"/>
    <cellStyle name="Note 3 2 11 4 2" xfId="17631"/>
    <cellStyle name="Note 3 2 11 5" xfId="17632"/>
    <cellStyle name="Note 3 2 11 5 2" xfId="17633"/>
    <cellStyle name="Note 3 2 12" xfId="17634"/>
    <cellStyle name="Note 3 2 12 2" xfId="17635"/>
    <cellStyle name="Note 3 2 12 3" xfId="17636"/>
    <cellStyle name="Note 3 2 12 3 2" xfId="17637"/>
    <cellStyle name="Note 3 2 12 4" xfId="17638"/>
    <cellStyle name="Note 3 2 12 4 2" xfId="17639"/>
    <cellStyle name="Note 3 2 12 5" xfId="17640"/>
    <cellStyle name="Note 3 2 12 5 2" xfId="17641"/>
    <cellStyle name="Note 3 2 13" xfId="17642"/>
    <cellStyle name="Note 3 2 13 2" xfId="17643"/>
    <cellStyle name="Note 3 2 13 2 2" xfId="17644"/>
    <cellStyle name="Note 3 2 13 3" xfId="17645"/>
    <cellStyle name="Note 3 2 13 3 2" xfId="17646"/>
    <cellStyle name="Note 3 2 13 4" xfId="17647"/>
    <cellStyle name="Note 3 2 13 4 2" xfId="17648"/>
    <cellStyle name="Note 3 2 13 5" xfId="17649"/>
    <cellStyle name="Note 3 2 13 5 2" xfId="17650"/>
    <cellStyle name="Note 3 2 14" xfId="17651"/>
    <cellStyle name="Note 3 2 14 2" xfId="17652"/>
    <cellStyle name="Note 3 2 15" xfId="17653"/>
    <cellStyle name="Note 3 2 15 2" xfId="17654"/>
    <cellStyle name="Note 3 2 16" xfId="17655"/>
    <cellStyle name="Note 3 2 16 2" xfId="17656"/>
    <cellStyle name="Note 3 2 17" xfId="17657"/>
    <cellStyle name="Note 3 2 17 2" xfId="17658"/>
    <cellStyle name="Note 3 2 18" xfId="17659"/>
    <cellStyle name="Note 3 2 18 2" xfId="17660"/>
    <cellStyle name="Note 3 2 19" xfId="17661"/>
    <cellStyle name="Note 3 2 19 2" xfId="17662"/>
    <cellStyle name="Note 3 2 2" xfId="17663"/>
    <cellStyle name="Note 3 2 2 10" xfId="17664"/>
    <cellStyle name="Note 3 2 2 10 2" xfId="17665"/>
    <cellStyle name="Note 3 2 2 2" xfId="17666"/>
    <cellStyle name="Note 3 2 2 2 2" xfId="17667"/>
    <cellStyle name="Note 3 2 2 2 2 2" xfId="17668"/>
    <cellStyle name="Note 3 2 2 2 3" xfId="17669"/>
    <cellStyle name="Note 3 2 2 2 3 2" xfId="17670"/>
    <cellStyle name="Note 3 2 2 2 4" xfId="17671"/>
    <cellStyle name="Note 3 2 2 2 4 2" xfId="17672"/>
    <cellStyle name="Note 3 2 2 2 5" xfId="17673"/>
    <cellStyle name="Note 3 2 2 2 5 2" xfId="17674"/>
    <cellStyle name="Note 3 2 2 3" xfId="17675"/>
    <cellStyle name="Note 3 2 2 3 2" xfId="17676"/>
    <cellStyle name="Note 3 2 2 3 3" xfId="17677"/>
    <cellStyle name="Note 3 2 2 3 3 2" xfId="17678"/>
    <cellStyle name="Note 3 2 2 3 4" xfId="17679"/>
    <cellStyle name="Note 3 2 2 3 4 2" xfId="17680"/>
    <cellStyle name="Note 3 2 2 3 5" xfId="17681"/>
    <cellStyle name="Note 3 2 2 3 5 2" xfId="17682"/>
    <cellStyle name="Note 3 2 2 4" xfId="17683"/>
    <cellStyle name="Note 3 2 2 4 2" xfId="17684"/>
    <cellStyle name="Note 3 2 2 4 2 2" xfId="17685"/>
    <cellStyle name="Note 3 2 2 4 3" xfId="17686"/>
    <cellStyle name="Note 3 2 2 4 3 2" xfId="17687"/>
    <cellStyle name="Note 3 2 2 4 4" xfId="17688"/>
    <cellStyle name="Note 3 2 2 4 4 2" xfId="17689"/>
    <cellStyle name="Note 3 2 2 4 5" xfId="17690"/>
    <cellStyle name="Note 3 2 2 4 5 2" xfId="17691"/>
    <cellStyle name="Note 3 2 2 5" xfId="17692"/>
    <cellStyle name="Note 3 2 2 5 2" xfId="17693"/>
    <cellStyle name="Note 3 2 2 6" xfId="17694"/>
    <cellStyle name="Note 3 2 2 6 2" xfId="17695"/>
    <cellStyle name="Note 3 2 2 7" xfId="17696"/>
    <cellStyle name="Note 3 2 2 7 2" xfId="17697"/>
    <cellStyle name="Note 3 2 2 8" xfId="17698"/>
    <cellStyle name="Note 3 2 2 8 2" xfId="17699"/>
    <cellStyle name="Note 3 2 2 9" xfId="17700"/>
    <cellStyle name="Note 3 2 2 9 2" xfId="17701"/>
    <cellStyle name="Note 3 2 3" xfId="17702"/>
    <cellStyle name="Note 3 2 3 10" xfId="17703"/>
    <cellStyle name="Note 3 2 3 10 2" xfId="17704"/>
    <cellStyle name="Note 3 2 3 2" xfId="17705"/>
    <cellStyle name="Note 3 2 3 2 2" xfId="17706"/>
    <cellStyle name="Note 3 2 3 2 2 2" xfId="17707"/>
    <cellStyle name="Note 3 2 3 2 3" xfId="17708"/>
    <cellStyle name="Note 3 2 3 2 3 2" xfId="17709"/>
    <cellStyle name="Note 3 2 3 2 4" xfId="17710"/>
    <cellStyle name="Note 3 2 3 2 4 2" xfId="17711"/>
    <cellStyle name="Note 3 2 3 2 5" xfId="17712"/>
    <cellStyle name="Note 3 2 3 2 5 2" xfId="17713"/>
    <cellStyle name="Note 3 2 3 3" xfId="17714"/>
    <cellStyle name="Note 3 2 3 3 2" xfId="17715"/>
    <cellStyle name="Note 3 2 3 3 3" xfId="17716"/>
    <cellStyle name="Note 3 2 3 3 3 2" xfId="17717"/>
    <cellStyle name="Note 3 2 3 3 4" xfId="17718"/>
    <cellStyle name="Note 3 2 3 3 4 2" xfId="17719"/>
    <cellStyle name="Note 3 2 3 3 5" xfId="17720"/>
    <cellStyle name="Note 3 2 3 3 5 2" xfId="17721"/>
    <cellStyle name="Note 3 2 3 4" xfId="17722"/>
    <cellStyle name="Note 3 2 3 4 2" xfId="17723"/>
    <cellStyle name="Note 3 2 3 4 2 2" xfId="17724"/>
    <cellStyle name="Note 3 2 3 4 3" xfId="17725"/>
    <cellStyle name="Note 3 2 3 4 3 2" xfId="17726"/>
    <cellStyle name="Note 3 2 3 4 4" xfId="17727"/>
    <cellStyle name="Note 3 2 3 4 4 2" xfId="17728"/>
    <cellStyle name="Note 3 2 3 4 5" xfId="17729"/>
    <cellStyle name="Note 3 2 3 4 5 2" xfId="17730"/>
    <cellStyle name="Note 3 2 3 5" xfId="17731"/>
    <cellStyle name="Note 3 2 3 5 2" xfId="17732"/>
    <cellStyle name="Note 3 2 3 6" xfId="17733"/>
    <cellStyle name="Note 3 2 3 6 2" xfId="17734"/>
    <cellStyle name="Note 3 2 3 7" xfId="17735"/>
    <cellStyle name="Note 3 2 3 7 2" xfId="17736"/>
    <cellStyle name="Note 3 2 3 8" xfId="17737"/>
    <cellStyle name="Note 3 2 3 8 2" xfId="17738"/>
    <cellStyle name="Note 3 2 3 9" xfId="17739"/>
    <cellStyle name="Note 3 2 3 9 2" xfId="17740"/>
    <cellStyle name="Note 3 2 4" xfId="17741"/>
    <cellStyle name="Note 3 2 4 10" xfId="17742"/>
    <cellStyle name="Note 3 2 4 10 2" xfId="17743"/>
    <cellStyle name="Note 3 2 4 2" xfId="17744"/>
    <cellStyle name="Note 3 2 4 2 2" xfId="17745"/>
    <cellStyle name="Note 3 2 4 2 2 2" xfId="17746"/>
    <cellStyle name="Note 3 2 4 2 3" xfId="17747"/>
    <cellStyle name="Note 3 2 4 2 3 2" xfId="17748"/>
    <cellStyle name="Note 3 2 4 2 4" xfId="17749"/>
    <cellStyle name="Note 3 2 4 2 4 2" xfId="17750"/>
    <cellStyle name="Note 3 2 4 2 5" xfId="17751"/>
    <cellStyle name="Note 3 2 4 2 5 2" xfId="17752"/>
    <cellStyle name="Note 3 2 4 3" xfId="17753"/>
    <cellStyle name="Note 3 2 4 3 2" xfId="17754"/>
    <cellStyle name="Note 3 2 4 3 3" xfId="17755"/>
    <cellStyle name="Note 3 2 4 3 3 2" xfId="17756"/>
    <cellStyle name="Note 3 2 4 3 4" xfId="17757"/>
    <cellStyle name="Note 3 2 4 3 4 2" xfId="17758"/>
    <cellStyle name="Note 3 2 4 3 5" xfId="17759"/>
    <cellStyle name="Note 3 2 4 3 5 2" xfId="17760"/>
    <cellStyle name="Note 3 2 4 4" xfId="17761"/>
    <cellStyle name="Note 3 2 4 4 2" xfId="17762"/>
    <cellStyle name="Note 3 2 4 4 2 2" xfId="17763"/>
    <cellStyle name="Note 3 2 4 4 3" xfId="17764"/>
    <cellStyle name="Note 3 2 4 4 3 2" xfId="17765"/>
    <cellStyle name="Note 3 2 4 4 4" xfId="17766"/>
    <cellStyle name="Note 3 2 4 4 4 2" xfId="17767"/>
    <cellStyle name="Note 3 2 4 4 5" xfId="17768"/>
    <cellStyle name="Note 3 2 4 4 5 2" xfId="17769"/>
    <cellStyle name="Note 3 2 4 5" xfId="17770"/>
    <cellStyle name="Note 3 2 4 5 2" xfId="17771"/>
    <cellStyle name="Note 3 2 4 6" xfId="17772"/>
    <cellStyle name="Note 3 2 4 6 2" xfId="17773"/>
    <cellStyle name="Note 3 2 4 7" xfId="17774"/>
    <cellStyle name="Note 3 2 4 7 2" xfId="17775"/>
    <cellStyle name="Note 3 2 4 8" xfId="17776"/>
    <cellStyle name="Note 3 2 4 8 2" xfId="17777"/>
    <cellStyle name="Note 3 2 4 9" xfId="17778"/>
    <cellStyle name="Note 3 2 4 9 2" xfId="17779"/>
    <cellStyle name="Note 3 2 5" xfId="17780"/>
    <cellStyle name="Note 3 2 5 10" xfId="17781"/>
    <cellStyle name="Note 3 2 5 10 2" xfId="17782"/>
    <cellStyle name="Note 3 2 5 2" xfId="17783"/>
    <cellStyle name="Note 3 2 5 2 2" xfId="17784"/>
    <cellStyle name="Note 3 2 5 2 2 2" xfId="17785"/>
    <cellStyle name="Note 3 2 5 2 3" xfId="17786"/>
    <cellStyle name="Note 3 2 5 2 3 2" xfId="17787"/>
    <cellStyle name="Note 3 2 5 2 4" xfId="17788"/>
    <cellStyle name="Note 3 2 5 2 4 2" xfId="17789"/>
    <cellStyle name="Note 3 2 5 2 5" xfId="17790"/>
    <cellStyle name="Note 3 2 5 2 5 2" xfId="17791"/>
    <cellStyle name="Note 3 2 5 3" xfId="17792"/>
    <cellStyle name="Note 3 2 5 3 2" xfId="17793"/>
    <cellStyle name="Note 3 2 5 3 3" xfId="17794"/>
    <cellStyle name="Note 3 2 5 3 3 2" xfId="17795"/>
    <cellStyle name="Note 3 2 5 3 4" xfId="17796"/>
    <cellStyle name="Note 3 2 5 3 4 2" xfId="17797"/>
    <cellStyle name="Note 3 2 5 3 5" xfId="17798"/>
    <cellStyle name="Note 3 2 5 3 5 2" xfId="17799"/>
    <cellStyle name="Note 3 2 5 4" xfId="17800"/>
    <cellStyle name="Note 3 2 5 4 2" xfId="17801"/>
    <cellStyle name="Note 3 2 5 4 2 2" xfId="17802"/>
    <cellStyle name="Note 3 2 5 4 3" xfId="17803"/>
    <cellStyle name="Note 3 2 5 4 3 2" xfId="17804"/>
    <cellStyle name="Note 3 2 5 4 4" xfId="17805"/>
    <cellStyle name="Note 3 2 5 4 4 2" xfId="17806"/>
    <cellStyle name="Note 3 2 5 4 5" xfId="17807"/>
    <cellStyle name="Note 3 2 5 4 5 2" xfId="17808"/>
    <cellStyle name="Note 3 2 5 5" xfId="17809"/>
    <cellStyle name="Note 3 2 5 5 2" xfId="17810"/>
    <cellStyle name="Note 3 2 5 6" xfId="17811"/>
    <cellStyle name="Note 3 2 5 6 2" xfId="17812"/>
    <cellStyle name="Note 3 2 5 7" xfId="17813"/>
    <cellStyle name="Note 3 2 5 7 2" xfId="17814"/>
    <cellStyle name="Note 3 2 5 8" xfId="17815"/>
    <cellStyle name="Note 3 2 5 8 2" xfId="17816"/>
    <cellStyle name="Note 3 2 5 9" xfId="17817"/>
    <cellStyle name="Note 3 2 5 9 2" xfId="17818"/>
    <cellStyle name="Note 3 2 6" xfId="17819"/>
    <cellStyle name="Note 3 2 6 10" xfId="17820"/>
    <cellStyle name="Note 3 2 6 10 2" xfId="17821"/>
    <cellStyle name="Note 3 2 6 2" xfId="17822"/>
    <cellStyle name="Note 3 2 6 2 2" xfId="17823"/>
    <cellStyle name="Note 3 2 6 2 2 2" xfId="17824"/>
    <cellStyle name="Note 3 2 6 2 3" xfId="17825"/>
    <cellStyle name="Note 3 2 6 2 3 2" xfId="17826"/>
    <cellStyle name="Note 3 2 6 2 4" xfId="17827"/>
    <cellStyle name="Note 3 2 6 2 4 2" xfId="17828"/>
    <cellStyle name="Note 3 2 6 2 5" xfId="17829"/>
    <cellStyle name="Note 3 2 6 2 5 2" xfId="17830"/>
    <cellStyle name="Note 3 2 6 3" xfId="17831"/>
    <cellStyle name="Note 3 2 6 3 2" xfId="17832"/>
    <cellStyle name="Note 3 2 6 3 3" xfId="17833"/>
    <cellStyle name="Note 3 2 6 3 3 2" xfId="17834"/>
    <cellStyle name="Note 3 2 6 3 4" xfId="17835"/>
    <cellStyle name="Note 3 2 6 3 4 2" xfId="17836"/>
    <cellStyle name="Note 3 2 6 3 5" xfId="17837"/>
    <cellStyle name="Note 3 2 6 3 5 2" xfId="17838"/>
    <cellStyle name="Note 3 2 6 4" xfId="17839"/>
    <cellStyle name="Note 3 2 6 4 2" xfId="17840"/>
    <cellStyle name="Note 3 2 6 4 2 2" xfId="17841"/>
    <cellStyle name="Note 3 2 6 4 3" xfId="17842"/>
    <cellStyle name="Note 3 2 6 4 3 2" xfId="17843"/>
    <cellStyle name="Note 3 2 6 4 4" xfId="17844"/>
    <cellStyle name="Note 3 2 6 4 4 2" xfId="17845"/>
    <cellStyle name="Note 3 2 6 4 5" xfId="17846"/>
    <cellStyle name="Note 3 2 6 4 5 2" xfId="17847"/>
    <cellStyle name="Note 3 2 6 5" xfId="17848"/>
    <cellStyle name="Note 3 2 6 5 2" xfId="17849"/>
    <cellStyle name="Note 3 2 6 6" xfId="17850"/>
    <cellStyle name="Note 3 2 6 6 2" xfId="17851"/>
    <cellStyle name="Note 3 2 6 7" xfId="17852"/>
    <cellStyle name="Note 3 2 6 7 2" xfId="17853"/>
    <cellStyle name="Note 3 2 6 8" xfId="17854"/>
    <cellStyle name="Note 3 2 6 8 2" xfId="17855"/>
    <cellStyle name="Note 3 2 6 9" xfId="17856"/>
    <cellStyle name="Note 3 2 6 9 2" xfId="17857"/>
    <cellStyle name="Note 3 2 7" xfId="17858"/>
    <cellStyle name="Note 3 2 7 10" xfId="17859"/>
    <cellStyle name="Note 3 2 7 10 2" xfId="17860"/>
    <cellStyle name="Note 3 2 7 2" xfId="17861"/>
    <cellStyle name="Note 3 2 7 2 2" xfId="17862"/>
    <cellStyle name="Note 3 2 7 2 2 2" xfId="17863"/>
    <cellStyle name="Note 3 2 7 2 3" xfId="17864"/>
    <cellStyle name="Note 3 2 7 2 3 2" xfId="17865"/>
    <cellStyle name="Note 3 2 7 2 4" xfId="17866"/>
    <cellStyle name="Note 3 2 7 2 4 2" xfId="17867"/>
    <cellStyle name="Note 3 2 7 2 5" xfId="17868"/>
    <cellStyle name="Note 3 2 7 2 5 2" xfId="17869"/>
    <cellStyle name="Note 3 2 7 3" xfId="17870"/>
    <cellStyle name="Note 3 2 7 3 2" xfId="17871"/>
    <cellStyle name="Note 3 2 7 3 3" xfId="17872"/>
    <cellStyle name="Note 3 2 7 3 3 2" xfId="17873"/>
    <cellStyle name="Note 3 2 7 3 4" xfId="17874"/>
    <cellStyle name="Note 3 2 7 3 4 2" xfId="17875"/>
    <cellStyle name="Note 3 2 7 3 5" xfId="17876"/>
    <cellStyle name="Note 3 2 7 3 5 2" xfId="17877"/>
    <cellStyle name="Note 3 2 7 4" xfId="17878"/>
    <cellStyle name="Note 3 2 7 4 2" xfId="17879"/>
    <cellStyle name="Note 3 2 7 4 2 2" xfId="17880"/>
    <cellStyle name="Note 3 2 7 4 3" xfId="17881"/>
    <cellStyle name="Note 3 2 7 4 3 2" xfId="17882"/>
    <cellStyle name="Note 3 2 7 4 4" xfId="17883"/>
    <cellStyle name="Note 3 2 7 4 4 2" xfId="17884"/>
    <cellStyle name="Note 3 2 7 4 5" xfId="17885"/>
    <cellStyle name="Note 3 2 7 4 5 2" xfId="17886"/>
    <cellStyle name="Note 3 2 7 5" xfId="17887"/>
    <cellStyle name="Note 3 2 7 5 2" xfId="17888"/>
    <cellStyle name="Note 3 2 7 6" xfId="17889"/>
    <cellStyle name="Note 3 2 7 6 2" xfId="17890"/>
    <cellStyle name="Note 3 2 7 7" xfId="17891"/>
    <cellStyle name="Note 3 2 7 7 2" xfId="17892"/>
    <cellStyle name="Note 3 2 7 8" xfId="17893"/>
    <cellStyle name="Note 3 2 7 8 2" xfId="17894"/>
    <cellStyle name="Note 3 2 7 9" xfId="17895"/>
    <cellStyle name="Note 3 2 7 9 2" xfId="17896"/>
    <cellStyle name="Note 3 2 8" xfId="17897"/>
    <cellStyle name="Note 3 2 8 10" xfId="17898"/>
    <cellStyle name="Note 3 2 8 10 2" xfId="17899"/>
    <cellStyle name="Note 3 2 8 2" xfId="17900"/>
    <cellStyle name="Note 3 2 8 2 2" xfId="17901"/>
    <cellStyle name="Note 3 2 8 2 2 2" xfId="17902"/>
    <cellStyle name="Note 3 2 8 2 3" xfId="17903"/>
    <cellStyle name="Note 3 2 8 2 3 2" xfId="17904"/>
    <cellStyle name="Note 3 2 8 2 4" xfId="17905"/>
    <cellStyle name="Note 3 2 8 2 4 2" xfId="17906"/>
    <cellStyle name="Note 3 2 8 2 5" xfId="17907"/>
    <cellStyle name="Note 3 2 8 2 5 2" xfId="17908"/>
    <cellStyle name="Note 3 2 8 3" xfId="17909"/>
    <cellStyle name="Note 3 2 8 3 2" xfId="17910"/>
    <cellStyle name="Note 3 2 8 3 3" xfId="17911"/>
    <cellStyle name="Note 3 2 8 3 3 2" xfId="17912"/>
    <cellStyle name="Note 3 2 8 3 4" xfId="17913"/>
    <cellStyle name="Note 3 2 8 3 4 2" xfId="17914"/>
    <cellStyle name="Note 3 2 8 3 5" xfId="17915"/>
    <cellStyle name="Note 3 2 8 3 5 2" xfId="17916"/>
    <cellStyle name="Note 3 2 8 4" xfId="17917"/>
    <cellStyle name="Note 3 2 8 4 2" xfId="17918"/>
    <cellStyle name="Note 3 2 8 4 2 2" xfId="17919"/>
    <cellStyle name="Note 3 2 8 4 3" xfId="17920"/>
    <cellStyle name="Note 3 2 8 4 3 2" xfId="17921"/>
    <cellStyle name="Note 3 2 8 4 4" xfId="17922"/>
    <cellStyle name="Note 3 2 8 4 4 2" xfId="17923"/>
    <cellStyle name="Note 3 2 8 4 5" xfId="17924"/>
    <cellStyle name="Note 3 2 8 4 5 2" xfId="17925"/>
    <cellStyle name="Note 3 2 8 5" xfId="17926"/>
    <cellStyle name="Note 3 2 8 5 2" xfId="17927"/>
    <cellStyle name="Note 3 2 8 6" xfId="17928"/>
    <cellStyle name="Note 3 2 8 6 2" xfId="17929"/>
    <cellStyle name="Note 3 2 8 7" xfId="17930"/>
    <cellStyle name="Note 3 2 8 7 2" xfId="17931"/>
    <cellStyle name="Note 3 2 8 8" xfId="17932"/>
    <cellStyle name="Note 3 2 8 8 2" xfId="17933"/>
    <cellStyle name="Note 3 2 8 9" xfId="17934"/>
    <cellStyle name="Note 3 2 8 9 2" xfId="17935"/>
    <cellStyle name="Note 3 2 9" xfId="17936"/>
    <cellStyle name="Note 3 2 9 10" xfId="17937"/>
    <cellStyle name="Note 3 2 9 10 2" xfId="17938"/>
    <cellStyle name="Note 3 2 9 2" xfId="17939"/>
    <cellStyle name="Note 3 2 9 2 2" xfId="17940"/>
    <cellStyle name="Note 3 2 9 2 2 2" xfId="17941"/>
    <cellStyle name="Note 3 2 9 2 3" xfId="17942"/>
    <cellStyle name="Note 3 2 9 2 3 2" xfId="17943"/>
    <cellStyle name="Note 3 2 9 2 4" xfId="17944"/>
    <cellStyle name="Note 3 2 9 2 4 2" xfId="17945"/>
    <cellStyle name="Note 3 2 9 2 5" xfId="17946"/>
    <cellStyle name="Note 3 2 9 2 5 2" xfId="17947"/>
    <cellStyle name="Note 3 2 9 3" xfId="17948"/>
    <cellStyle name="Note 3 2 9 3 2" xfId="17949"/>
    <cellStyle name="Note 3 2 9 3 3" xfId="17950"/>
    <cellStyle name="Note 3 2 9 3 3 2" xfId="17951"/>
    <cellStyle name="Note 3 2 9 3 4" xfId="17952"/>
    <cellStyle name="Note 3 2 9 3 4 2" xfId="17953"/>
    <cellStyle name="Note 3 2 9 3 5" xfId="17954"/>
    <cellStyle name="Note 3 2 9 3 5 2" xfId="17955"/>
    <cellStyle name="Note 3 2 9 4" xfId="17956"/>
    <cellStyle name="Note 3 2 9 4 2" xfId="17957"/>
    <cellStyle name="Note 3 2 9 4 2 2" xfId="17958"/>
    <cellStyle name="Note 3 2 9 4 3" xfId="17959"/>
    <cellStyle name="Note 3 2 9 4 3 2" xfId="17960"/>
    <cellStyle name="Note 3 2 9 4 4" xfId="17961"/>
    <cellStyle name="Note 3 2 9 4 4 2" xfId="17962"/>
    <cellStyle name="Note 3 2 9 4 5" xfId="17963"/>
    <cellStyle name="Note 3 2 9 4 5 2" xfId="17964"/>
    <cellStyle name="Note 3 2 9 5" xfId="17965"/>
    <cellStyle name="Note 3 2 9 5 2" xfId="17966"/>
    <cellStyle name="Note 3 2 9 6" xfId="17967"/>
    <cellStyle name="Note 3 2 9 6 2" xfId="17968"/>
    <cellStyle name="Note 3 2 9 7" xfId="17969"/>
    <cellStyle name="Note 3 2 9 7 2" xfId="17970"/>
    <cellStyle name="Note 3 2 9 8" xfId="17971"/>
    <cellStyle name="Note 3 2 9 8 2" xfId="17972"/>
    <cellStyle name="Note 3 2 9 9" xfId="17973"/>
    <cellStyle name="Note 3 2 9 9 2" xfId="17974"/>
    <cellStyle name="Note 3 3" xfId="17975"/>
    <cellStyle name="Note 3 3 10" xfId="17976"/>
    <cellStyle name="Note 3 3 10 2" xfId="17977"/>
    <cellStyle name="Note 3 3 2" xfId="17978"/>
    <cellStyle name="Note 3 3 2 2" xfId="17979"/>
    <cellStyle name="Note 3 3 2 2 2" xfId="17980"/>
    <cellStyle name="Note 3 3 2 3" xfId="17981"/>
    <cellStyle name="Note 3 3 2 3 2" xfId="17982"/>
    <cellStyle name="Note 3 3 2 4" xfId="17983"/>
    <cellStyle name="Note 3 3 2 4 2" xfId="17984"/>
    <cellStyle name="Note 3 3 2 5" xfId="17985"/>
    <cellStyle name="Note 3 3 2 5 2" xfId="17986"/>
    <cellStyle name="Note 3 3 3" xfId="17987"/>
    <cellStyle name="Note 3 3 3 2" xfId="17988"/>
    <cellStyle name="Note 3 3 3 3" xfId="17989"/>
    <cellStyle name="Note 3 3 3 3 2" xfId="17990"/>
    <cellStyle name="Note 3 3 3 4" xfId="17991"/>
    <cellStyle name="Note 3 3 3 4 2" xfId="17992"/>
    <cellStyle name="Note 3 3 3 5" xfId="17993"/>
    <cellStyle name="Note 3 3 3 5 2" xfId="17994"/>
    <cellStyle name="Note 3 3 4" xfId="17995"/>
    <cellStyle name="Note 3 3 4 2" xfId="17996"/>
    <cellStyle name="Note 3 3 4 2 2" xfId="17997"/>
    <cellStyle name="Note 3 3 4 3" xfId="17998"/>
    <cellStyle name="Note 3 3 4 3 2" xfId="17999"/>
    <cellStyle name="Note 3 3 4 4" xfId="18000"/>
    <cellStyle name="Note 3 3 4 4 2" xfId="18001"/>
    <cellStyle name="Note 3 3 4 5" xfId="18002"/>
    <cellStyle name="Note 3 3 4 5 2" xfId="18003"/>
    <cellStyle name="Note 3 3 5" xfId="18004"/>
    <cellStyle name="Note 3 3 5 2" xfId="18005"/>
    <cellStyle name="Note 3 3 6" xfId="18006"/>
    <cellStyle name="Note 3 3 6 2" xfId="18007"/>
    <cellStyle name="Note 3 3 7" xfId="18008"/>
    <cellStyle name="Note 3 3 7 2" xfId="18009"/>
    <cellStyle name="Note 3 3 8" xfId="18010"/>
    <cellStyle name="Note 3 3 8 2" xfId="18011"/>
    <cellStyle name="Note 3 3 9" xfId="18012"/>
    <cellStyle name="Note 3 3 9 2" xfId="18013"/>
    <cellStyle name="Note 3 4" xfId="18014"/>
    <cellStyle name="Note 3 4 10" xfId="18015"/>
    <cellStyle name="Note 3 4 10 2" xfId="18016"/>
    <cellStyle name="Note 3 4 2" xfId="18017"/>
    <cellStyle name="Note 3 4 2 2" xfId="18018"/>
    <cellStyle name="Note 3 4 2 2 2" xfId="18019"/>
    <cellStyle name="Note 3 4 2 3" xfId="18020"/>
    <cellStyle name="Note 3 4 2 3 2" xfId="18021"/>
    <cellStyle name="Note 3 4 2 4" xfId="18022"/>
    <cellStyle name="Note 3 4 2 4 2" xfId="18023"/>
    <cellStyle name="Note 3 4 2 5" xfId="18024"/>
    <cellStyle name="Note 3 4 2 5 2" xfId="18025"/>
    <cellStyle name="Note 3 4 3" xfId="18026"/>
    <cellStyle name="Note 3 4 3 2" xfId="18027"/>
    <cellStyle name="Note 3 4 3 3" xfId="18028"/>
    <cellStyle name="Note 3 4 3 3 2" xfId="18029"/>
    <cellStyle name="Note 3 4 3 4" xfId="18030"/>
    <cellStyle name="Note 3 4 3 4 2" xfId="18031"/>
    <cellStyle name="Note 3 4 3 5" xfId="18032"/>
    <cellStyle name="Note 3 4 3 5 2" xfId="18033"/>
    <cellStyle name="Note 3 4 4" xfId="18034"/>
    <cellStyle name="Note 3 4 4 2" xfId="18035"/>
    <cellStyle name="Note 3 4 4 2 2" xfId="18036"/>
    <cellStyle name="Note 3 4 4 3" xfId="18037"/>
    <cellStyle name="Note 3 4 4 3 2" xfId="18038"/>
    <cellStyle name="Note 3 4 4 4" xfId="18039"/>
    <cellStyle name="Note 3 4 4 4 2" xfId="18040"/>
    <cellStyle name="Note 3 4 4 5" xfId="18041"/>
    <cellStyle name="Note 3 4 4 5 2" xfId="18042"/>
    <cellStyle name="Note 3 4 5" xfId="18043"/>
    <cellStyle name="Note 3 4 5 2" xfId="18044"/>
    <cellStyle name="Note 3 4 6" xfId="18045"/>
    <cellStyle name="Note 3 4 6 2" xfId="18046"/>
    <cellStyle name="Note 3 4 7" xfId="18047"/>
    <cellStyle name="Note 3 4 7 2" xfId="18048"/>
    <cellStyle name="Note 3 4 8" xfId="18049"/>
    <cellStyle name="Note 3 4 8 2" xfId="18050"/>
    <cellStyle name="Note 3 4 9" xfId="18051"/>
    <cellStyle name="Note 3 4 9 2" xfId="18052"/>
    <cellStyle name="Note 3 5" xfId="18053"/>
    <cellStyle name="Note 3 5 10" xfId="18054"/>
    <cellStyle name="Note 3 5 10 2" xfId="18055"/>
    <cellStyle name="Note 3 5 2" xfId="18056"/>
    <cellStyle name="Note 3 5 2 2" xfId="18057"/>
    <cellStyle name="Note 3 5 2 2 2" xfId="18058"/>
    <cellStyle name="Note 3 5 2 3" xfId="18059"/>
    <cellStyle name="Note 3 5 2 3 2" xfId="18060"/>
    <cellStyle name="Note 3 5 2 4" xfId="18061"/>
    <cellStyle name="Note 3 5 2 4 2" xfId="18062"/>
    <cellStyle name="Note 3 5 2 5" xfId="18063"/>
    <cellStyle name="Note 3 5 2 5 2" xfId="18064"/>
    <cellStyle name="Note 3 5 3" xfId="18065"/>
    <cellStyle name="Note 3 5 3 2" xfId="18066"/>
    <cellStyle name="Note 3 5 3 3" xfId="18067"/>
    <cellStyle name="Note 3 5 3 3 2" xfId="18068"/>
    <cellStyle name="Note 3 5 3 4" xfId="18069"/>
    <cellStyle name="Note 3 5 3 4 2" xfId="18070"/>
    <cellStyle name="Note 3 5 3 5" xfId="18071"/>
    <cellStyle name="Note 3 5 3 5 2" xfId="18072"/>
    <cellStyle name="Note 3 5 4" xfId="18073"/>
    <cellStyle name="Note 3 5 4 2" xfId="18074"/>
    <cellStyle name="Note 3 5 4 2 2" xfId="18075"/>
    <cellStyle name="Note 3 5 4 3" xfId="18076"/>
    <cellStyle name="Note 3 5 4 3 2" xfId="18077"/>
    <cellStyle name="Note 3 5 4 4" xfId="18078"/>
    <cellStyle name="Note 3 5 4 4 2" xfId="18079"/>
    <cellStyle name="Note 3 5 4 5" xfId="18080"/>
    <cellStyle name="Note 3 5 4 5 2" xfId="18081"/>
    <cellStyle name="Note 3 5 5" xfId="18082"/>
    <cellStyle name="Note 3 5 5 2" xfId="18083"/>
    <cellStyle name="Note 3 5 6" xfId="18084"/>
    <cellStyle name="Note 3 5 6 2" xfId="18085"/>
    <cellStyle name="Note 3 5 7" xfId="18086"/>
    <cellStyle name="Note 3 5 7 2" xfId="18087"/>
    <cellStyle name="Note 3 5 8" xfId="18088"/>
    <cellStyle name="Note 3 5 8 2" xfId="18089"/>
    <cellStyle name="Note 3 5 9" xfId="18090"/>
    <cellStyle name="Note 3 5 9 2" xfId="18091"/>
    <cellStyle name="Note 3 6" xfId="18092"/>
    <cellStyle name="Note 3 6 10" xfId="18093"/>
    <cellStyle name="Note 3 6 10 2" xfId="18094"/>
    <cellStyle name="Note 3 6 2" xfId="18095"/>
    <cellStyle name="Note 3 6 2 2" xfId="18096"/>
    <cellStyle name="Note 3 6 2 2 2" xfId="18097"/>
    <cellStyle name="Note 3 6 2 3" xfId="18098"/>
    <cellStyle name="Note 3 6 2 3 2" xfId="18099"/>
    <cellStyle name="Note 3 6 2 4" xfId="18100"/>
    <cellStyle name="Note 3 6 2 4 2" xfId="18101"/>
    <cellStyle name="Note 3 6 2 5" xfId="18102"/>
    <cellStyle name="Note 3 6 2 5 2" xfId="18103"/>
    <cellStyle name="Note 3 6 3" xfId="18104"/>
    <cellStyle name="Note 3 6 3 2" xfId="18105"/>
    <cellStyle name="Note 3 6 3 3" xfId="18106"/>
    <cellStyle name="Note 3 6 3 3 2" xfId="18107"/>
    <cellStyle name="Note 3 6 3 4" xfId="18108"/>
    <cellStyle name="Note 3 6 3 4 2" xfId="18109"/>
    <cellStyle name="Note 3 6 3 5" xfId="18110"/>
    <cellStyle name="Note 3 6 3 5 2" xfId="18111"/>
    <cellStyle name="Note 3 6 4" xfId="18112"/>
    <cellStyle name="Note 3 6 4 2" xfId="18113"/>
    <cellStyle name="Note 3 6 4 2 2" xfId="18114"/>
    <cellStyle name="Note 3 6 4 3" xfId="18115"/>
    <cellStyle name="Note 3 6 4 3 2" xfId="18116"/>
    <cellStyle name="Note 3 6 4 4" xfId="18117"/>
    <cellStyle name="Note 3 6 4 4 2" xfId="18118"/>
    <cellStyle name="Note 3 6 4 5" xfId="18119"/>
    <cellStyle name="Note 3 6 4 5 2" xfId="18120"/>
    <cellStyle name="Note 3 6 5" xfId="18121"/>
    <cellStyle name="Note 3 6 5 2" xfId="18122"/>
    <cellStyle name="Note 3 6 6" xfId="18123"/>
    <cellStyle name="Note 3 6 6 2" xfId="18124"/>
    <cellStyle name="Note 3 6 7" xfId="18125"/>
    <cellStyle name="Note 3 6 7 2" xfId="18126"/>
    <cellStyle name="Note 3 6 8" xfId="18127"/>
    <cellStyle name="Note 3 6 8 2" xfId="18128"/>
    <cellStyle name="Note 3 6 9" xfId="18129"/>
    <cellStyle name="Note 3 6 9 2" xfId="18130"/>
    <cellStyle name="Note 3 7" xfId="18131"/>
    <cellStyle name="Note 3 7 10" xfId="18132"/>
    <cellStyle name="Note 3 7 10 2" xfId="18133"/>
    <cellStyle name="Note 3 7 2" xfId="18134"/>
    <cellStyle name="Note 3 7 2 2" xfId="18135"/>
    <cellStyle name="Note 3 7 2 2 2" xfId="18136"/>
    <cellStyle name="Note 3 7 2 3" xfId="18137"/>
    <cellStyle name="Note 3 7 2 3 2" xfId="18138"/>
    <cellStyle name="Note 3 7 2 4" xfId="18139"/>
    <cellStyle name="Note 3 7 2 4 2" xfId="18140"/>
    <cellStyle name="Note 3 7 2 5" xfId="18141"/>
    <cellStyle name="Note 3 7 2 5 2" xfId="18142"/>
    <cellStyle name="Note 3 7 3" xfId="18143"/>
    <cellStyle name="Note 3 7 3 2" xfId="18144"/>
    <cellStyle name="Note 3 7 3 3" xfId="18145"/>
    <cellStyle name="Note 3 7 3 3 2" xfId="18146"/>
    <cellStyle name="Note 3 7 3 4" xfId="18147"/>
    <cellStyle name="Note 3 7 3 4 2" xfId="18148"/>
    <cellStyle name="Note 3 7 3 5" xfId="18149"/>
    <cellStyle name="Note 3 7 3 5 2" xfId="18150"/>
    <cellStyle name="Note 3 7 4" xfId="18151"/>
    <cellStyle name="Note 3 7 4 2" xfId="18152"/>
    <cellStyle name="Note 3 7 4 2 2" xfId="18153"/>
    <cellStyle name="Note 3 7 4 3" xfId="18154"/>
    <cellStyle name="Note 3 7 4 3 2" xfId="18155"/>
    <cellStyle name="Note 3 7 4 4" xfId="18156"/>
    <cellStyle name="Note 3 7 4 4 2" xfId="18157"/>
    <cellStyle name="Note 3 7 4 5" xfId="18158"/>
    <cellStyle name="Note 3 7 4 5 2" xfId="18159"/>
    <cellStyle name="Note 3 7 5" xfId="18160"/>
    <cellStyle name="Note 3 7 5 2" xfId="18161"/>
    <cellStyle name="Note 3 7 6" xfId="18162"/>
    <cellStyle name="Note 3 7 6 2" xfId="18163"/>
    <cellStyle name="Note 3 7 7" xfId="18164"/>
    <cellStyle name="Note 3 7 7 2" xfId="18165"/>
    <cellStyle name="Note 3 7 8" xfId="18166"/>
    <cellStyle name="Note 3 7 8 2" xfId="18167"/>
    <cellStyle name="Note 3 7 9" xfId="18168"/>
    <cellStyle name="Note 3 7 9 2" xfId="18169"/>
    <cellStyle name="Note 3 8" xfId="18170"/>
    <cellStyle name="Note 3 8 10" xfId="18171"/>
    <cellStyle name="Note 3 8 10 2" xfId="18172"/>
    <cellStyle name="Note 3 8 2" xfId="18173"/>
    <cellStyle name="Note 3 8 2 2" xfId="18174"/>
    <cellStyle name="Note 3 8 2 2 2" xfId="18175"/>
    <cellStyle name="Note 3 8 2 3" xfId="18176"/>
    <cellStyle name="Note 3 8 2 3 2" xfId="18177"/>
    <cellStyle name="Note 3 8 2 4" xfId="18178"/>
    <cellStyle name="Note 3 8 2 4 2" xfId="18179"/>
    <cellStyle name="Note 3 8 2 5" xfId="18180"/>
    <cellStyle name="Note 3 8 2 5 2" xfId="18181"/>
    <cellStyle name="Note 3 8 3" xfId="18182"/>
    <cellStyle name="Note 3 8 3 2" xfId="18183"/>
    <cellStyle name="Note 3 8 3 3" xfId="18184"/>
    <cellStyle name="Note 3 8 3 3 2" xfId="18185"/>
    <cellStyle name="Note 3 8 3 4" xfId="18186"/>
    <cellStyle name="Note 3 8 3 4 2" xfId="18187"/>
    <cellStyle name="Note 3 8 3 5" xfId="18188"/>
    <cellStyle name="Note 3 8 3 5 2" xfId="18189"/>
    <cellStyle name="Note 3 8 4" xfId="18190"/>
    <cellStyle name="Note 3 8 4 2" xfId="18191"/>
    <cellStyle name="Note 3 8 4 2 2" xfId="18192"/>
    <cellStyle name="Note 3 8 4 3" xfId="18193"/>
    <cellStyle name="Note 3 8 4 3 2" xfId="18194"/>
    <cellStyle name="Note 3 8 4 4" xfId="18195"/>
    <cellStyle name="Note 3 8 4 4 2" xfId="18196"/>
    <cellStyle name="Note 3 8 4 5" xfId="18197"/>
    <cellStyle name="Note 3 8 4 5 2" xfId="18198"/>
    <cellStyle name="Note 3 8 5" xfId="18199"/>
    <cellStyle name="Note 3 8 5 2" xfId="18200"/>
    <cellStyle name="Note 3 8 6" xfId="18201"/>
    <cellStyle name="Note 3 8 6 2" xfId="18202"/>
    <cellStyle name="Note 3 8 7" xfId="18203"/>
    <cellStyle name="Note 3 8 7 2" xfId="18204"/>
    <cellStyle name="Note 3 8 8" xfId="18205"/>
    <cellStyle name="Note 3 8 8 2" xfId="18206"/>
    <cellStyle name="Note 3 8 9" xfId="18207"/>
    <cellStyle name="Note 3 8 9 2" xfId="18208"/>
    <cellStyle name="Note 3 9" xfId="18209"/>
    <cellStyle name="Note 3 9 10" xfId="18210"/>
    <cellStyle name="Note 3 9 10 2" xfId="18211"/>
    <cellStyle name="Note 3 9 2" xfId="18212"/>
    <cellStyle name="Note 3 9 2 2" xfId="18213"/>
    <cellStyle name="Note 3 9 2 2 2" xfId="18214"/>
    <cellStyle name="Note 3 9 2 3" xfId="18215"/>
    <cellStyle name="Note 3 9 2 3 2" xfId="18216"/>
    <cellStyle name="Note 3 9 2 4" xfId="18217"/>
    <cellStyle name="Note 3 9 2 4 2" xfId="18218"/>
    <cellStyle name="Note 3 9 2 5" xfId="18219"/>
    <cellStyle name="Note 3 9 2 5 2" xfId="18220"/>
    <cellStyle name="Note 3 9 3" xfId="18221"/>
    <cellStyle name="Note 3 9 3 2" xfId="18222"/>
    <cellStyle name="Note 3 9 3 3" xfId="18223"/>
    <cellStyle name="Note 3 9 3 3 2" xfId="18224"/>
    <cellStyle name="Note 3 9 3 4" xfId="18225"/>
    <cellStyle name="Note 3 9 3 4 2" xfId="18226"/>
    <cellStyle name="Note 3 9 3 5" xfId="18227"/>
    <cellStyle name="Note 3 9 3 5 2" xfId="18228"/>
    <cellStyle name="Note 3 9 4" xfId="18229"/>
    <cellStyle name="Note 3 9 4 2" xfId="18230"/>
    <cellStyle name="Note 3 9 4 2 2" xfId="18231"/>
    <cellStyle name="Note 3 9 4 3" xfId="18232"/>
    <cellStyle name="Note 3 9 4 3 2" xfId="18233"/>
    <cellStyle name="Note 3 9 4 4" xfId="18234"/>
    <cellStyle name="Note 3 9 4 4 2" xfId="18235"/>
    <cellStyle name="Note 3 9 4 5" xfId="18236"/>
    <cellStyle name="Note 3 9 4 5 2" xfId="18237"/>
    <cellStyle name="Note 3 9 5" xfId="18238"/>
    <cellStyle name="Note 3 9 5 2" xfId="18239"/>
    <cellStyle name="Note 3 9 6" xfId="18240"/>
    <cellStyle name="Note 3 9 6 2" xfId="18241"/>
    <cellStyle name="Note 3 9 7" xfId="18242"/>
    <cellStyle name="Note 3 9 7 2" xfId="18243"/>
    <cellStyle name="Note 3 9 8" xfId="18244"/>
    <cellStyle name="Note 3 9 8 2" xfId="18245"/>
    <cellStyle name="Note 3 9 9" xfId="18246"/>
    <cellStyle name="Note 3 9 9 2" xfId="18247"/>
    <cellStyle name="Note 4" xfId="18248"/>
    <cellStyle name="Note 4 10" xfId="18249"/>
    <cellStyle name="Note 4 10 2" xfId="18250"/>
    <cellStyle name="Note 4 2" xfId="18251"/>
    <cellStyle name="Note 4 2 2" xfId="18252"/>
    <cellStyle name="Note 4 2 2 2" xfId="18253"/>
    <cellStyle name="Note 4 2 3" xfId="18254"/>
    <cellStyle name="Note 4 2 3 2" xfId="18255"/>
    <cellStyle name="Note 4 2 4" xfId="18256"/>
    <cellStyle name="Note 4 2 4 2" xfId="18257"/>
    <cellStyle name="Note 4 2 5" xfId="18258"/>
    <cellStyle name="Note 4 2 5 2" xfId="18259"/>
    <cellStyle name="Note 4 3" xfId="18260"/>
    <cellStyle name="Note 4 3 2" xfId="18261"/>
    <cellStyle name="Note 4 3 3" xfId="18262"/>
    <cellStyle name="Note 4 3 3 2" xfId="18263"/>
    <cellStyle name="Note 4 3 4" xfId="18264"/>
    <cellStyle name="Note 4 3 4 2" xfId="18265"/>
    <cellStyle name="Note 4 3 5" xfId="18266"/>
    <cellStyle name="Note 4 3 5 2" xfId="18267"/>
    <cellStyle name="Note 4 4" xfId="18268"/>
    <cellStyle name="Note 4 4 2" xfId="18269"/>
    <cellStyle name="Note 4 4 2 2" xfId="18270"/>
    <cellStyle name="Note 4 4 3" xfId="18271"/>
    <cellStyle name="Note 4 4 3 2" xfId="18272"/>
    <cellStyle name="Note 4 4 4" xfId="18273"/>
    <cellStyle name="Note 4 4 4 2" xfId="18274"/>
    <cellStyle name="Note 4 4 5" xfId="18275"/>
    <cellStyle name="Note 4 4 5 2" xfId="18276"/>
    <cellStyle name="Note 4 5" xfId="18277"/>
    <cellStyle name="Note 4 5 2" xfId="18278"/>
    <cellStyle name="Note 4 6" xfId="18279"/>
    <cellStyle name="Note 4 6 2" xfId="18280"/>
    <cellStyle name="Note 4 7" xfId="18281"/>
    <cellStyle name="Note 4 7 2" xfId="18282"/>
    <cellStyle name="Note 4 8" xfId="18283"/>
    <cellStyle name="Note 4 8 2" xfId="18284"/>
    <cellStyle name="Note 4 9" xfId="18285"/>
    <cellStyle name="Note 4 9 2" xfId="18286"/>
    <cellStyle name="Note 5" xfId="18287"/>
    <cellStyle name="Note 5 10" xfId="18288"/>
    <cellStyle name="Note 5 10 2" xfId="18289"/>
    <cellStyle name="Note 5 2" xfId="18290"/>
    <cellStyle name="Note 5 2 2" xfId="18291"/>
    <cellStyle name="Note 5 2 2 2" xfId="18292"/>
    <cellStyle name="Note 5 2 3" xfId="18293"/>
    <cellStyle name="Note 5 2 3 2" xfId="18294"/>
    <cellStyle name="Note 5 2 4" xfId="18295"/>
    <cellStyle name="Note 5 2 4 2" xfId="18296"/>
    <cellStyle name="Note 5 2 5" xfId="18297"/>
    <cellStyle name="Note 5 2 5 2" xfId="18298"/>
    <cellStyle name="Note 5 3" xfId="18299"/>
    <cellStyle name="Note 5 3 2" xfId="18300"/>
    <cellStyle name="Note 5 3 3" xfId="18301"/>
    <cellStyle name="Note 5 3 3 2" xfId="18302"/>
    <cellStyle name="Note 5 3 4" xfId="18303"/>
    <cellStyle name="Note 5 3 4 2" xfId="18304"/>
    <cellStyle name="Note 5 3 5" xfId="18305"/>
    <cellStyle name="Note 5 3 5 2" xfId="18306"/>
    <cellStyle name="Note 5 4" xfId="18307"/>
    <cellStyle name="Note 5 4 2" xfId="18308"/>
    <cellStyle name="Note 5 4 2 2" xfId="18309"/>
    <cellStyle name="Note 5 4 3" xfId="18310"/>
    <cellStyle name="Note 5 4 3 2" xfId="18311"/>
    <cellStyle name="Note 5 4 4" xfId="18312"/>
    <cellStyle name="Note 5 4 4 2" xfId="18313"/>
    <cellStyle name="Note 5 4 5" xfId="18314"/>
    <cellStyle name="Note 5 4 5 2" xfId="18315"/>
    <cellStyle name="Note 5 5" xfId="18316"/>
    <cellStyle name="Note 5 5 2" xfId="18317"/>
    <cellStyle name="Note 5 6" xfId="18318"/>
    <cellStyle name="Note 5 6 2" xfId="18319"/>
    <cellStyle name="Note 5 7" xfId="18320"/>
    <cellStyle name="Note 5 7 2" xfId="18321"/>
    <cellStyle name="Note 5 8" xfId="18322"/>
    <cellStyle name="Note 5 8 2" xfId="18323"/>
    <cellStyle name="Note 5 9" xfId="18324"/>
    <cellStyle name="Note 5 9 2" xfId="18325"/>
    <cellStyle name="Note 6" xfId="18326"/>
    <cellStyle name="Note 6 10" xfId="18327"/>
    <cellStyle name="Note 6 10 2" xfId="18328"/>
    <cellStyle name="Note 6 2" xfId="18329"/>
    <cellStyle name="Note 6 2 2" xfId="18330"/>
    <cellStyle name="Note 6 2 2 2" xfId="18331"/>
    <cellStyle name="Note 6 2 3" xfId="18332"/>
    <cellStyle name="Note 6 2 3 2" xfId="18333"/>
    <cellStyle name="Note 6 2 4" xfId="18334"/>
    <cellStyle name="Note 6 2 4 2" xfId="18335"/>
    <cellStyle name="Note 6 2 5" xfId="18336"/>
    <cellStyle name="Note 6 2 5 2" xfId="18337"/>
    <cellStyle name="Note 6 3" xfId="18338"/>
    <cellStyle name="Note 6 3 2" xfId="18339"/>
    <cellStyle name="Note 6 3 3" xfId="18340"/>
    <cellStyle name="Note 6 3 3 2" xfId="18341"/>
    <cellStyle name="Note 6 3 4" xfId="18342"/>
    <cellStyle name="Note 6 3 4 2" xfId="18343"/>
    <cellStyle name="Note 6 3 5" xfId="18344"/>
    <cellStyle name="Note 6 3 5 2" xfId="18345"/>
    <cellStyle name="Note 6 4" xfId="18346"/>
    <cellStyle name="Note 6 4 2" xfId="18347"/>
    <cellStyle name="Note 6 4 2 2" xfId="18348"/>
    <cellStyle name="Note 6 4 3" xfId="18349"/>
    <cellStyle name="Note 6 4 3 2" xfId="18350"/>
    <cellStyle name="Note 6 4 4" xfId="18351"/>
    <cellStyle name="Note 6 4 4 2" xfId="18352"/>
    <cellStyle name="Note 6 4 5" xfId="18353"/>
    <cellStyle name="Note 6 4 5 2" xfId="18354"/>
    <cellStyle name="Note 6 5" xfId="18355"/>
    <cellStyle name="Note 6 5 2" xfId="18356"/>
    <cellStyle name="Note 6 6" xfId="18357"/>
    <cellStyle name="Note 6 6 2" xfId="18358"/>
    <cellStyle name="Note 6 7" xfId="18359"/>
    <cellStyle name="Note 6 7 2" xfId="18360"/>
    <cellStyle name="Note 6 8" xfId="18361"/>
    <cellStyle name="Note 6 8 2" xfId="18362"/>
    <cellStyle name="Note 6 9" xfId="18363"/>
    <cellStyle name="Note 6 9 2" xfId="18364"/>
    <cellStyle name="Nuovo" xfId="18365"/>
    <cellStyle name="Output 10" xfId="18366"/>
    <cellStyle name="Output 10 10" xfId="18367"/>
    <cellStyle name="Output 10 10 2" xfId="18368"/>
    <cellStyle name="Output 10 11" xfId="18369"/>
    <cellStyle name="Output 10 11 2" xfId="18370"/>
    <cellStyle name="Output 10 12" xfId="18371"/>
    <cellStyle name="Output 10 12 2" xfId="18372"/>
    <cellStyle name="Output 10 2" xfId="18373"/>
    <cellStyle name="Output 10 2 10" xfId="18374"/>
    <cellStyle name="Output 10 2 10 2" xfId="18375"/>
    <cellStyle name="Output 10 2 2" xfId="18376"/>
    <cellStyle name="Output 10 2 2 2" xfId="18377"/>
    <cellStyle name="Output 10 2 2 2 2" xfId="18378"/>
    <cellStyle name="Output 10 2 2 3" xfId="18379"/>
    <cellStyle name="Output 10 2 2 3 2" xfId="18380"/>
    <cellStyle name="Output 10 2 2 4" xfId="18381"/>
    <cellStyle name="Output 10 2 2 4 2" xfId="18382"/>
    <cellStyle name="Output 10 2 2 5" xfId="18383"/>
    <cellStyle name="Output 10 2 2 5 2" xfId="18384"/>
    <cellStyle name="Output 10 2 3" xfId="18385"/>
    <cellStyle name="Output 10 2 3 2" xfId="18386"/>
    <cellStyle name="Output 10 2 3 3" xfId="18387"/>
    <cellStyle name="Output 10 2 3 3 2" xfId="18388"/>
    <cellStyle name="Output 10 2 3 4" xfId="18389"/>
    <cellStyle name="Output 10 2 3 4 2" xfId="18390"/>
    <cellStyle name="Output 10 2 3 5" xfId="18391"/>
    <cellStyle name="Output 10 2 3 5 2" xfId="18392"/>
    <cellStyle name="Output 10 2 4" xfId="18393"/>
    <cellStyle name="Output 10 2 4 2" xfId="18394"/>
    <cellStyle name="Output 10 2 4 2 2" xfId="18395"/>
    <cellStyle name="Output 10 2 4 3" xfId="18396"/>
    <cellStyle name="Output 10 2 4 3 2" xfId="18397"/>
    <cellStyle name="Output 10 2 4 4" xfId="18398"/>
    <cellStyle name="Output 10 2 4 4 2" xfId="18399"/>
    <cellStyle name="Output 10 2 4 5" xfId="18400"/>
    <cellStyle name="Output 10 2 4 5 2" xfId="18401"/>
    <cellStyle name="Output 10 2 5" xfId="18402"/>
    <cellStyle name="Output 10 2 5 2" xfId="18403"/>
    <cellStyle name="Output 10 2 6" xfId="18404"/>
    <cellStyle name="Output 10 2 6 2" xfId="18405"/>
    <cellStyle name="Output 10 2 7" xfId="18406"/>
    <cellStyle name="Output 10 2 7 2" xfId="18407"/>
    <cellStyle name="Output 10 2 8" xfId="18408"/>
    <cellStyle name="Output 10 2 8 2" xfId="18409"/>
    <cellStyle name="Output 10 2 9" xfId="18410"/>
    <cellStyle name="Output 10 2 9 2" xfId="18411"/>
    <cellStyle name="Output 10 3" xfId="18412"/>
    <cellStyle name="Output 10 3 10" xfId="18413"/>
    <cellStyle name="Output 10 3 10 2" xfId="18414"/>
    <cellStyle name="Output 10 3 2" xfId="18415"/>
    <cellStyle name="Output 10 3 2 2" xfId="18416"/>
    <cellStyle name="Output 10 3 2 2 2" xfId="18417"/>
    <cellStyle name="Output 10 3 2 3" xfId="18418"/>
    <cellStyle name="Output 10 3 2 3 2" xfId="18419"/>
    <cellStyle name="Output 10 3 2 4" xfId="18420"/>
    <cellStyle name="Output 10 3 2 4 2" xfId="18421"/>
    <cellStyle name="Output 10 3 2 5" xfId="18422"/>
    <cellStyle name="Output 10 3 2 5 2" xfId="18423"/>
    <cellStyle name="Output 10 3 3" xfId="18424"/>
    <cellStyle name="Output 10 3 3 2" xfId="18425"/>
    <cellStyle name="Output 10 3 3 3" xfId="18426"/>
    <cellStyle name="Output 10 3 3 3 2" xfId="18427"/>
    <cellStyle name="Output 10 3 3 4" xfId="18428"/>
    <cellStyle name="Output 10 3 3 4 2" xfId="18429"/>
    <cellStyle name="Output 10 3 3 5" xfId="18430"/>
    <cellStyle name="Output 10 3 3 5 2" xfId="18431"/>
    <cellStyle name="Output 10 3 4" xfId="18432"/>
    <cellStyle name="Output 10 3 4 2" xfId="18433"/>
    <cellStyle name="Output 10 3 4 2 2" xfId="18434"/>
    <cellStyle name="Output 10 3 4 3" xfId="18435"/>
    <cellStyle name="Output 10 3 4 3 2" xfId="18436"/>
    <cellStyle name="Output 10 3 4 4" xfId="18437"/>
    <cellStyle name="Output 10 3 4 4 2" xfId="18438"/>
    <cellStyle name="Output 10 3 4 5" xfId="18439"/>
    <cellStyle name="Output 10 3 4 5 2" xfId="18440"/>
    <cellStyle name="Output 10 3 5" xfId="18441"/>
    <cellStyle name="Output 10 3 5 2" xfId="18442"/>
    <cellStyle name="Output 10 3 6" xfId="18443"/>
    <cellStyle name="Output 10 3 6 2" xfId="18444"/>
    <cellStyle name="Output 10 3 7" xfId="18445"/>
    <cellStyle name="Output 10 3 7 2" xfId="18446"/>
    <cellStyle name="Output 10 3 8" xfId="18447"/>
    <cellStyle name="Output 10 3 8 2" xfId="18448"/>
    <cellStyle name="Output 10 3 9" xfId="18449"/>
    <cellStyle name="Output 10 3 9 2" xfId="18450"/>
    <cellStyle name="Output 10 4" xfId="18451"/>
    <cellStyle name="Output 10 4 2" xfId="18452"/>
    <cellStyle name="Output 10 4 2 2" xfId="18453"/>
    <cellStyle name="Output 10 4 3" xfId="18454"/>
    <cellStyle name="Output 10 4 3 2" xfId="18455"/>
    <cellStyle name="Output 10 4 4" xfId="18456"/>
    <cellStyle name="Output 10 4 4 2" xfId="18457"/>
    <cellStyle name="Output 10 4 5" xfId="18458"/>
    <cellStyle name="Output 10 4 5 2" xfId="18459"/>
    <cellStyle name="Output 10 5" xfId="18460"/>
    <cellStyle name="Output 10 5 2" xfId="18461"/>
    <cellStyle name="Output 10 5 3" xfId="18462"/>
    <cellStyle name="Output 10 5 3 2" xfId="18463"/>
    <cellStyle name="Output 10 5 4" xfId="18464"/>
    <cellStyle name="Output 10 5 4 2" xfId="18465"/>
    <cellStyle name="Output 10 5 5" xfId="18466"/>
    <cellStyle name="Output 10 5 5 2" xfId="18467"/>
    <cellStyle name="Output 10 6" xfId="18468"/>
    <cellStyle name="Output 10 6 2" xfId="18469"/>
    <cellStyle name="Output 10 6 2 2" xfId="18470"/>
    <cellStyle name="Output 10 6 3" xfId="18471"/>
    <cellStyle name="Output 10 6 3 2" xfId="18472"/>
    <cellStyle name="Output 10 6 4" xfId="18473"/>
    <cellStyle name="Output 10 6 4 2" xfId="18474"/>
    <cellStyle name="Output 10 6 5" xfId="18475"/>
    <cellStyle name="Output 10 6 5 2" xfId="18476"/>
    <cellStyle name="Output 10 7" xfId="18477"/>
    <cellStyle name="Output 10 7 2" xfId="18478"/>
    <cellStyle name="Output 10 8" xfId="18479"/>
    <cellStyle name="Output 10 8 2" xfId="18480"/>
    <cellStyle name="Output 10 9" xfId="18481"/>
    <cellStyle name="Output 10 9 2" xfId="18482"/>
    <cellStyle name="Output 11" xfId="18483"/>
    <cellStyle name="Output 11 10" xfId="18484"/>
    <cellStyle name="Output 11 10 2" xfId="18485"/>
    <cellStyle name="Output 11 11" xfId="18486"/>
    <cellStyle name="Output 11 11 2" xfId="18487"/>
    <cellStyle name="Output 11 12" xfId="18488"/>
    <cellStyle name="Output 11 12 2" xfId="18489"/>
    <cellStyle name="Output 11 2" xfId="18490"/>
    <cellStyle name="Output 11 2 10" xfId="18491"/>
    <cellStyle name="Output 11 2 10 2" xfId="18492"/>
    <cellStyle name="Output 11 2 2" xfId="18493"/>
    <cellStyle name="Output 11 2 2 2" xfId="18494"/>
    <cellStyle name="Output 11 2 2 2 2" xfId="18495"/>
    <cellStyle name="Output 11 2 2 3" xfId="18496"/>
    <cellStyle name="Output 11 2 2 3 2" xfId="18497"/>
    <cellStyle name="Output 11 2 2 4" xfId="18498"/>
    <cellStyle name="Output 11 2 2 4 2" xfId="18499"/>
    <cellStyle name="Output 11 2 2 5" xfId="18500"/>
    <cellStyle name="Output 11 2 2 5 2" xfId="18501"/>
    <cellStyle name="Output 11 2 3" xfId="18502"/>
    <cellStyle name="Output 11 2 3 2" xfId="18503"/>
    <cellStyle name="Output 11 2 3 3" xfId="18504"/>
    <cellStyle name="Output 11 2 3 3 2" xfId="18505"/>
    <cellStyle name="Output 11 2 3 4" xfId="18506"/>
    <cellStyle name="Output 11 2 3 4 2" xfId="18507"/>
    <cellStyle name="Output 11 2 3 5" xfId="18508"/>
    <cellStyle name="Output 11 2 3 5 2" xfId="18509"/>
    <cellStyle name="Output 11 2 4" xfId="18510"/>
    <cellStyle name="Output 11 2 4 2" xfId="18511"/>
    <cellStyle name="Output 11 2 4 2 2" xfId="18512"/>
    <cellStyle name="Output 11 2 4 3" xfId="18513"/>
    <cellStyle name="Output 11 2 4 3 2" xfId="18514"/>
    <cellStyle name="Output 11 2 4 4" xfId="18515"/>
    <cellStyle name="Output 11 2 4 4 2" xfId="18516"/>
    <cellStyle name="Output 11 2 4 5" xfId="18517"/>
    <cellStyle name="Output 11 2 4 5 2" xfId="18518"/>
    <cellStyle name="Output 11 2 5" xfId="18519"/>
    <cellStyle name="Output 11 2 5 2" xfId="18520"/>
    <cellStyle name="Output 11 2 6" xfId="18521"/>
    <cellStyle name="Output 11 2 6 2" xfId="18522"/>
    <cellStyle name="Output 11 2 7" xfId="18523"/>
    <cellStyle name="Output 11 2 7 2" xfId="18524"/>
    <cellStyle name="Output 11 2 8" xfId="18525"/>
    <cellStyle name="Output 11 2 8 2" xfId="18526"/>
    <cellStyle name="Output 11 2 9" xfId="18527"/>
    <cellStyle name="Output 11 2 9 2" xfId="18528"/>
    <cellStyle name="Output 11 3" xfId="18529"/>
    <cellStyle name="Output 11 3 10" xfId="18530"/>
    <cellStyle name="Output 11 3 10 2" xfId="18531"/>
    <cellStyle name="Output 11 3 2" xfId="18532"/>
    <cellStyle name="Output 11 3 2 2" xfId="18533"/>
    <cellStyle name="Output 11 3 2 2 2" xfId="18534"/>
    <cellStyle name="Output 11 3 2 3" xfId="18535"/>
    <cellStyle name="Output 11 3 2 3 2" xfId="18536"/>
    <cellStyle name="Output 11 3 2 4" xfId="18537"/>
    <cellStyle name="Output 11 3 2 4 2" xfId="18538"/>
    <cellStyle name="Output 11 3 2 5" xfId="18539"/>
    <cellStyle name="Output 11 3 2 5 2" xfId="18540"/>
    <cellStyle name="Output 11 3 3" xfId="18541"/>
    <cellStyle name="Output 11 3 3 2" xfId="18542"/>
    <cellStyle name="Output 11 3 3 3" xfId="18543"/>
    <cellStyle name="Output 11 3 3 3 2" xfId="18544"/>
    <cellStyle name="Output 11 3 3 4" xfId="18545"/>
    <cellStyle name="Output 11 3 3 4 2" xfId="18546"/>
    <cellStyle name="Output 11 3 3 5" xfId="18547"/>
    <cellStyle name="Output 11 3 3 5 2" xfId="18548"/>
    <cellStyle name="Output 11 3 4" xfId="18549"/>
    <cellStyle name="Output 11 3 4 2" xfId="18550"/>
    <cellStyle name="Output 11 3 4 2 2" xfId="18551"/>
    <cellStyle name="Output 11 3 4 3" xfId="18552"/>
    <cellStyle name="Output 11 3 4 3 2" xfId="18553"/>
    <cellStyle name="Output 11 3 4 4" xfId="18554"/>
    <cellStyle name="Output 11 3 4 4 2" xfId="18555"/>
    <cellStyle name="Output 11 3 4 5" xfId="18556"/>
    <cellStyle name="Output 11 3 4 5 2" xfId="18557"/>
    <cellStyle name="Output 11 3 5" xfId="18558"/>
    <cellStyle name="Output 11 3 5 2" xfId="18559"/>
    <cellStyle name="Output 11 3 6" xfId="18560"/>
    <cellStyle name="Output 11 3 6 2" xfId="18561"/>
    <cellStyle name="Output 11 3 7" xfId="18562"/>
    <cellStyle name="Output 11 3 7 2" xfId="18563"/>
    <cellStyle name="Output 11 3 8" xfId="18564"/>
    <cellStyle name="Output 11 3 8 2" xfId="18565"/>
    <cellStyle name="Output 11 3 9" xfId="18566"/>
    <cellStyle name="Output 11 3 9 2" xfId="18567"/>
    <cellStyle name="Output 11 4" xfId="18568"/>
    <cellStyle name="Output 11 4 2" xfId="18569"/>
    <cellStyle name="Output 11 4 2 2" xfId="18570"/>
    <cellStyle name="Output 11 4 3" xfId="18571"/>
    <cellStyle name="Output 11 4 3 2" xfId="18572"/>
    <cellStyle name="Output 11 4 4" xfId="18573"/>
    <cellStyle name="Output 11 4 4 2" xfId="18574"/>
    <cellStyle name="Output 11 4 5" xfId="18575"/>
    <cellStyle name="Output 11 4 5 2" xfId="18576"/>
    <cellStyle name="Output 11 5" xfId="18577"/>
    <cellStyle name="Output 11 5 2" xfId="18578"/>
    <cellStyle name="Output 11 5 3" xfId="18579"/>
    <cellStyle name="Output 11 5 3 2" xfId="18580"/>
    <cellStyle name="Output 11 5 4" xfId="18581"/>
    <cellStyle name="Output 11 5 4 2" xfId="18582"/>
    <cellStyle name="Output 11 5 5" xfId="18583"/>
    <cellStyle name="Output 11 5 5 2" xfId="18584"/>
    <cellStyle name="Output 11 6" xfId="18585"/>
    <cellStyle name="Output 11 6 2" xfId="18586"/>
    <cellStyle name="Output 11 6 2 2" xfId="18587"/>
    <cellStyle name="Output 11 6 3" xfId="18588"/>
    <cellStyle name="Output 11 6 3 2" xfId="18589"/>
    <cellStyle name="Output 11 6 4" xfId="18590"/>
    <cellStyle name="Output 11 6 4 2" xfId="18591"/>
    <cellStyle name="Output 11 6 5" xfId="18592"/>
    <cellStyle name="Output 11 6 5 2" xfId="18593"/>
    <cellStyle name="Output 11 7" xfId="18594"/>
    <cellStyle name="Output 11 7 2" xfId="18595"/>
    <cellStyle name="Output 11 8" xfId="18596"/>
    <cellStyle name="Output 11 8 2" xfId="18597"/>
    <cellStyle name="Output 11 9" xfId="18598"/>
    <cellStyle name="Output 11 9 2" xfId="18599"/>
    <cellStyle name="Output 12" xfId="18600"/>
    <cellStyle name="Output 12 10" xfId="18601"/>
    <cellStyle name="Output 12 10 2" xfId="18602"/>
    <cellStyle name="Output 12 11" xfId="18603"/>
    <cellStyle name="Output 12 11 2" xfId="18604"/>
    <cellStyle name="Output 12 12" xfId="18605"/>
    <cellStyle name="Output 12 12 2" xfId="18606"/>
    <cellStyle name="Output 12 2" xfId="18607"/>
    <cellStyle name="Output 12 2 10" xfId="18608"/>
    <cellStyle name="Output 12 2 10 2" xfId="18609"/>
    <cellStyle name="Output 12 2 2" xfId="18610"/>
    <cellStyle name="Output 12 2 2 2" xfId="18611"/>
    <cellStyle name="Output 12 2 2 2 2" xfId="18612"/>
    <cellStyle name="Output 12 2 2 3" xfId="18613"/>
    <cellStyle name="Output 12 2 2 3 2" xfId="18614"/>
    <cellStyle name="Output 12 2 2 4" xfId="18615"/>
    <cellStyle name="Output 12 2 2 4 2" xfId="18616"/>
    <cellStyle name="Output 12 2 2 5" xfId="18617"/>
    <cellStyle name="Output 12 2 2 5 2" xfId="18618"/>
    <cellStyle name="Output 12 2 3" xfId="18619"/>
    <cellStyle name="Output 12 2 3 2" xfId="18620"/>
    <cellStyle name="Output 12 2 3 3" xfId="18621"/>
    <cellStyle name="Output 12 2 3 3 2" xfId="18622"/>
    <cellStyle name="Output 12 2 3 4" xfId="18623"/>
    <cellStyle name="Output 12 2 3 4 2" xfId="18624"/>
    <cellStyle name="Output 12 2 3 5" xfId="18625"/>
    <cellStyle name="Output 12 2 3 5 2" xfId="18626"/>
    <cellStyle name="Output 12 2 4" xfId="18627"/>
    <cellStyle name="Output 12 2 4 2" xfId="18628"/>
    <cellStyle name="Output 12 2 4 2 2" xfId="18629"/>
    <cellStyle name="Output 12 2 4 3" xfId="18630"/>
    <cellStyle name="Output 12 2 4 3 2" xfId="18631"/>
    <cellStyle name="Output 12 2 4 4" xfId="18632"/>
    <cellStyle name="Output 12 2 4 4 2" xfId="18633"/>
    <cellStyle name="Output 12 2 4 5" xfId="18634"/>
    <cellStyle name="Output 12 2 4 5 2" xfId="18635"/>
    <cellStyle name="Output 12 2 5" xfId="18636"/>
    <cellStyle name="Output 12 2 5 2" xfId="18637"/>
    <cellStyle name="Output 12 2 6" xfId="18638"/>
    <cellStyle name="Output 12 2 6 2" xfId="18639"/>
    <cellStyle name="Output 12 2 7" xfId="18640"/>
    <cellStyle name="Output 12 2 7 2" xfId="18641"/>
    <cellStyle name="Output 12 2 8" xfId="18642"/>
    <cellStyle name="Output 12 2 8 2" xfId="18643"/>
    <cellStyle name="Output 12 2 9" xfId="18644"/>
    <cellStyle name="Output 12 2 9 2" xfId="18645"/>
    <cellStyle name="Output 12 3" xfId="18646"/>
    <cellStyle name="Output 12 3 10" xfId="18647"/>
    <cellStyle name="Output 12 3 10 2" xfId="18648"/>
    <cellStyle name="Output 12 3 2" xfId="18649"/>
    <cellStyle name="Output 12 3 2 2" xfId="18650"/>
    <cellStyle name="Output 12 3 2 2 2" xfId="18651"/>
    <cellStyle name="Output 12 3 2 3" xfId="18652"/>
    <cellStyle name="Output 12 3 2 3 2" xfId="18653"/>
    <cellStyle name="Output 12 3 2 4" xfId="18654"/>
    <cellStyle name="Output 12 3 2 4 2" xfId="18655"/>
    <cellStyle name="Output 12 3 2 5" xfId="18656"/>
    <cellStyle name="Output 12 3 2 5 2" xfId="18657"/>
    <cellStyle name="Output 12 3 3" xfId="18658"/>
    <cellStyle name="Output 12 3 3 2" xfId="18659"/>
    <cellStyle name="Output 12 3 3 3" xfId="18660"/>
    <cellStyle name="Output 12 3 3 3 2" xfId="18661"/>
    <cellStyle name="Output 12 3 3 4" xfId="18662"/>
    <cellStyle name="Output 12 3 3 4 2" xfId="18663"/>
    <cellStyle name="Output 12 3 3 5" xfId="18664"/>
    <cellStyle name="Output 12 3 3 5 2" xfId="18665"/>
    <cellStyle name="Output 12 3 4" xfId="18666"/>
    <cellStyle name="Output 12 3 4 2" xfId="18667"/>
    <cellStyle name="Output 12 3 4 2 2" xfId="18668"/>
    <cellStyle name="Output 12 3 4 3" xfId="18669"/>
    <cellStyle name="Output 12 3 4 3 2" xfId="18670"/>
    <cellStyle name="Output 12 3 4 4" xfId="18671"/>
    <cellStyle name="Output 12 3 4 4 2" xfId="18672"/>
    <cellStyle name="Output 12 3 4 5" xfId="18673"/>
    <cellStyle name="Output 12 3 4 5 2" xfId="18674"/>
    <cellStyle name="Output 12 3 5" xfId="18675"/>
    <cellStyle name="Output 12 3 5 2" xfId="18676"/>
    <cellStyle name="Output 12 3 6" xfId="18677"/>
    <cellStyle name="Output 12 3 6 2" xfId="18678"/>
    <cellStyle name="Output 12 3 7" xfId="18679"/>
    <cellStyle name="Output 12 3 7 2" xfId="18680"/>
    <cellStyle name="Output 12 3 8" xfId="18681"/>
    <cellStyle name="Output 12 3 8 2" xfId="18682"/>
    <cellStyle name="Output 12 3 9" xfId="18683"/>
    <cellStyle name="Output 12 3 9 2" xfId="18684"/>
    <cellStyle name="Output 12 4" xfId="18685"/>
    <cellStyle name="Output 12 4 2" xfId="18686"/>
    <cellStyle name="Output 12 4 2 2" xfId="18687"/>
    <cellStyle name="Output 12 4 3" xfId="18688"/>
    <cellStyle name="Output 12 4 3 2" xfId="18689"/>
    <cellStyle name="Output 12 4 4" xfId="18690"/>
    <cellStyle name="Output 12 4 4 2" xfId="18691"/>
    <cellStyle name="Output 12 4 5" xfId="18692"/>
    <cellStyle name="Output 12 4 5 2" xfId="18693"/>
    <cellStyle name="Output 12 5" xfId="18694"/>
    <cellStyle name="Output 12 5 2" xfId="18695"/>
    <cellStyle name="Output 12 5 3" xfId="18696"/>
    <cellStyle name="Output 12 5 3 2" xfId="18697"/>
    <cellStyle name="Output 12 5 4" xfId="18698"/>
    <cellStyle name="Output 12 5 4 2" xfId="18699"/>
    <cellStyle name="Output 12 5 5" xfId="18700"/>
    <cellStyle name="Output 12 5 5 2" xfId="18701"/>
    <cellStyle name="Output 12 6" xfId="18702"/>
    <cellStyle name="Output 12 6 2" xfId="18703"/>
    <cellStyle name="Output 12 6 2 2" xfId="18704"/>
    <cellStyle name="Output 12 6 3" xfId="18705"/>
    <cellStyle name="Output 12 6 3 2" xfId="18706"/>
    <cellStyle name="Output 12 6 4" xfId="18707"/>
    <cellStyle name="Output 12 6 4 2" xfId="18708"/>
    <cellStyle name="Output 12 6 5" xfId="18709"/>
    <cellStyle name="Output 12 6 5 2" xfId="18710"/>
    <cellStyle name="Output 12 7" xfId="18711"/>
    <cellStyle name="Output 12 7 2" xfId="18712"/>
    <cellStyle name="Output 12 8" xfId="18713"/>
    <cellStyle name="Output 12 8 2" xfId="18714"/>
    <cellStyle name="Output 12 9" xfId="18715"/>
    <cellStyle name="Output 12 9 2" xfId="18716"/>
    <cellStyle name="Output 13" xfId="18717"/>
    <cellStyle name="Output 13 10" xfId="18718"/>
    <cellStyle name="Output 13 10 2" xfId="18719"/>
    <cellStyle name="Output 13 11" xfId="18720"/>
    <cellStyle name="Output 13 11 2" xfId="18721"/>
    <cellStyle name="Output 13 12" xfId="18722"/>
    <cellStyle name="Output 13 12 2" xfId="18723"/>
    <cellStyle name="Output 13 2" xfId="18724"/>
    <cellStyle name="Output 13 2 10" xfId="18725"/>
    <cellStyle name="Output 13 2 10 2" xfId="18726"/>
    <cellStyle name="Output 13 2 2" xfId="18727"/>
    <cellStyle name="Output 13 2 2 2" xfId="18728"/>
    <cellStyle name="Output 13 2 2 2 2" xfId="18729"/>
    <cellStyle name="Output 13 2 2 3" xfId="18730"/>
    <cellStyle name="Output 13 2 2 3 2" xfId="18731"/>
    <cellStyle name="Output 13 2 2 4" xfId="18732"/>
    <cellStyle name="Output 13 2 2 4 2" xfId="18733"/>
    <cellStyle name="Output 13 2 2 5" xfId="18734"/>
    <cellStyle name="Output 13 2 2 5 2" xfId="18735"/>
    <cellStyle name="Output 13 2 3" xfId="18736"/>
    <cellStyle name="Output 13 2 3 2" xfId="18737"/>
    <cellStyle name="Output 13 2 3 3" xfId="18738"/>
    <cellStyle name="Output 13 2 3 3 2" xfId="18739"/>
    <cellStyle name="Output 13 2 3 4" xfId="18740"/>
    <cellStyle name="Output 13 2 3 4 2" xfId="18741"/>
    <cellStyle name="Output 13 2 3 5" xfId="18742"/>
    <cellStyle name="Output 13 2 3 5 2" xfId="18743"/>
    <cellStyle name="Output 13 2 4" xfId="18744"/>
    <cellStyle name="Output 13 2 4 2" xfId="18745"/>
    <cellStyle name="Output 13 2 4 2 2" xfId="18746"/>
    <cellStyle name="Output 13 2 4 3" xfId="18747"/>
    <cellStyle name="Output 13 2 4 3 2" xfId="18748"/>
    <cellStyle name="Output 13 2 4 4" xfId="18749"/>
    <cellStyle name="Output 13 2 4 4 2" xfId="18750"/>
    <cellStyle name="Output 13 2 4 5" xfId="18751"/>
    <cellStyle name="Output 13 2 4 5 2" xfId="18752"/>
    <cellStyle name="Output 13 2 5" xfId="18753"/>
    <cellStyle name="Output 13 2 5 2" xfId="18754"/>
    <cellStyle name="Output 13 2 6" xfId="18755"/>
    <cellStyle name="Output 13 2 6 2" xfId="18756"/>
    <cellStyle name="Output 13 2 7" xfId="18757"/>
    <cellStyle name="Output 13 2 7 2" xfId="18758"/>
    <cellStyle name="Output 13 2 8" xfId="18759"/>
    <cellStyle name="Output 13 2 8 2" xfId="18760"/>
    <cellStyle name="Output 13 2 9" xfId="18761"/>
    <cellStyle name="Output 13 2 9 2" xfId="18762"/>
    <cellStyle name="Output 13 3" xfId="18763"/>
    <cellStyle name="Output 13 3 10" xfId="18764"/>
    <cellStyle name="Output 13 3 10 2" xfId="18765"/>
    <cellStyle name="Output 13 3 2" xfId="18766"/>
    <cellStyle name="Output 13 3 2 2" xfId="18767"/>
    <cellStyle name="Output 13 3 2 2 2" xfId="18768"/>
    <cellStyle name="Output 13 3 2 3" xfId="18769"/>
    <cellStyle name="Output 13 3 2 3 2" xfId="18770"/>
    <cellStyle name="Output 13 3 2 4" xfId="18771"/>
    <cellStyle name="Output 13 3 2 4 2" xfId="18772"/>
    <cellStyle name="Output 13 3 2 5" xfId="18773"/>
    <cellStyle name="Output 13 3 2 5 2" xfId="18774"/>
    <cellStyle name="Output 13 3 3" xfId="18775"/>
    <cellStyle name="Output 13 3 3 2" xfId="18776"/>
    <cellStyle name="Output 13 3 3 3" xfId="18777"/>
    <cellStyle name="Output 13 3 3 3 2" xfId="18778"/>
    <cellStyle name="Output 13 3 3 4" xfId="18779"/>
    <cellStyle name="Output 13 3 3 4 2" xfId="18780"/>
    <cellStyle name="Output 13 3 3 5" xfId="18781"/>
    <cellStyle name="Output 13 3 3 5 2" xfId="18782"/>
    <cellStyle name="Output 13 3 4" xfId="18783"/>
    <cellStyle name="Output 13 3 4 2" xfId="18784"/>
    <cellStyle name="Output 13 3 4 2 2" xfId="18785"/>
    <cellStyle name="Output 13 3 4 3" xfId="18786"/>
    <cellStyle name="Output 13 3 4 3 2" xfId="18787"/>
    <cellStyle name="Output 13 3 4 4" xfId="18788"/>
    <cellStyle name="Output 13 3 4 4 2" xfId="18789"/>
    <cellStyle name="Output 13 3 4 5" xfId="18790"/>
    <cellStyle name="Output 13 3 4 5 2" xfId="18791"/>
    <cellStyle name="Output 13 3 5" xfId="18792"/>
    <cellStyle name="Output 13 3 5 2" xfId="18793"/>
    <cellStyle name="Output 13 3 6" xfId="18794"/>
    <cellStyle name="Output 13 3 6 2" xfId="18795"/>
    <cellStyle name="Output 13 3 7" xfId="18796"/>
    <cellStyle name="Output 13 3 7 2" xfId="18797"/>
    <cellStyle name="Output 13 3 8" xfId="18798"/>
    <cellStyle name="Output 13 3 8 2" xfId="18799"/>
    <cellStyle name="Output 13 3 9" xfId="18800"/>
    <cellStyle name="Output 13 3 9 2" xfId="18801"/>
    <cellStyle name="Output 13 4" xfId="18802"/>
    <cellStyle name="Output 13 4 2" xfId="18803"/>
    <cellStyle name="Output 13 4 2 2" xfId="18804"/>
    <cellStyle name="Output 13 4 3" xfId="18805"/>
    <cellStyle name="Output 13 4 3 2" xfId="18806"/>
    <cellStyle name="Output 13 4 4" xfId="18807"/>
    <cellStyle name="Output 13 4 4 2" xfId="18808"/>
    <cellStyle name="Output 13 4 5" xfId="18809"/>
    <cellStyle name="Output 13 4 5 2" xfId="18810"/>
    <cellStyle name="Output 13 5" xfId="18811"/>
    <cellStyle name="Output 13 5 2" xfId="18812"/>
    <cellStyle name="Output 13 5 3" xfId="18813"/>
    <cellStyle name="Output 13 5 3 2" xfId="18814"/>
    <cellStyle name="Output 13 5 4" xfId="18815"/>
    <cellStyle name="Output 13 5 4 2" xfId="18816"/>
    <cellStyle name="Output 13 5 5" xfId="18817"/>
    <cellStyle name="Output 13 5 5 2" xfId="18818"/>
    <cellStyle name="Output 13 6" xfId="18819"/>
    <cellStyle name="Output 13 6 2" xfId="18820"/>
    <cellStyle name="Output 13 6 2 2" xfId="18821"/>
    <cellStyle name="Output 13 6 3" xfId="18822"/>
    <cellStyle name="Output 13 6 3 2" xfId="18823"/>
    <cellStyle name="Output 13 6 4" xfId="18824"/>
    <cellStyle name="Output 13 6 4 2" xfId="18825"/>
    <cellStyle name="Output 13 6 5" xfId="18826"/>
    <cellStyle name="Output 13 6 5 2" xfId="18827"/>
    <cellStyle name="Output 13 7" xfId="18828"/>
    <cellStyle name="Output 13 7 2" xfId="18829"/>
    <cellStyle name="Output 13 8" xfId="18830"/>
    <cellStyle name="Output 13 8 2" xfId="18831"/>
    <cellStyle name="Output 13 9" xfId="18832"/>
    <cellStyle name="Output 13 9 2" xfId="18833"/>
    <cellStyle name="Output 14" xfId="18834"/>
    <cellStyle name="Output 14 10" xfId="18835"/>
    <cellStyle name="Output 14 10 2" xfId="18836"/>
    <cellStyle name="Output 14 11" xfId="18837"/>
    <cellStyle name="Output 14 11 2" xfId="18838"/>
    <cellStyle name="Output 14 12" xfId="18839"/>
    <cellStyle name="Output 14 12 2" xfId="18840"/>
    <cellStyle name="Output 14 2" xfId="18841"/>
    <cellStyle name="Output 14 2 10" xfId="18842"/>
    <cellStyle name="Output 14 2 10 2" xfId="18843"/>
    <cellStyle name="Output 14 2 2" xfId="18844"/>
    <cellStyle name="Output 14 2 2 2" xfId="18845"/>
    <cellStyle name="Output 14 2 2 2 2" xfId="18846"/>
    <cellStyle name="Output 14 2 2 3" xfId="18847"/>
    <cellStyle name="Output 14 2 2 3 2" xfId="18848"/>
    <cellStyle name="Output 14 2 2 4" xfId="18849"/>
    <cellStyle name="Output 14 2 2 4 2" xfId="18850"/>
    <cellStyle name="Output 14 2 2 5" xfId="18851"/>
    <cellStyle name="Output 14 2 2 5 2" xfId="18852"/>
    <cellStyle name="Output 14 2 3" xfId="18853"/>
    <cellStyle name="Output 14 2 3 2" xfId="18854"/>
    <cellStyle name="Output 14 2 3 3" xfId="18855"/>
    <cellStyle name="Output 14 2 3 3 2" xfId="18856"/>
    <cellStyle name="Output 14 2 3 4" xfId="18857"/>
    <cellStyle name="Output 14 2 3 4 2" xfId="18858"/>
    <cellStyle name="Output 14 2 3 5" xfId="18859"/>
    <cellStyle name="Output 14 2 3 5 2" xfId="18860"/>
    <cellStyle name="Output 14 2 4" xfId="18861"/>
    <cellStyle name="Output 14 2 4 2" xfId="18862"/>
    <cellStyle name="Output 14 2 4 2 2" xfId="18863"/>
    <cellStyle name="Output 14 2 4 3" xfId="18864"/>
    <cellStyle name="Output 14 2 4 3 2" xfId="18865"/>
    <cellStyle name="Output 14 2 4 4" xfId="18866"/>
    <cellStyle name="Output 14 2 4 4 2" xfId="18867"/>
    <cellStyle name="Output 14 2 4 5" xfId="18868"/>
    <cellStyle name="Output 14 2 4 5 2" xfId="18869"/>
    <cellStyle name="Output 14 2 5" xfId="18870"/>
    <cellStyle name="Output 14 2 5 2" xfId="18871"/>
    <cellStyle name="Output 14 2 6" xfId="18872"/>
    <cellStyle name="Output 14 2 6 2" xfId="18873"/>
    <cellStyle name="Output 14 2 7" xfId="18874"/>
    <cellStyle name="Output 14 2 7 2" xfId="18875"/>
    <cellStyle name="Output 14 2 8" xfId="18876"/>
    <cellStyle name="Output 14 2 8 2" xfId="18877"/>
    <cellStyle name="Output 14 2 9" xfId="18878"/>
    <cellStyle name="Output 14 2 9 2" xfId="18879"/>
    <cellStyle name="Output 14 3" xfId="18880"/>
    <cellStyle name="Output 14 3 10" xfId="18881"/>
    <cellStyle name="Output 14 3 10 2" xfId="18882"/>
    <cellStyle name="Output 14 3 2" xfId="18883"/>
    <cellStyle name="Output 14 3 2 2" xfId="18884"/>
    <cellStyle name="Output 14 3 2 2 2" xfId="18885"/>
    <cellStyle name="Output 14 3 2 3" xfId="18886"/>
    <cellStyle name="Output 14 3 2 3 2" xfId="18887"/>
    <cellStyle name="Output 14 3 2 4" xfId="18888"/>
    <cellStyle name="Output 14 3 2 4 2" xfId="18889"/>
    <cellStyle name="Output 14 3 2 5" xfId="18890"/>
    <cellStyle name="Output 14 3 2 5 2" xfId="18891"/>
    <cellStyle name="Output 14 3 3" xfId="18892"/>
    <cellStyle name="Output 14 3 3 2" xfId="18893"/>
    <cellStyle name="Output 14 3 3 3" xfId="18894"/>
    <cellStyle name="Output 14 3 3 3 2" xfId="18895"/>
    <cellStyle name="Output 14 3 3 4" xfId="18896"/>
    <cellStyle name="Output 14 3 3 4 2" xfId="18897"/>
    <cellStyle name="Output 14 3 3 5" xfId="18898"/>
    <cellStyle name="Output 14 3 3 5 2" xfId="18899"/>
    <cellStyle name="Output 14 3 4" xfId="18900"/>
    <cellStyle name="Output 14 3 4 2" xfId="18901"/>
    <cellStyle name="Output 14 3 4 2 2" xfId="18902"/>
    <cellStyle name="Output 14 3 4 3" xfId="18903"/>
    <cellStyle name="Output 14 3 4 3 2" xfId="18904"/>
    <cellStyle name="Output 14 3 4 4" xfId="18905"/>
    <cellStyle name="Output 14 3 4 4 2" xfId="18906"/>
    <cellStyle name="Output 14 3 4 5" xfId="18907"/>
    <cellStyle name="Output 14 3 4 5 2" xfId="18908"/>
    <cellStyle name="Output 14 3 5" xfId="18909"/>
    <cellStyle name="Output 14 3 5 2" xfId="18910"/>
    <cellStyle name="Output 14 3 6" xfId="18911"/>
    <cellStyle name="Output 14 3 6 2" xfId="18912"/>
    <cellStyle name="Output 14 3 7" xfId="18913"/>
    <cellStyle name="Output 14 3 7 2" xfId="18914"/>
    <cellStyle name="Output 14 3 8" xfId="18915"/>
    <cellStyle name="Output 14 3 8 2" xfId="18916"/>
    <cellStyle name="Output 14 3 9" xfId="18917"/>
    <cellStyle name="Output 14 3 9 2" xfId="18918"/>
    <cellStyle name="Output 14 4" xfId="18919"/>
    <cellStyle name="Output 14 4 2" xfId="18920"/>
    <cellStyle name="Output 14 4 2 2" xfId="18921"/>
    <cellStyle name="Output 14 4 3" xfId="18922"/>
    <cellStyle name="Output 14 4 3 2" xfId="18923"/>
    <cellStyle name="Output 14 4 4" xfId="18924"/>
    <cellStyle name="Output 14 4 4 2" xfId="18925"/>
    <cellStyle name="Output 14 4 5" xfId="18926"/>
    <cellStyle name="Output 14 4 5 2" xfId="18927"/>
    <cellStyle name="Output 14 5" xfId="18928"/>
    <cellStyle name="Output 14 5 2" xfId="18929"/>
    <cellStyle name="Output 14 5 3" xfId="18930"/>
    <cellStyle name="Output 14 5 3 2" xfId="18931"/>
    <cellStyle name="Output 14 5 4" xfId="18932"/>
    <cellStyle name="Output 14 5 4 2" xfId="18933"/>
    <cellStyle name="Output 14 5 5" xfId="18934"/>
    <cellStyle name="Output 14 5 5 2" xfId="18935"/>
    <cellStyle name="Output 14 6" xfId="18936"/>
    <cellStyle name="Output 14 6 2" xfId="18937"/>
    <cellStyle name="Output 14 6 2 2" xfId="18938"/>
    <cellStyle name="Output 14 6 3" xfId="18939"/>
    <cellStyle name="Output 14 6 3 2" xfId="18940"/>
    <cellStyle name="Output 14 6 4" xfId="18941"/>
    <cellStyle name="Output 14 6 4 2" xfId="18942"/>
    <cellStyle name="Output 14 6 5" xfId="18943"/>
    <cellStyle name="Output 14 6 5 2" xfId="18944"/>
    <cellStyle name="Output 14 7" xfId="18945"/>
    <cellStyle name="Output 14 7 2" xfId="18946"/>
    <cellStyle name="Output 14 8" xfId="18947"/>
    <cellStyle name="Output 14 8 2" xfId="18948"/>
    <cellStyle name="Output 14 9" xfId="18949"/>
    <cellStyle name="Output 14 9 2" xfId="18950"/>
    <cellStyle name="Output 15" xfId="18951"/>
    <cellStyle name="Output 15 10" xfId="18952"/>
    <cellStyle name="Output 15 10 2" xfId="18953"/>
    <cellStyle name="Output 15 11" xfId="18954"/>
    <cellStyle name="Output 15 11 2" xfId="18955"/>
    <cellStyle name="Output 15 12" xfId="18956"/>
    <cellStyle name="Output 15 12 2" xfId="18957"/>
    <cellStyle name="Output 15 2" xfId="18958"/>
    <cellStyle name="Output 15 2 10" xfId="18959"/>
    <cellStyle name="Output 15 2 10 2" xfId="18960"/>
    <cellStyle name="Output 15 2 2" xfId="18961"/>
    <cellStyle name="Output 15 2 2 2" xfId="18962"/>
    <cellStyle name="Output 15 2 2 2 2" xfId="18963"/>
    <cellStyle name="Output 15 2 2 3" xfId="18964"/>
    <cellStyle name="Output 15 2 2 3 2" xfId="18965"/>
    <cellStyle name="Output 15 2 2 4" xfId="18966"/>
    <cellStyle name="Output 15 2 2 4 2" xfId="18967"/>
    <cellStyle name="Output 15 2 2 5" xfId="18968"/>
    <cellStyle name="Output 15 2 2 5 2" xfId="18969"/>
    <cellStyle name="Output 15 2 3" xfId="18970"/>
    <cellStyle name="Output 15 2 3 2" xfId="18971"/>
    <cellStyle name="Output 15 2 3 3" xfId="18972"/>
    <cellStyle name="Output 15 2 3 3 2" xfId="18973"/>
    <cellStyle name="Output 15 2 3 4" xfId="18974"/>
    <cellStyle name="Output 15 2 3 4 2" xfId="18975"/>
    <cellStyle name="Output 15 2 3 5" xfId="18976"/>
    <cellStyle name="Output 15 2 3 5 2" xfId="18977"/>
    <cellStyle name="Output 15 2 4" xfId="18978"/>
    <cellStyle name="Output 15 2 4 2" xfId="18979"/>
    <cellStyle name="Output 15 2 4 2 2" xfId="18980"/>
    <cellStyle name="Output 15 2 4 3" xfId="18981"/>
    <cellStyle name="Output 15 2 4 3 2" xfId="18982"/>
    <cellStyle name="Output 15 2 4 4" xfId="18983"/>
    <cellStyle name="Output 15 2 4 4 2" xfId="18984"/>
    <cellStyle name="Output 15 2 4 5" xfId="18985"/>
    <cellStyle name="Output 15 2 4 5 2" xfId="18986"/>
    <cellStyle name="Output 15 2 5" xfId="18987"/>
    <cellStyle name="Output 15 2 5 2" xfId="18988"/>
    <cellStyle name="Output 15 2 6" xfId="18989"/>
    <cellStyle name="Output 15 2 6 2" xfId="18990"/>
    <cellStyle name="Output 15 2 7" xfId="18991"/>
    <cellStyle name="Output 15 2 7 2" xfId="18992"/>
    <cellStyle name="Output 15 2 8" xfId="18993"/>
    <cellStyle name="Output 15 2 8 2" xfId="18994"/>
    <cellStyle name="Output 15 2 9" xfId="18995"/>
    <cellStyle name="Output 15 2 9 2" xfId="18996"/>
    <cellStyle name="Output 15 3" xfId="18997"/>
    <cellStyle name="Output 15 3 10" xfId="18998"/>
    <cellStyle name="Output 15 3 10 2" xfId="18999"/>
    <cellStyle name="Output 15 3 2" xfId="19000"/>
    <cellStyle name="Output 15 3 2 2" xfId="19001"/>
    <cellStyle name="Output 15 3 2 2 2" xfId="19002"/>
    <cellStyle name="Output 15 3 2 3" xfId="19003"/>
    <cellStyle name="Output 15 3 2 3 2" xfId="19004"/>
    <cellStyle name="Output 15 3 2 4" xfId="19005"/>
    <cellStyle name="Output 15 3 2 4 2" xfId="19006"/>
    <cellStyle name="Output 15 3 2 5" xfId="19007"/>
    <cellStyle name="Output 15 3 2 5 2" xfId="19008"/>
    <cellStyle name="Output 15 3 3" xfId="19009"/>
    <cellStyle name="Output 15 3 3 2" xfId="19010"/>
    <cellStyle name="Output 15 3 3 3" xfId="19011"/>
    <cellStyle name="Output 15 3 3 3 2" xfId="19012"/>
    <cellStyle name="Output 15 3 3 4" xfId="19013"/>
    <cellStyle name="Output 15 3 3 4 2" xfId="19014"/>
    <cellStyle name="Output 15 3 3 5" xfId="19015"/>
    <cellStyle name="Output 15 3 3 5 2" xfId="19016"/>
    <cellStyle name="Output 15 3 4" xfId="19017"/>
    <cellStyle name="Output 15 3 4 2" xfId="19018"/>
    <cellStyle name="Output 15 3 4 2 2" xfId="19019"/>
    <cellStyle name="Output 15 3 4 3" xfId="19020"/>
    <cellStyle name="Output 15 3 4 3 2" xfId="19021"/>
    <cellStyle name="Output 15 3 4 4" xfId="19022"/>
    <cellStyle name="Output 15 3 4 4 2" xfId="19023"/>
    <cellStyle name="Output 15 3 4 5" xfId="19024"/>
    <cellStyle name="Output 15 3 4 5 2" xfId="19025"/>
    <cellStyle name="Output 15 3 5" xfId="19026"/>
    <cellStyle name="Output 15 3 5 2" xfId="19027"/>
    <cellStyle name="Output 15 3 6" xfId="19028"/>
    <cellStyle name="Output 15 3 6 2" xfId="19029"/>
    <cellStyle name="Output 15 3 7" xfId="19030"/>
    <cellStyle name="Output 15 3 7 2" xfId="19031"/>
    <cellStyle name="Output 15 3 8" xfId="19032"/>
    <cellStyle name="Output 15 3 8 2" xfId="19033"/>
    <cellStyle name="Output 15 3 9" xfId="19034"/>
    <cellStyle name="Output 15 3 9 2" xfId="19035"/>
    <cellStyle name="Output 15 4" xfId="19036"/>
    <cellStyle name="Output 15 4 2" xfId="19037"/>
    <cellStyle name="Output 15 4 2 2" xfId="19038"/>
    <cellStyle name="Output 15 4 3" xfId="19039"/>
    <cellStyle name="Output 15 4 3 2" xfId="19040"/>
    <cellStyle name="Output 15 4 4" xfId="19041"/>
    <cellStyle name="Output 15 4 4 2" xfId="19042"/>
    <cellStyle name="Output 15 4 5" xfId="19043"/>
    <cellStyle name="Output 15 4 5 2" xfId="19044"/>
    <cellStyle name="Output 15 5" xfId="19045"/>
    <cellStyle name="Output 15 5 2" xfId="19046"/>
    <cellStyle name="Output 15 5 3" xfId="19047"/>
    <cellStyle name="Output 15 5 3 2" xfId="19048"/>
    <cellStyle name="Output 15 5 4" xfId="19049"/>
    <cellStyle name="Output 15 5 4 2" xfId="19050"/>
    <cellStyle name="Output 15 5 5" xfId="19051"/>
    <cellStyle name="Output 15 5 5 2" xfId="19052"/>
    <cellStyle name="Output 15 6" xfId="19053"/>
    <cellStyle name="Output 15 6 2" xfId="19054"/>
    <cellStyle name="Output 15 6 2 2" xfId="19055"/>
    <cellStyle name="Output 15 6 3" xfId="19056"/>
    <cellStyle name="Output 15 6 3 2" xfId="19057"/>
    <cellStyle name="Output 15 6 4" xfId="19058"/>
    <cellStyle name="Output 15 6 4 2" xfId="19059"/>
    <cellStyle name="Output 15 6 5" xfId="19060"/>
    <cellStyle name="Output 15 6 5 2" xfId="19061"/>
    <cellStyle name="Output 15 7" xfId="19062"/>
    <cellStyle name="Output 15 7 2" xfId="19063"/>
    <cellStyle name="Output 15 8" xfId="19064"/>
    <cellStyle name="Output 15 8 2" xfId="19065"/>
    <cellStyle name="Output 15 9" xfId="19066"/>
    <cellStyle name="Output 15 9 2" xfId="19067"/>
    <cellStyle name="Output 16" xfId="19068"/>
    <cellStyle name="Output 16 10" xfId="19069"/>
    <cellStyle name="Output 16 10 2" xfId="19070"/>
    <cellStyle name="Output 16 11" xfId="19071"/>
    <cellStyle name="Output 16 11 2" xfId="19072"/>
    <cellStyle name="Output 16 12" xfId="19073"/>
    <cellStyle name="Output 16 12 2" xfId="19074"/>
    <cellStyle name="Output 16 2" xfId="19075"/>
    <cellStyle name="Output 16 2 10" xfId="19076"/>
    <cellStyle name="Output 16 2 10 2" xfId="19077"/>
    <cellStyle name="Output 16 2 2" xfId="19078"/>
    <cellStyle name="Output 16 2 2 2" xfId="19079"/>
    <cellStyle name="Output 16 2 2 2 2" xfId="19080"/>
    <cellStyle name="Output 16 2 2 3" xfId="19081"/>
    <cellStyle name="Output 16 2 2 3 2" xfId="19082"/>
    <cellStyle name="Output 16 2 2 4" xfId="19083"/>
    <cellStyle name="Output 16 2 2 4 2" xfId="19084"/>
    <cellStyle name="Output 16 2 2 5" xfId="19085"/>
    <cellStyle name="Output 16 2 2 5 2" xfId="19086"/>
    <cellStyle name="Output 16 2 3" xfId="19087"/>
    <cellStyle name="Output 16 2 3 2" xfId="19088"/>
    <cellStyle name="Output 16 2 3 3" xfId="19089"/>
    <cellStyle name="Output 16 2 3 3 2" xfId="19090"/>
    <cellStyle name="Output 16 2 3 4" xfId="19091"/>
    <cellStyle name="Output 16 2 3 4 2" xfId="19092"/>
    <cellStyle name="Output 16 2 3 5" xfId="19093"/>
    <cellStyle name="Output 16 2 3 5 2" xfId="19094"/>
    <cellStyle name="Output 16 2 4" xfId="19095"/>
    <cellStyle name="Output 16 2 4 2" xfId="19096"/>
    <cellStyle name="Output 16 2 4 2 2" xfId="19097"/>
    <cellStyle name="Output 16 2 4 3" xfId="19098"/>
    <cellStyle name="Output 16 2 4 3 2" xfId="19099"/>
    <cellStyle name="Output 16 2 4 4" xfId="19100"/>
    <cellStyle name="Output 16 2 4 4 2" xfId="19101"/>
    <cellStyle name="Output 16 2 4 5" xfId="19102"/>
    <cellStyle name="Output 16 2 4 5 2" xfId="19103"/>
    <cellStyle name="Output 16 2 5" xfId="19104"/>
    <cellStyle name="Output 16 2 5 2" xfId="19105"/>
    <cellStyle name="Output 16 2 6" xfId="19106"/>
    <cellStyle name="Output 16 2 6 2" xfId="19107"/>
    <cellStyle name="Output 16 2 7" xfId="19108"/>
    <cellStyle name="Output 16 2 7 2" xfId="19109"/>
    <cellStyle name="Output 16 2 8" xfId="19110"/>
    <cellStyle name="Output 16 2 8 2" xfId="19111"/>
    <cellStyle name="Output 16 2 9" xfId="19112"/>
    <cellStyle name="Output 16 2 9 2" xfId="19113"/>
    <cellStyle name="Output 16 3" xfId="19114"/>
    <cellStyle name="Output 16 3 10" xfId="19115"/>
    <cellStyle name="Output 16 3 10 2" xfId="19116"/>
    <cellStyle name="Output 16 3 2" xfId="19117"/>
    <cellStyle name="Output 16 3 2 2" xfId="19118"/>
    <cellStyle name="Output 16 3 2 2 2" xfId="19119"/>
    <cellStyle name="Output 16 3 2 3" xfId="19120"/>
    <cellStyle name="Output 16 3 2 3 2" xfId="19121"/>
    <cellStyle name="Output 16 3 2 4" xfId="19122"/>
    <cellStyle name="Output 16 3 2 4 2" xfId="19123"/>
    <cellStyle name="Output 16 3 2 5" xfId="19124"/>
    <cellStyle name="Output 16 3 2 5 2" xfId="19125"/>
    <cellStyle name="Output 16 3 3" xfId="19126"/>
    <cellStyle name="Output 16 3 3 2" xfId="19127"/>
    <cellStyle name="Output 16 3 3 3" xfId="19128"/>
    <cellStyle name="Output 16 3 3 3 2" xfId="19129"/>
    <cellStyle name="Output 16 3 3 4" xfId="19130"/>
    <cellStyle name="Output 16 3 3 4 2" xfId="19131"/>
    <cellStyle name="Output 16 3 3 5" xfId="19132"/>
    <cellStyle name="Output 16 3 3 5 2" xfId="19133"/>
    <cellStyle name="Output 16 3 4" xfId="19134"/>
    <cellStyle name="Output 16 3 4 2" xfId="19135"/>
    <cellStyle name="Output 16 3 4 2 2" xfId="19136"/>
    <cellStyle name="Output 16 3 4 3" xfId="19137"/>
    <cellStyle name="Output 16 3 4 3 2" xfId="19138"/>
    <cellStyle name="Output 16 3 4 4" xfId="19139"/>
    <cellStyle name="Output 16 3 4 4 2" xfId="19140"/>
    <cellStyle name="Output 16 3 4 5" xfId="19141"/>
    <cellStyle name="Output 16 3 4 5 2" xfId="19142"/>
    <cellStyle name="Output 16 3 5" xfId="19143"/>
    <cellStyle name="Output 16 3 5 2" xfId="19144"/>
    <cellStyle name="Output 16 3 6" xfId="19145"/>
    <cellStyle name="Output 16 3 6 2" xfId="19146"/>
    <cellStyle name="Output 16 3 7" xfId="19147"/>
    <cellStyle name="Output 16 3 7 2" xfId="19148"/>
    <cellStyle name="Output 16 3 8" xfId="19149"/>
    <cellStyle name="Output 16 3 8 2" xfId="19150"/>
    <cellStyle name="Output 16 3 9" xfId="19151"/>
    <cellStyle name="Output 16 3 9 2" xfId="19152"/>
    <cellStyle name="Output 16 4" xfId="19153"/>
    <cellStyle name="Output 16 4 2" xfId="19154"/>
    <cellStyle name="Output 16 4 2 2" xfId="19155"/>
    <cellStyle name="Output 16 4 3" xfId="19156"/>
    <cellStyle name="Output 16 4 3 2" xfId="19157"/>
    <cellStyle name="Output 16 4 4" xfId="19158"/>
    <cellStyle name="Output 16 4 4 2" xfId="19159"/>
    <cellStyle name="Output 16 4 5" xfId="19160"/>
    <cellStyle name="Output 16 4 5 2" xfId="19161"/>
    <cellStyle name="Output 16 5" xfId="19162"/>
    <cellStyle name="Output 16 5 2" xfId="19163"/>
    <cellStyle name="Output 16 5 3" xfId="19164"/>
    <cellStyle name="Output 16 5 3 2" xfId="19165"/>
    <cellStyle name="Output 16 5 4" xfId="19166"/>
    <cellStyle name="Output 16 5 4 2" xfId="19167"/>
    <cellStyle name="Output 16 5 5" xfId="19168"/>
    <cellStyle name="Output 16 5 5 2" xfId="19169"/>
    <cellStyle name="Output 16 6" xfId="19170"/>
    <cellStyle name="Output 16 6 2" xfId="19171"/>
    <cellStyle name="Output 16 6 2 2" xfId="19172"/>
    <cellStyle name="Output 16 6 3" xfId="19173"/>
    <cellStyle name="Output 16 6 3 2" xfId="19174"/>
    <cellStyle name="Output 16 6 4" xfId="19175"/>
    <cellStyle name="Output 16 6 4 2" xfId="19176"/>
    <cellStyle name="Output 16 6 5" xfId="19177"/>
    <cellStyle name="Output 16 6 5 2" xfId="19178"/>
    <cellStyle name="Output 16 7" xfId="19179"/>
    <cellStyle name="Output 16 7 2" xfId="19180"/>
    <cellStyle name="Output 16 8" xfId="19181"/>
    <cellStyle name="Output 16 8 2" xfId="19182"/>
    <cellStyle name="Output 16 9" xfId="19183"/>
    <cellStyle name="Output 16 9 2" xfId="19184"/>
    <cellStyle name="Output 17" xfId="19185"/>
    <cellStyle name="Output 17 10" xfId="19186"/>
    <cellStyle name="Output 17 10 2" xfId="19187"/>
    <cellStyle name="Output 17 11" xfId="19188"/>
    <cellStyle name="Output 17 11 2" xfId="19189"/>
    <cellStyle name="Output 17 12" xfId="19190"/>
    <cellStyle name="Output 17 12 2" xfId="19191"/>
    <cellStyle name="Output 17 2" xfId="19192"/>
    <cellStyle name="Output 17 2 10" xfId="19193"/>
    <cellStyle name="Output 17 2 10 2" xfId="19194"/>
    <cellStyle name="Output 17 2 2" xfId="19195"/>
    <cellStyle name="Output 17 2 2 2" xfId="19196"/>
    <cellStyle name="Output 17 2 2 2 2" xfId="19197"/>
    <cellStyle name="Output 17 2 2 3" xfId="19198"/>
    <cellStyle name="Output 17 2 2 3 2" xfId="19199"/>
    <cellStyle name="Output 17 2 2 4" xfId="19200"/>
    <cellStyle name="Output 17 2 2 4 2" xfId="19201"/>
    <cellStyle name="Output 17 2 2 5" xfId="19202"/>
    <cellStyle name="Output 17 2 2 5 2" xfId="19203"/>
    <cellStyle name="Output 17 2 3" xfId="19204"/>
    <cellStyle name="Output 17 2 3 2" xfId="19205"/>
    <cellStyle name="Output 17 2 3 3" xfId="19206"/>
    <cellStyle name="Output 17 2 3 3 2" xfId="19207"/>
    <cellStyle name="Output 17 2 3 4" xfId="19208"/>
    <cellStyle name="Output 17 2 3 4 2" xfId="19209"/>
    <cellStyle name="Output 17 2 3 5" xfId="19210"/>
    <cellStyle name="Output 17 2 3 5 2" xfId="19211"/>
    <cellStyle name="Output 17 2 4" xfId="19212"/>
    <cellStyle name="Output 17 2 4 2" xfId="19213"/>
    <cellStyle name="Output 17 2 4 2 2" xfId="19214"/>
    <cellStyle name="Output 17 2 4 3" xfId="19215"/>
    <cellStyle name="Output 17 2 4 3 2" xfId="19216"/>
    <cellStyle name="Output 17 2 4 4" xfId="19217"/>
    <cellStyle name="Output 17 2 4 4 2" xfId="19218"/>
    <cellStyle name="Output 17 2 4 5" xfId="19219"/>
    <cellStyle name="Output 17 2 4 5 2" xfId="19220"/>
    <cellStyle name="Output 17 2 5" xfId="19221"/>
    <cellStyle name="Output 17 2 5 2" xfId="19222"/>
    <cellStyle name="Output 17 2 6" xfId="19223"/>
    <cellStyle name="Output 17 2 6 2" xfId="19224"/>
    <cellStyle name="Output 17 2 7" xfId="19225"/>
    <cellStyle name="Output 17 2 7 2" xfId="19226"/>
    <cellStyle name="Output 17 2 8" xfId="19227"/>
    <cellStyle name="Output 17 2 8 2" xfId="19228"/>
    <cellStyle name="Output 17 2 9" xfId="19229"/>
    <cellStyle name="Output 17 2 9 2" xfId="19230"/>
    <cellStyle name="Output 17 3" xfId="19231"/>
    <cellStyle name="Output 17 3 10" xfId="19232"/>
    <cellStyle name="Output 17 3 10 2" xfId="19233"/>
    <cellStyle name="Output 17 3 2" xfId="19234"/>
    <cellStyle name="Output 17 3 2 2" xfId="19235"/>
    <cellStyle name="Output 17 3 2 2 2" xfId="19236"/>
    <cellStyle name="Output 17 3 2 3" xfId="19237"/>
    <cellStyle name="Output 17 3 2 3 2" xfId="19238"/>
    <cellStyle name="Output 17 3 2 4" xfId="19239"/>
    <cellStyle name="Output 17 3 2 4 2" xfId="19240"/>
    <cellStyle name="Output 17 3 2 5" xfId="19241"/>
    <cellStyle name="Output 17 3 2 5 2" xfId="19242"/>
    <cellStyle name="Output 17 3 3" xfId="19243"/>
    <cellStyle name="Output 17 3 3 2" xfId="19244"/>
    <cellStyle name="Output 17 3 3 3" xfId="19245"/>
    <cellStyle name="Output 17 3 3 3 2" xfId="19246"/>
    <cellStyle name="Output 17 3 3 4" xfId="19247"/>
    <cellStyle name="Output 17 3 3 4 2" xfId="19248"/>
    <cellStyle name="Output 17 3 3 5" xfId="19249"/>
    <cellStyle name="Output 17 3 3 5 2" xfId="19250"/>
    <cellStyle name="Output 17 3 4" xfId="19251"/>
    <cellStyle name="Output 17 3 4 2" xfId="19252"/>
    <cellStyle name="Output 17 3 4 2 2" xfId="19253"/>
    <cellStyle name="Output 17 3 4 3" xfId="19254"/>
    <cellStyle name="Output 17 3 4 3 2" xfId="19255"/>
    <cellStyle name="Output 17 3 4 4" xfId="19256"/>
    <cellStyle name="Output 17 3 4 4 2" xfId="19257"/>
    <cellStyle name="Output 17 3 4 5" xfId="19258"/>
    <cellStyle name="Output 17 3 4 5 2" xfId="19259"/>
    <cellStyle name="Output 17 3 5" xfId="19260"/>
    <cellStyle name="Output 17 3 5 2" xfId="19261"/>
    <cellStyle name="Output 17 3 6" xfId="19262"/>
    <cellStyle name="Output 17 3 6 2" xfId="19263"/>
    <cellStyle name="Output 17 3 7" xfId="19264"/>
    <cellStyle name="Output 17 3 7 2" xfId="19265"/>
    <cellStyle name="Output 17 3 8" xfId="19266"/>
    <cellStyle name="Output 17 3 8 2" xfId="19267"/>
    <cellStyle name="Output 17 3 9" xfId="19268"/>
    <cellStyle name="Output 17 3 9 2" xfId="19269"/>
    <cellStyle name="Output 17 4" xfId="19270"/>
    <cellStyle name="Output 17 4 2" xfId="19271"/>
    <cellStyle name="Output 17 4 2 2" xfId="19272"/>
    <cellStyle name="Output 17 4 3" xfId="19273"/>
    <cellStyle name="Output 17 4 3 2" xfId="19274"/>
    <cellStyle name="Output 17 4 4" xfId="19275"/>
    <cellStyle name="Output 17 4 4 2" xfId="19276"/>
    <cellStyle name="Output 17 4 5" xfId="19277"/>
    <cellStyle name="Output 17 4 5 2" xfId="19278"/>
    <cellStyle name="Output 17 5" xfId="19279"/>
    <cellStyle name="Output 17 5 2" xfId="19280"/>
    <cellStyle name="Output 17 5 3" xfId="19281"/>
    <cellStyle name="Output 17 5 3 2" xfId="19282"/>
    <cellStyle name="Output 17 5 4" xfId="19283"/>
    <cellStyle name="Output 17 5 4 2" xfId="19284"/>
    <cellStyle name="Output 17 5 5" xfId="19285"/>
    <cellStyle name="Output 17 5 5 2" xfId="19286"/>
    <cellStyle name="Output 17 6" xfId="19287"/>
    <cellStyle name="Output 17 6 2" xfId="19288"/>
    <cellStyle name="Output 17 6 2 2" xfId="19289"/>
    <cellStyle name="Output 17 6 3" xfId="19290"/>
    <cellStyle name="Output 17 6 3 2" xfId="19291"/>
    <cellStyle name="Output 17 6 4" xfId="19292"/>
    <cellStyle name="Output 17 6 4 2" xfId="19293"/>
    <cellStyle name="Output 17 6 5" xfId="19294"/>
    <cellStyle name="Output 17 6 5 2" xfId="19295"/>
    <cellStyle name="Output 17 7" xfId="19296"/>
    <cellStyle name="Output 17 7 2" xfId="19297"/>
    <cellStyle name="Output 17 8" xfId="19298"/>
    <cellStyle name="Output 17 8 2" xfId="19299"/>
    <cellStyle name="Output 17 9" xfId="19300"/>
    <cellStyle name="Output 17 9 2" xfId="19301"/>
    <cellStyle name="Output 18" xfId="19302"/>
    <cellStyle name="Output 18 10" xfId="19303"/>
    <cellStyle name="Output 18 10 2" xfId="19304"/>
    <cellStyle name="Output 18 11" xfId="19305"/>
    <cellStyle name="Output 18 11 2" xfId="19306"/>
    <cellStyle name="Output 18 12" xfId="19307"/>
    <cellStyle name="Output 18 12 2" xfId="19308"/>
    <cellStyle name="Output 18 2" xfId="19309"/>
    <cellStyle name="Output 18 2 10" xfId="19310"/>
    <cellStyle name="Output 18 2 10 2" xfId="19311"/>
    <cellStyle name="Output 18 2 2" xfId="19312"/>
    <cellStyle name="Output 18 2 2 2" xfId="19313"/>
    <cellStyle name="Output 18 2 2 2 2" xfId="19314"/>
    <cellStyle name="Output 18 2 2 3" xfId="19315"/>
    <cellStyle name="Output 18 2 2 3 2" xfId="19316"/>
    <cellStyle name="Output 18 2 2 4" xfId="19317"/>
    <cellStyle name="Output 18 2 2 4 2" xfId="19318"/>
    <cellStyle name="Output 18 2 2 5" xfId="19319"/>
    <cellStyle name="Output 18 2 2 5 2" xfId="19320"/>
    <cellStyle name="Output 18 2 3" xfId="19321"/>
    <cellStyle name="Output 18 2 3 2" xfId="19322"/>
    <cellStyle name="Output 18 2 3 3" xfId="19323"/>
    <cellStyle name="Output 18 2 3 3 2" xfId="19324"/>
    <cellStyle name="Output 18 2 3 4" xfId="19325"/>
    <cellStyle name="Output 18 2 3 4 2" xfId="19326"/>
    <cellStyle name="Output 18 2 3 5" xfId="19327"/>
    <cellStyle name="Output 18 2 3 5 2" xfId="19328"/>
    <cellStyle name="Output 18 2 4" xfId="19329"/>
    <cellStyle name="Output 18 2 4 2" xfId="19330"/>
    <cellStyle name="Output 18 2 4 2 2" xfId="19331"/>
    <cellStyle name="Output 18 2 4 3" xfId="19332"/>
    <cellStyle name="Output 18 2 4 3 2" xfId="19333"/>
    <cellStyle name="Output 18 2 4 4" xfId="19334"/>
    <cellStyle name="Output 18 2 4 4 2" xfId="19335"/>
    <cellStyle name="Output 18 2 4 5" xfId="19336"/>
    <cellStyle name="Output 18 2 4 5 2" xfId="19337"/>
    <cellStyle name="Output 18 2 5" xfId="19338"/>
    <cellStyle name="Output 18 2 5 2" xfId="19339"/>
    <cellStyle name="Output 18 2 6" xfId="19340"/>
    <cellStyle name="Output 18 2 6 2" xfId="19341"/>
    <cellStyle name="Output 18 2 7" xfId="19342"/>
    <cellStyle name="Output 18 2 7 2" xfId="19343"/>
    <cellStyle name="Output 18 2 8" xfId="19344"/>
    <cellStyle name="Output 18 2 8 2" xfId="19345"/>
    <cellStyle name="Output 18 2 9" xfId="19346"/>
    <cellStyle name="Output 18 2 9 2" xfId="19347"/>
    <cellStyle name="Output 18 3" xfId="19348"/>
    <cellStyle name="Output 18 3 10" xfId="19349"/>
    <cellStyle name="Output 18 3 10 2" xfId="19350"/>
    <cellStyle name="Output 18 3 2" xfId="19351"/>
    <cellStyle name="Output 18 3 2 2" xfId="19352"/>
    <cellStyle name="Output 18 3 2 2 2" xfId="19353"/>
    <cellStyle name="Output 18 3 2 3" xfId="19354"/>
    <cellStyle name="Output 18 3 2 3 2" xfId="19355"/>
    <cellStyle name="Output 18 3 2 4" xfId="19356"/>
    <cellStyle name="Output 18 3 2 4 2" xfId="19357"/>
    <cellStyle name="Output 18 3 2 5" xfId="19358"/>
    <cellStyle name="Output 18 3 2 5 2" xfId="19359"/>
    <cellStyle name="Output 18 3 3" xfId="19360"/>
    <cellStyle name="Output 18 3 3 2" xfId="19361"/>
    <cellStyle name="Output 18 3 3 3" xfId="19362"/>
    <cellStyle name="Output 18 3 3 3 2" xfId="19363"/>
    <cellStyle name="Output 18 3 3 4" xfId="19364"/>
    <cellStyle name="Output 18 3 3 4 2" xfId="19365"/>
    <cellStyle name="Output 18 3 3 5" xfId="19366"/>
    <cellStyle name="Output 18 3 3 5 2" xfId="19367"/>
    <cellStyle name="Output 18 3 4" xfId="19368"/>
    <cellStyle name="Output 18 3 4 2" xfId="19369"/>
    <cellStyle name="Output 18 3 4 2 2" xfId="19370"/>
    <cellStyle name="Output 18 3 4 3" xfId="19371"/>
    <cellStyle name="Output 18 3 4 3 2" xfId="19372"/>
    <cellStyle name="Output 18 3 4 4" xfId="19373"/>
    <cellStyle name="Output 18 3 4 4 2" xfId="19374"/>
    <cellStyle name="Output 18 3 4 5" xfId="19375"/>
    <cellStyle name="Output 18 3 4 5 2" xfId="19376"/>
    <cellStyle name="Output 18 3 5" xfId="19377"/>
    <cellStyle name="Output 18 3 5 2" xfId="19378"/>
    <cellStyle name="Output 18 3 6" xfId="19379"/>
    <cellStyle name="Output 18 3 6 2" xfId="19380"/>
    <cellStyle name="Output 18 3 7" xfId="19381"/>
    <cellStyle name="Output 18 3 7 2" xfId="19382"/>
    <cellStyle name="Output 18 3 8" xfId="19383"/>
    <cellStyle name="Output 18 3 8 2" xfId="19384"/>
    <cellStyle name="Output 18 3 9" xfId="19385"/>
    <cellStyle name="Output 18 3 9 2" xfId="19386"/>
    <cellStyle name="Output 18 4" xfId="19387"/>
    <cellStyle name="Output 18 4 2" xfId="19388"/>
    <cellStyle name="Output 18 4 2 2" xfId="19389"/>
    <cellStyle name="Output 18 4 3" xfId="19390"/>
    <cellStyle name="Output 18 4 3 2" xfId="19391"/>
    <cellStyle name="Output 18 4 4" xfId="19392"/>
    <cellStyle name="Output 18 4 4 2" xfId="19393"/>
    <cellStyle name="Output 18 4 5" xfId="19394"/>
    <cellStyle name="Output 18 4 5 2" xfId="19395"/>
    <cellStyle name="Output 18 5" xfId="19396"/>
    <cellStyle name="Output 18 5 2" xfId="19397"/>
    <cellStyle name="Output 18 5 3" xfId="19398"/>
    <cellStyle name="Output 18 5 3 2" xfId="19399"/>
    <cellStyle name="Output 18 5 4" xfId="19400"/>
    <cellStyle name="Output 18 5 4 2" xfId="19401"/>
    <cellStyle name="Output 18 5 5" xfId="19402"/>
    <cellStyle name="Output 18 5 5 2" xfId="19403"/>
    <cellStyle name="Output 18 6" xfId="19404"/>
    <cellStyle name="Output 18 6 2" xfId="19405"/>
    <cellStyle name="Output 18 6 2 2" xfId="19406"/>
    <cellStyle name="Output 18 6 3" xfId="19407"/>
    <cellStyle name="Output 18 6 3 2" xfId="19408"/>
    <cellStyle name="Output 18 6 4" xfId="19409"/>
    <cellStyle name="Output 18 6 4 2" xfId="19410"/>
    <cellStyle name="Output 18 6 5" xfId="19411"/>
    <cellStyle name="Output 18 6 5 2" xfId="19412"/>
    <cellStyle name="Output 18 7" xfId="19413"/>
    <cellStyle name="Output 18 7 2" xfId="19414"/>
    <cellStyle name="Output 18 8" xfId="19415"/>
    <cellStyle name="Output 18 8 2" xfId="19416"/>
    <cellStyle name="Output 18 9" xfId="19417"/>
    <cellStyle name="Output 18 9 2" xfId="19418"/>
    <cellStyle name="Output 19" xfId="19419"/>
    <cellStyle name="Output 19 10" xfId="19420"/>
    <cellStyle name="Output 19 10 2" xfId="19421"/>
    <cellStyle name="Output 19 11" xfId="19422"/>
    <cellStyle name="Output 19 11 2" xfId="19423"/>
    <cellStyle name="Output 19 12" xfId="19424"/>
    <cellStyle name="Output 19 12 2" xfId="19425"/>
    <cellStyle name="Output 19 2" xfId="19426"/>
    <cellStyle name="Output 19 2 10" xfId="19427"/>
    <cellStyle name="Output 19 2 10 2" xfId="19428"/>
    <cellStyle name="Output 19 2 2" xfId="19429"/>
    <cellStyle name="Output 19 2 2 2" xfId="19430"/>
    <cellStyle name="Output 19 2 2 2 2" xfId="19431"/>
    <cellStyle name="Output 19 2 2 3" xfId="19432"/>
    <cellStyle name="Output 19 2 2 3 2" xfId="19433"/>
    <cellStyle name="Output 19 2 2 4" xfId="19434"/>
    <cellStyle name="Output 19 2 2 4 2" xfId="19435"/>
    <cellStyle name="Output 19 2 2 5" xfId="19436"/>
    <cellStyle name="Output 19 2 2 5 2" xfId="19437"/>
    <cellStyle name="Output 19 2 3" xfId="19438"/>
    <cellStyle name="Output 19 2 3 2" xfId="19439"/>
    <cellStyle name="Output 19 2 3 3" xfId="19440"/>
    <cellStyle name="Output 19 2 3 3 2" xfId="19441"/>
    <cellStyle name="Output 19 2 3 4" xfId="19442"/>
    <cellStyle name="Output 19 2 3 4 2" xfId="19443"/>
    <cellStyle name="Output 19 2 3 5" xfId="19444"/>
    <cellStyle name="Output 19 2 3 5 2" xfId="19445"/>
    <cellStyle name="Output 19 2 4" xfId="19446"/>
    <cellStyle name="Output 19 2 4 2" xfId="19447"/>
    <cellStyle name="Output 19 2 4 2 2" xfId="19448"/>
    <cellStyle name="Output 19 2 4 3" xfId="19449"/>
    <cellStyle name="Output 19 2 4 3 2" xfId="19450"/>
    <cellStyle name="Output 19 2 4 4" xfId="19451"/>
    <cellStyle name="Output 19 2 4 4 2" xfId="19452"/>
    <cellStyle name="Output 19 2 4 5" xfId="19453"/>
    <cellStyle name="Output 19 2 4 5 2" xfId="19454"/>
    <cellStyle name="Output 19 2 5" xfId="19455"/>
    <cellStyle name="Output 19 2 5 2" xfId="19456"/>
    <cellStyle name="Output 19 2 6" xfId="19457"/>
    <cellStyle name="Output 19 2 6 2" xfId="19458"/>
    <cellStyle name="Output 19 2 7" xfId="19459"/>
    <cellStyle name="Output 19 2 7 2" xfId="19460"/>
    <cellStyle name="Output 19 2 8" xfId="19461"/>
    <cellStyle name="Output 19 2 8 2" xfId="19462"/>
    <cellStyle name="Output 19 2 9" xfId="19463"/>
    <cellStyle name="Output 19 2 9 2" xfId="19464"/>
    <cellStyle name="Output 19 3" xfId="19465"/>
    <cellStyle name="Output 19 3 10" xfId="19466"/>
    <cellStyle name="Output 19 3 10 2" xfId="19467"/>
    <cellStyle name="Output 19 3 2" xfId="19468"/>
    <cellStyle name="Output 19 3 2 2" xfId="19469"/>
    <cellStyle name="Output 19 3 2 2 2" xfId="19470"/>
    <cellStyle name="Output 19 3 2 3" xfId="19471"/>
    <cellStyle name="Output 19 3 2 3 2" xfId="19472"/>
    <cellStyle name="Output 19 3 2 4" xfId="19473"/>
    <cellStyle name="Output 19 3 2 4 2" xfId="19474"/>
    <cellStyle name="Output 19 3 2 5" xfId="19475"/>
    <cellStyle name="Output 19 3 2 5 2" xfId="19476"/>
    <cellStyle name="Output 19 3 3" xfId="19477"/>
    <cellStyle name="Output 19 3 3 2" xfId="19478"/>
    <cellStyle name="Output 19 3 3 3" xfId="19479"/>
    <cellStyle name="Output 19 3 3 3 2" xfId="19480"/>
    <cellStyle name="Output 19 3 3 4" xfId="19481"/>
    <cellStyle name="Output 19 3 3 4 2" xfId="19482"/>
    <cellStyle name="Output 19 3 3 5" xfId="19483"/>
    <cellStyle name="Output 19 3 3 5 2" xfId="19484"/>
    <cellStyle name="Output 19 3 4" xfId="19485"/>
    <cellStyle name="Output 19 3 4 2" xfId="19486"/>
    <cellStyle name="Output 19 3 4 2 2" xfId="19487"/>
    <cellStyle name="Output 19 3 4 3" xfId="19488"/>
    <cellStyle name="Output 19 3 4 3 2" xfId="19489"/>
    <cellStyle name="Output 19 3 4 4" xfId="19490"/>
    <cellStyle name="Output 19 3 4 4 2" xfId="19491"/>
    <cellStyle name="Output 19 3 4 5" xfId="19492"/>
    <cellStyle name="Output 19 3 4 5 2" xfId="19493"/>
    <cellStyle name="Output 19 3 5" xfId="19494"/>
    <cellStyle name="Output 19 3 5 2" xfId="19495"/>
    <cellStyle name="Output 19 3 6" xfId="19496"/>
    <cellStyle name="Output 19 3 6 2" xfId="19497"/>
    <cellStyle name="Output 19 3 7" xfId="19498"/>
    <cellStyle name="Output 19 3 7 2" xfId="19499"/>
    <cellStyle name="Output 19 3 8" xfId="19500"/>
    <cellStyle name="Output 19 3 8 2" xfId="19501"/>
    <cellStyle name="Output 19 3 9" xfId="19502"/>
    <cellStyle name="Output 19 3 9 2" xfId="19503"/>
    <cellStyle name="Output 19 4" xfId="19504"/>
    <cellStyle name="Output 19 4 2" xfId="19505"/>
    <cellStyle name="Output 19 4 2 2" xfId="19506"/>
    <cellStyle name="Output 19 4 3" xfId="19507"/>
    <cellStyle name="Output 19 4 3 2" xfId="19508"/>
    <cellStyle name="Output 19 4 4" xfId="19509"/>
    <cellStyle name="Output 19 4 4 2" xfId="19510"/>
    <cellStyle name="Output 19 4 5" xfId="19511"/>
    <cellStyle name="Output 19 4 5 2" xfId="19512"/>
    <cellStyle name="Output 19 5" xfId="19513"/>
    <cellStyle name="Output 19 5 2" xfId="19514"/>
    <cellStyle name="Output 19 5 3" xfId="19515"/>
    <cellStyle name="Output 19 5 3 2" xfId="19516"/>
    <cellStyle name="Output 19 5 4" xfId="19517"/>
    <cellStyle name="Output 19 5 4 2" xfId="19518"/>
    <cellStyle name="Output 19 5 5" xfId="19519"/>
    <cellStyle name="Output 19 5 5 2" xfId="19520"/>
    <cellStyle name="Output 19 6" xfId="19521"/>
    <cellStyle name="Output 19 6 2" xfId="19522"/>
    <cellStyle name="Output 19 6 2 2" xfId="19523"/>
    <cellStyle name="Output 19 6 3" xfId="19524"/>
    <cellStyle name="Output 19 6 3 2" xfId="19525"/>
    <cellStyle name="Output 19 6 4" xfId="19526"/>
    <cellStyle name="Output 19 6 4 2" xfId="19527"/>
    <cellStyle name="Output 19 6 5" xfId="19528"/>
    <cellStyle name="Output 19 6 5 2" xfId="19529"/>
    <cellStyle name="Output 19 7" xfId="19530"/>
    <cellStyle name="Output 19 7 2" xfId="19531"/>
    <cellStyle name="Output 19 8" xfId="19532"/>
    <cellStyle name="Output 19 8 2" xfId="19533"/>
    <cellStyle name="Output 19 9" xfId="19534"/>
    <cellStyle name="Output 19 9 2" xfId="19535"/>
    <cellStyle name="Output 2" xfId="19536"/>
    <cellStyle name="Output 2 10" xfId="19537"/>
    <cellStyle name="Output 2 10 2" xfId="19538"/>
    <cellStyle name="Output 2 11" xfId="19539"/>
    <cellStyle name="Output 2 11 2" xfId="19540"/>
    <cellStyle name="Output 2 12" xfId="19541"/>
    <cellStyle name="Output 2 12 2" xfId="19542"/>
    <cellStyle name="Output 2 13" xfId="19543"/>
    <cellStyle name="Output 2 13 2" xfId="19544"/>
    <cellStyle name="Output 2 2" xfId="19545"/>
    <cellStyle name="Output 2 2 10" xfId="19546"/>
    <cellStyle name="Output 2 2 10 2" xfId="19547"/>
    <cellStyle name="Output 2 2 11" xfId="19548"/>
    <cellStyle name="Output 2 2 11 2" xfId="19549"/>
    <cellStyle name="Output 2 2 12" xfId="19550"/>
    <cellStyle name="Output 2 2 12 2" xfId="19551"/>
    <cellStyle name="Output 2 2 2" xfId="19552"/>
    <cellStyle name="Output 2 2 2 10" xfId="19553"/>
    <cellStyle name="Output 2 2 2 10 2" xfId="19554"/>
    <cellStyle name="Output 2 2 2 2" xfId="19555"/>
    <cellStyle name="Output 2 2 2 2 2" xfId="19556"/>
    <cellStyle name="Output 2 2 2 2 2 2" xfId="19557"/>
    <cellStyle name="Output 2 2 2 2 3" xfId="19558"/>
    <cellStyle name="Output 2 2 2 2 3 2" xfId="19559"/>
    <cellStyle name="Output 2 2 2 2 4" xfId="19560"/>
    <cellStyle name="Output 2 2 2 2 4 2" xfId="19561"/>
    <cellStyle name="Output 2 2 2 2 5" xfId="19562"/>
    <cellStyle name="Output 2 2 2 2 5 2" xfId="19563"/>
    <cellStyle name="Output 2 2 2 3" xfId="19564"/>
    <cellStyle name="Output 2 2 2 3 2" xfId="19565"/>
    <cellStyle name="Output 2 2 2 3 3" xfId="19566"/>
    <cellStyle name="Output 2 2 2 3 3 2" xfId="19567"/>
    <cellStyle name="Output 2 2 2 3 4" xfId="19568"/>
    <cellStyle name="Output 2 2 2 3 4 2" xfId="19569"/>
    <cellStyle name="Output 2 2 2 3 5" xfId="19570"/>
    <cellStyle name="Output 2 2 2 3 5 2" xfId="19571"/>
    <cellStyle name="Output 2 2 2 4" xfId="19572"/>
    <cellStyle name="Output 2 2 2 4 2" xfId="19573"/>
    <cellStyle name="Output 2 2 2 4 2 2" xfId="19574"/>
    <cellStyle name="Output 2 2 2 4 3" xfId="19575"/>
    <cellStyle name="Output 2 2 2 4 3 2" xfId="19576"/>
    <cellStyle name="Output 2 2 2 4 4" xfId="19577"/>
    <cellStyle name="Output 2 2 2 4 4 2" xfId="19578"/>
    <cellStyle name="Output 2 2 2 4 5" xfId="19579"/>
    <cellStyle name="Output 2 2 2 4 5 2" xfId="19580"/>
    <cellStyle name="Output 2 2 2 5" xfId="19581"/>
    <cellStyle name="Output 2 2 2 5 2" xfId="19582"/>
    <cellStyle name="Output 2 2 2 6" xfId="19583"/>
    <cellStyle name="Output 2 2 2 6 2" xfId="19584"/>
    <cellStyle name="Output 2 2 2 7" xfId="19585"/>
    <cellStyle name="Output 2 2 2 7 2" xfId="19586"/>
    <cellStyle name="Output 2 2 2 8" xfId="19587"/>
    <cellStyle name="Output 2 2 2 8 2" xfId="19588"/>
    <cellStyle name="Output 2 2 2 9" xfId="19589"/>
    <cellStyle name="Output 2 2 2 9 2" xfId="19590"/>
    <cellStyle name="Output 2 2 3" xfId="19591"/>
    <cellStyle name="Output 2 2 3 10" xfId="19592"/>
    <cellStyle name="Output 2 2 3 10 2" xfId="19593"/>
    <cellStyle name="Output 2 2 3 2" xfId="19594"/>
    <cellStyle name="Output 2 2 3 2 2" xfId="19595"/>
    <cellStyle name="Output 2 2 3 2 2 2" xfId="19596"/>
    <cellStyle name="Output 2 2 3 2 3" xfId="19597"/>
    <cellStyle name="Output 2 2 3 2 3 2" xfId="19598"/>
    <cellStyle name="Output 2 2 3 2 4" xfId="19599"/>
    <cellStyle name="Output 2 2 3 2 4 2" xfId="19600"/>
    <cellStyle name="Output 2 2 3 2 5" xfId="19601"/>
    <cellStyle name="Output 2 2 3 2 5 2" xfId="19602"/>
    <cellStyle name="Output 2 2 3 3" xfId="19603"/>
    <cellStyle name="Output 2 2 3 3 2" xfId="19604"/>
    <cellStyle name="Output 2 2 3 3 3" xfId="19605"/>
    <cellStyle name="Output 2 2 3 3 3 2" xfId="19606"/>
    <cellStyle name="Output 2 2 3 3 4" xfId="19607"/>
    <cellStyle name="Output 2 2 3 3 4 2" xfId="19608"/>
    <cellStyle name="Output 2 2 3 3 5" xfId="19609"/>
    <cellStyle name="Output 2 2 3 3 5 2" xfId="19610"/>
    <cellStyle name="Output 2 2 3 4" xfId="19611"/>
    <cellStyle name="Output 2 2 3 4 2" xfId="19612"/>
    <cellStyle name="Output 2 2 3 4 2 2" xfId="19613"/>
    <cellStyle name="Output 2 2 3 4 3" xfId="19614"/>
    <cellStyle name="Output 2 2 3 4 3 2" xfId="19615"/>
    <cellStyle name="Output 2 2 3 4 4" xfId="19616"/>
    <cellStyle name="Output 2 2 3 4 4 2" xfId="19617"/>
    <cellStyle name="Output 2 2 3 4 5" xfId="19618"/>
    <cellStyle name="Output 2 2 3 4 5 2" xfId="19619"/>
    <cellStyle name="Output 2 2 3 5" xfId="19620"/>
    <cellStyle name="Output 2 2 3 5 2" xfId="19621"/>
    <cellStyle name="Output 2 2 3 6" xfId="19622"/>
    <cellStyle name="Output 2 2 3 6 2" xfId="19623"/>
    <cellStyle name="Output 2 2 3 7" xfId="19624"/>
    <cellStyle name="Output 2 2 3 7 2" xfId="19625"/>
    <cellStyle name="Output 2 2 3 8" xfId="19626"/>
    <cellStyle name="Output 2 2 3 8 2" xfId="19627"/>
    <cellStyle name="Output 2 2 3 9" xfId="19628"/>
    <cellStyle name="Output 2 2 3 9 2" xfId="19629"/>
    <cellStyle name="Output 2 2 4" xfId="19630"/>
    <cellStyle name="Output 2 2 4 2" xfId="19631"/>
    <cellStyle name="Output 2 2 4 2 2" xfId="19632"/>
    <cellStyle name="Output 2 2 4 3" xfId="19633"/>
    <cellStyle name="Output 2 2 4 3 2" xfId="19634"/>
    <cellStyle name="Output 2 2 4 4" xfId="19635"/>
    <cellStyle name="Output 2 2 4 4 2" xfId="19636"/>
    <cellStyle name="Output 2 2 4 5" xfId="19637"/>
    <cellStyle name="Output 2 2 4 5 2" xfId="19638"/>
    <cellStyle name="Output 2 2 5" xfId="19639"/>
    <cellStyle name="Output 2 2 5 2" xfId="19640"/>
    <cellStyle name="Output 2 2 5 3" xfId="19641"/>
    <cellStyle name="Output 2 2 5 3 2" xfId="19642"/>
    <cellStyle name="Output 2 2 5 4" xfId="19643"/>
    <cellStyle name="Output 2 2 5 4 2" xfId="19644"/>
    <cellStyle name="Output 2 2 5 5" xfId="19645"/>
    <cellStyle name="Output 2 2 5 5 2" xfId="19646"/>
    <cellStyle name="Output 2 2 6" xfId="19647"/>
    <cellStyle name="Output 2 2 6 2" xfId="19648"/>
    <cellStyle name="Output 2 2 6 2 2" xfId="19649"/>
    <cellStyle name="Output 2 2 6 3" xfId="19650"/>
    <cellStyle name="Output 2 2 6 3 2" xfId="19651"/>
    <cellStyle name="Output 2 2 6 4" xfId="19652"/>
    <cellStyle name="Output 2 2 6 4 2" xfId="19653"/>
    <cellStyle name="Output 2 2 6 5" xfId="19654"/>
    <cellStyle name="Output 2 2 6 5 2" xfId="19655"/>
    <cellStyle name="Output 2 2 7" xfId="19656"/>
    <cellStyle name="Output 2 2 7 2" xfId="19657"/>
    <cellStyle name="Output 2 2 8" xfId="19658"/>
    <cellStyle name="Output 2 2 8 2" xfId="19659"/>
    <cellStyle name="Output 2 2 9" xfId="19660"/>
    <cellStyle name="Output 2 2 9 2" xfId="19661"/>
    <cellStyle name="Output 2 3" xfId="19662"/>
    <cellStyle name="Output 2 3 10" xfId="19663"/>
    <cellStyle name="Output 2 3 10 2" xfId="19664"/>
    <cellStyle name="Output 2 3 2" xfId="19665"/>
    <cellStyle name="Output 2 3 2 2" xfId="19666"/>
    <cellStyle name="Output 2 3 2 2 2" xfId="19667"/>
    <cellStyle name="Output 2 3 2 3" xfId="19668"/>
    <cellStyle name="Output 2 3 2 3 2" xfId="19669"/>
    <cellStyle name="Output 2 3 2 4" xfId="19670"/>
    <cellStyle name="Output 2 3 2 4 2" xfId="19671"/>
    <cellStyle name="Output 2 3 2 5" xfId="19672"/>
    <cellStyle name="Output 2 3 2 5 2" xfId="19673"/>
    <cellStyle name="Output 2 3 3" xfId="19674"/>
    <cellStyle name="Output 2 3 3 2" xfId="19675"/>
    <cellStyle name="Output 2 3 3 3" xfId="19676"/>
    <cellStyle name="Output 2 3 3 3 2" xfId="19677"/>
    <cellStyle name="Output 2 3 3 4" xfId="19678"/>
    <cellStyle name="Output 2 3 3 4 2" xfId="19679"/>
    <cellStyle name="Output 2 3 3 5" xfId="19680"/>
    <cellStyle name="Output 2 3 3 5 2" xfId="19681"/>
    <cellStyle name="Output 2 3 4" xfId="19682"/>
    <cellStyle name="Output 2 3 4 2" xfId="19683"/>
    <cellStyle name="Output 2 3 4 2 2" xfId="19684"/>
    <cellStyle name="Output 2 3 4 3" xfId="19685"/>
    <cellStyle name="Output 2 3 4 3 2" xfId="19686"/>
    <cellStyle name="Output 2 3 4 4" xfId="19687"/>
    <cellStyle name="Output 2 3 4 4 2" xfId="19688"/>
    <cellStyle name="Output 2 3 4 5" xfId="19689"/>
    <cellStyle name="Output 2 3 4 5 2" xfId="19690"/>
    <cellStyle name="Output 2 3 5" xfId="19691"/>
    <cellStyle name="Output 2 3 5 2" xfId="19692"/>
    <cellStyle name="Output 2 3 6" xfId="19693"/>
    <cellStyle name="Output 2 3 6 2" xfId="19694"/>
    <cellStyle name="Output 2 3 7" xfId="19695"/>
    <cellStyle name="Output 2 3 7 2" xfId="19696"/>
    <cellStyle name="Output 2 3 8" xfId="19697"/>
    <cellStyle name="Output 2 3 8 2" xfId="19698"/>
    <cellStyle name="Output 2 3 9" xfId="19699"/>
    <cellStyle name="Output 2 3 9 2" xfId="19700"/>
    <cellStyle name="Output 2 4" xfId="19701"/>
    <cellStyle name="Output 2 4 10" xfId="19702"/>
    <cellStyle name="Output 2 4 10 2" xfId="19703"/>
    <cellStyle name="Output 2 4 2" xfId="19704"/>
    <cellStyle name="Output 2 4 2 2" xfId="19705"/>
    <cellStyle name="Output 2 4 2 2 2" xfId="19706"/>
    <cellStyle name="Output 2 4 2 3" xfId="19707"/>
    <cellStyle name="Output 2 4 2 3 2" xfId="19708"/>
    <cellStyle name="Output 2 4 2 4" xfId="19709"/>
    <cellStyle name="Output 2 4 2 4 2" xfId="19710"/>
    <cellStyle name="Output 2 4 2 5" xfId="19711"/>
    <cellStyle name="Output 2 4 2 5 2" xfId="19712"/>
    <cellStyle name="Output 2 4 3" xfId="19713"/>
    <cellStyle name="Output 2 4 3 2" xfId="19714"/>
    <cellStyle name="Output 2 4 3 3" xfId="19715"/>
    <cellStyle name="Output 2 4 3 3 2" xfId="19716"/>
    <cellStyle name="Output 2 4 3 4" xfId="19717"/>
    <cellStyle name="Output 2 4 3 4 2" xfId="19718"/>
    <cellStyle name="Output 2 4 3 5" xfId="19719"/>
    <cellStyle name="Output 2 4 3 5 2" xfId="19720"/>
    <cellStyle name="Output 2 4 4" xfId="19721"/>
    <cellStyle name="Output 2 4 4 2" xfId="19722"/>
    <cellStyle name="Output 2 4 4 2 2" xfId="19723"/>
    <cellStyle name="Output 2 4 4 3" xfId="19724"/>
    <cellStyle name="Output 2 4 4 3 2" xfId="19725"/>
    <cellStyle name="Output 2 4 4 4" xfId="19726"/>
    <cellStyle name="Output 2 4 4 4 2" xfId="19727"/>
    <cellStyle name="Output 2 4 4 5" xfId="19728"/>
    <cellStyle name="Output 2 4 4 5 2" xfId="19729"/>
    <cellStyle name="Output 2 4 5" xfId="19730"/>
    <cellStyle name="Output 2 4 5 2" xfId="19731"/>
    <cellStyle name="Output 2 4 6" xfId="19732"/>
    <cellStyle name="Output 2 4 6 2" xfId="19733"/>
    <cellStyle name="Output 2 4 7" xfId="19734"/>
    <cellStyle name="Output 2 4 7 2" xfId="19735"/>
    <cellStyle name="Output 2 4 8" xfId="19736"/>
    <cellStyle name="Output 2 4 8 2" xfId="19737"/>
    <cellStyle name="Output 2 4 9" xfId="19738"/>
    <cellStyle name="Output 2 4 9 2" xfId="19739"/>
    <cellStyle name="Output 2 5" xfId="19740"/>
    <cellStyle name="Output 2 5 2" xfId="19741"/>
    <cellStyle name="Output 2 5 2 2" xfId="19742"/>
    <cellStyle name="Output 2 5 3" xfId="19743"/>
    <cellStyle name="Output 2 5 3 2" xfId="19744"/>
    <cellStyle name="Output 2 5 4" xfId="19745"/>
    <cellStyle name="Output 2 5 4 2" xfId="19746"/>
    <cellStyle name="Output 2 5 5" xfId="19747"/>
    <cellStyle name="Output 2 5 5 2" xfId="19748"/>
    <cellStyle name="Output 2 6" xfId="19749"/>
    <cellStyle name="Output 2 6 2" xfId="19750"/>
    <cellStyle name="Output 2 6 3" xfId="19751"/>
    <cellStyle name="Output 2 6 3 2" xfId="19752"/>
    <cellStyle name="Output 2 6 4" xfId="19753"/>
    <cellStyle name="Output 2 6 4 2" xfId="19754"/>
    <cellStyle name="Output 2 6 5" xfId="19755"/>
    <cellStyle name="Output 2 6 5 2" xfId="19756"/>
    <cellStyle name="Output 2 7" xfId="19757"/>
    <cellStyle name="Output 2 7 2" xfId="19758"/>
    <cellStyle name="Output 2 7 2 2" xfId="19759"/>
    <cellStyle name="Output 2 7 3" xfId="19760"/>
    <cellStyle name="Output 2 7 3 2" xfId="19761"/>
    <cellStyle name="Output 2 7 4" xfId="19762"/>
    <cellStyle name="Output 2 7 4 2" xfId="19763"/>
    <cellStyle name="Output 2 7 5" xfId="19764"/>
    <cellStyle name="Output 2 7 5 2" xfId="19765"/>
    <cellStyle name="Output 2 8" xfId="19766"/>
    <cellStyle name="Output 2 8 2" xfId="19767"/>
    <cellStyle name="Output 2 9" xfId="19768"/>
    <cellStyle name="Output 2 9 2" xfId="19769"/>
    <cellStyle name="Output 20" xfId="19770"/>
    <cellStyle name="Output 20 10" xfId="19771"/>
    <cellStyle name="Output 20 10 2" xfId="19772"/>
    <cellStyle name="Output 20 11" xfId="19773"/>
    <cellStyle name="Output 20 11 2" xfId="19774"/>
    <cellStyle name="Output 20 12" xfId="19775"/>
    <cellStyle name="Output 20 12 2" xfId="19776"/>
    <cellStyle name="Output 20 2" xfId="19777"/>
    <cellStyle name="Output 20 2 10" xfId="19778"/>
    <cellStyle name="Output 20 2 10 2" xfId="19779"/>
    <cellStyle name="Output 20 2 2" xfId="19780"/>
    <cellStyle name="Output 20 2 2 2" xfId="19781"/>
    <cellStyle name="Output 20 2 2 2 2" xfId="19782"/>
    <cellStyle name="Output 20 2 2 3" xfId="19783"/>
    <cellStyle name="Output 20 2 2 3 2" xfId="19784"/>
    <cellStyle name="Output 20 2 2 4" xfId="19785"/>
    <cellStyle name="Output 20 2 2 4 2" xfId="19786"/>
    <cellStyle name="Output 20 2 2 5" xfId="19787"/>
    <cellStyle name="Output 20 2 2 5 2" xfId="19788"/>
    <cellStyle name="Output 20 2 3" xfId="19789"/>
    <cellStyle name="Output 20 2 3 2" xfId="19790"/>
    <cellStyle name="Output 20 2 3 3" xfId="19791"/>
    <cellStyle name="Output 20 2 3 3 2" xfId="19792"/>
    <cellStyle name="Output 20 2 3 4" xfId="19793"/>
    <cellStyle name="Output 20 2 3 4 2" xfId="19794"/>
    <cellStyle name="Output 20 2 3 5" xfId="19795"/>
    <cellStyle name="Output 20 2 3 5 2" xfId="19796"/>
    <cellStyle name="Output 20 2 4" xfId="19797"/>
    <cellStyle name="Output 20 2 4 2" xfId="19798"/>
    <cellStyle name="Output 20 2 4 2 2" xfId="19799"/>
    <cellStyle name="Output 20 2 4 3" xfId="19800"/>
    <cellStyle name="Output 20 2 4 3 2" xfId="19801"/>
    <cellStyle name="Output 20 2 4 4" xfId="19802"/>
    <cellStyle name="Output 20 2 4 4 2" xfId="19803"/>
    <cellStyle name="Output 20 2 4 5" xfId="19804"/>
    <cellStyle name="Output 20 2 4 5 2" xfId="19805"/>
    <cellStyle name="Output 20 2 5" xfId="19806"/>
    <cellStyle name="Output 20 2 5 2" xfId="19807"/>
    <cellStyle name="Output 20 2 6" xfId="19808"/>
    <cellStyle name="Output 20 2 6 2" xfId="19809"/>
    <cellStyle name="Output 20 2 7" xfId="19810"/>
    <cellStyle name="Output 20 2 7 2" xfId="19811"/>
    <cellStyle name="Output 20 2 8" xfId="19812"/>
    <cellStyle name="Output 20 2 8 2" xfId="19813"/>
    <cellStyle name="Output 20 2 9" xfId="19814"/>
    <cellStyle name="Output 20 2 9 2" xfId="19815"/>
    <cellStyle name="Output 20 3" xfId="19816"/>
    <cellStyle name="Output 20 3 10" xfId="19817"/>
    <cellStyle name="Output 20 3 10 2" xfId="19818"/>
    <cellStyle name="Output 20 3 2" xfId="19819"/>
    <cellStyle name="Output 20 3 2 2" xfId="19820"/>
    <cellStyle name="Output 20 3 2 2 2" xfId="19821"/>
    <cellStyle name="Output 20 3 2 3" xfId="19822"/>
    <cellStyle name="Output 20 3 2 3 2" xfId="19823"/>
    <cellStyle name="Output 20 3 2 4" xfId="19824"/>
    <cellStyle name="Output 20 3 2 4 2" xfId="19825"/>
    <cellStyle name="Output 20 3 2 5" xfId="19826"/>
    <cellStyle name="Output 20 3 2 5 2" xfId="19827"/>
    <cellStyle name="Output 20 3 3" xfId="19828"/>
    <cellStyle name="Output 20 3 3 2" xfId="19829"/>
    <cellStyle name="Output 20 3 3 3" xfId="19830"/>
    <cellStyle name="Output 20 3 3 3 2" xfId="19831"/>
    <cellStyle name="Output 20 3 3 4" xfId="19832"/>
    <cellStyle name="Output 20 3 3 4 2" xfId="19833"/>
    <cellStyle name="Output 20 3 3 5" xfId="19834"/>
    <cellStyle name="Output 20 3 3 5 2" xfId="19835"/>
    <cellStyle name="Output 20 3 4" xfId="19836"/>
    <cellStyle name="Output 20 3 4 2" xfId="19837"/>
    <cellStyle name="Output 20 3 4 2 2" xfId="19838"/>
    <cellStyle name="Output 20 3 4 3" xfId="19839"/>
    <cellStyle name="Output 20 3 4 3 2" xfId="19840"/>
    <cellStyle name="Output 20 3 4 4" xfId="19841"/>
    <cellStyle name="Output 20 3 4 4 2" xfId="19842"/>
    <cellStyle name="Output 20 3 4 5" xfId="19843"/>
    <cellStyle name="Output 20 3 4 5 2" xfId="19844"/>
    <cellStyle name="Output 20 3 5" xfId="19845"/>
    <cellStyle name="Output 20 3 5 2" xfId="19846"/>
    <cellStyle name="Output 20 3 6" xfId="19847"/>
    <cellStyle name="Output 20 3 6 2" xfId="19848"/>
    <cellStyle name="Output 20 3 7" xfId="19849"/>
    <cellStyle name="Output 20 3 7 2" xfId="19850"/>
    <cellStyle name="Output 20 3 8" xfId="19851"/>
    <cellStyle name="Output 20 3 8 2" xfId="19852"/>
    <cellStyle name="Output 20 3 9" xfId="19853"/>
    <cellStyle name="Output 20 3 9 2" xfId="19854"/>
    <cellStyle name="Output 20 4" xfId="19855"/>
    <cellStyle name="Output 20 4 2" xfId="19856"/>
    <cellStyle name="Output 20 4 2 2" xfId="19857"/>
    <cellStyle name="Output 20 4 3" xfId="19858"/>
    <cellStyle name="Output 20 4 3 2" xfId="19859"/>
    <cellStyle name="Output 20 4 4" xfId="19860"/>
    <cellStyle name="Output 20 4 4 2" xfId="19861"/>
    <cellStyle name="Output 20 4 5" xfId="19862"/>
    <cellStyle name="Output 20 4 5 2" xfId="19863"/>
    <cellStyle name="Output 20 5" xfId="19864"/>
    <cellStyle name="Output 20 5 2" xfId="19865"/>
    <cellStyle name="Output 20 5 3" xfId="19866"/>
    <cellStyle name="Output 20 5 3 2" xfId="19867"/>
    <cellStyle name="Output 20 5 4" xfId="19868"/>
    <cellStyle name="Output 20 5 4 2" xfId="19869"/>
    <cellStyle name="Output 20 5 5" xfId="19870"/>
    <cellStyle name="Output 20 5 5 2" xfId="19871"/>
    <cellStyle name="Output 20 6" xfId="19872"/>
    <cellStyle name="Output 20 6 2" xfId="19873"/>
    <cellStyle name="Output 20 6 2 2" xfId="19874"/>
    <cellStyle name="Output 20 6 3" xfId="19875"/>
    <cellStyle name="Output 20 6 3 2" xfId="19876"/>
    <cellStyle name="Output 20 6 4" xfId="19877"/>
    <cellStyle name="Output 20 6 4 2" xfId="19878"/>
    <cellStyle name="Output 20 6 5" xfId="19879"/>
    <cellStyle name="Output 20 6 5 2" xfId="19880"/>
    <cellStyle name="Output 20 7" xfId="19881"/>
    <cellStyle name="Output 20 7 2" xfId="19882"/>
    <cellStyle name="Output 20 8" xfId="19883"/>
    <cellStyle name="Output 20 8 2" xfId="19884"/>
    <cellStyle name="Output 20 9" xfId="19885"/>
    <cellStyle name="Output 20 9 2" xfId="19886"/>
    <cellStyle name="Output 21" xfId="19887"/>
    <cellStyle name="Output 21 10" xfId="19888"/>
    <cellStyle name="Output 21 10 2" xfId="19889"/>
    <cellStyle name="Output 21 11" xfId="19890"/>
    <cellStyle name="Output 21 11 2" xfId="19891"/>
    <cellStyle name="Output 21 12" xfId="19892"/>
    <cellStyle name="Output 21 12 2" xfId="19893"/>
    <cellStyle name="Output 21 2" xfId="19894"/>
    <cellStyle name="Output 21 2 10" xfId="19895"/>
    <cellStyle name="Output 21 2 10 2" xfId="19896"/>
    <cellStyle name="Output 21 2 2" xfId="19897"/>
    <cellStyle name="Output 21 2 2 2" xfId="19898"/>
    <cellStyle name="Output 21 2 2 2 2" xfId="19899"/>
    <cellStyle name="Output 21 2 2 3" xfId="19900"/>
    <cellStyle name="Output 21 2 2 3 2" xfId="19901"/>
    <cellStyle name="Output 21 2 2 4" xfId="19902"/>
    <cellStyle name="Output 21 2 2 4 2" xfId="19903"/>
    <cellStyle name="Output 21 2 2 5" xfId="19904"/>
    <cellStyle name="Output 21 2 2 5 2" xfId="19905"/>
    <cellStyle name="Output 21 2 3" xfId="19906"/>
    <cellStyle name="Output 21 2 3 2" xfId="19907"/>
    <cellStyle name="Output 21 2 3 3" xfId="19908"/>
    <cellStyle name="Output 21 2 3 3 2" xfId="19909"/>
    <cellStyle name="Output 21 2 3 4" xfId="19910"/>
    <cellStyle name="Output 21 2 3 4 2" xfId="19911"/>
    <cellStyle name="Output 21 2 3 5" xfId="19912"/>
    <cellStyle name="Output 21 2 3 5 2" xfId="19913"/>
    <cellStyle name="Output 21 2 4" xfId="19914"/>
    <cellStyle name="Output 21 2 4 2" xfId="19915"/>
    <cellStyle name="Output 21 2 4 2 2" xfId="19916"/>
    <cellStyle name="Output 21 2 4 3" xfId="19917"/>
    <cellStyle name="Output 21 2 4 3 2" xfId="19918"/>
    <cellStyle name="Output 21 2 4 4" xfId="19919"/>
    <cellStyle name="Output 21 2 4 4 2" xfId="19920"/>
    <cellStyle name="Output 21 2 4 5" xfId="19921"/>
    <cellStyle name="Output 21 2 4 5 2" xfId="19922"/>
    <cellStyle name="Output 21 2 5" xfId="19923"/>
    <cellStyle name="Output 21 2 5 2" xfId="19924"/>
    <cellStyle name="Output 21 2 6" xfId="19925"/>
    <cellStyle name="Output 21 2 6 2" xfId="19926"/>
    <cellStyle name="Output 21 2 7" xfId="19927"/>
    <cellStyle name="Output 21 2 7 2" xfId="19928"/>
    <cellStyle name="Output 21 2 8" xfId="19929"/>
    <cellStyle name="Output 21 2 8 2" xfId="19930"/>
    <cellStyle name="Output 21 2 9" xfId="19931"/>
    <cellStyle name="Output 21 2 9 2" xfId="19932"/>
    <cellStyle name="Output 21 3" xfId="19933"/>
    <cellStyle name="Output 21 3 10" xfId="19934"/>
    <cellStyle name="Output 21 3 10 2" xfId="19935"/>
    <cellStyle name="Output 21 3 2" xfId="19936"/>
    <cellStyle name="Output 21 3 2 2" xfId="19937"/>
    <cellStyle name="Output 21 3 2 2 2" xfId="19938"/>
    <cellStyle name="Output 21 3 2 3" xfId="19939"/>
    <cellStyle name="Output 21 3 2 3 2" xfId="19940"/>
    <cellStyle name="Output 21 3 2 4" xfId="19941"/>
    <cellStyle name="Output 21 3 2 4 2" xfId="19942"/>
    <cellStyle name="Output 21 3 2 5" xfId="19943"/>
    <cellStyle name="Output 21 3 2 5 2" xfId="19944"/>
    <cellStyle name="Output 21 3 3" xfId="19945"/>
    <cellStyle name="Output 21 3 3 2" xfId="19946"/>
    <cellStyle name="Output 21 3 3 3" xfId="19947"/>
    <cellStyle name="Output 21 3 3 3 2" xfId="19948"/>
    <cellStyle name="Output 21 3 3 4" xfId="19949"/>
    <cellStyle name="Output 21 3 3 4 2" xfId="19950"/>
    <cellStyle name="Output 21 3 3 5" xfId="19951"/>
    <cellStyle name="Output 21 3 3 5 2" xfId="19952"/>
    <cellStyle name="Output 21 3 4" xfId="19953"/>
    <cellStyle name="Output 21 3 4 2" xfId="19954"/>
    <cellStyle name="Output 21 3 4 2 2" xfId="19955"/>
    <cellStyle name="Output 21 3 4 3" xfId="19956"/>
    <cellStyle name="Output 21 3 4 3 2" xfId="19957"/>
    <cellStyle name="Output 21 3 4 4" xfId="19958"/>
    <cellStyle name="Output 21 3 4 4 2" xfId="19959"/>
    <cellStyle name="Output 21 3 4 5" xfId="19960"/>
    <cellStyle name="Output 21 3 4 5 2" xfId="19961"/>
    <cellStyle name="Output 21 3 5" xfId="19962"/>
    <cellStyle name="Output 21 3 5 2" xfId="19963"/>
    <cellStyle name="Output 21 3 6" xfId="19964"/>
    <cellStyle name="Output 21 3 6 2" xfId="19965"/>
    <cellStyle name="Output 21 3 7" xfId="19966"/>
    <cellStyle name="Output 21 3 7 2" xfId="19967"/>
    <cellStyle name="Output 21 3 8" xfId="19968"/>
    <cellStyle name="Output 21 3 8 2" xfId="19969"/>
    <cellStyle name="Output 21 3 9" xfId="19970"/>
    <cellStyle name="Output 21 3 9 2" xfId="19971"/>
    <cellStyle name="Output 21 4" xfId="19972"/>
    <cellStyle name="Output 21 4 2" xfId="19973"/>
    <cellStyle name="Output 21 4 2 2" xfId="19974"/>
    <cellStyle name="Output 21 4 3" xfId="19975"/>
    <cellStyle name="Output 21 4 3 2" xfId="19976"/>
    <cellStyle name="Output 21 4 4" xfId="19977"/>
    <cellStyle name="Output 21 4 4 2" xfId="19978"/>
    <cellStyle name="Output 21 4 5" xfId="19979"/>
    <cellStyle name="Output 21 4 5 2" xfId="19980"/>
    <cellStyle name="Output 21 5" xfId="19981"/>
    <cellStyle name="Output 21 5 2" xfId="19982"/>
    <cellStyle name="Output 21 5 3" xfId="19983"/>
    <cellStyle name="Output 21 5 3 2" xfId="19984"/>
    <cellStyle name="Output 21 5 4" xfId="19985"/>
    <cellStyle name="Output 21 5 4 2" xfId="19986"/>
    <cellStyle name="Output 21 5 5" xfId="19987"/>
    <cellStyle name="Output 21 5 5 2" xfId="19988"/>
    <cellStyle name="Output 21 6" xfId="19989"/>
    <cellStyle name="Output 21 6 2" xfId="19990"/>
    <cellStyle name="Output 21 6 2 2" xfId="19991"/>
    <cellStyle name="Output 21 6 3" xfId="19992"/>
    <cellStyle name="Output 21 6 3 2" xfId="19993"/>
    <cellStyle name="Output 21 6 4" xfId="19994"/>
    <cellStyle name="Output 21 6 4 2" xfId="19995"/>
    <cellStyle name="Output 21 6 5" xfId="19996"/>
    <cellStyle name="Output 21 6 5 2" xfId="19997"/>
    <cellStyle name="Output 21 7" xfId="19998"/>
    <cellStyle name="Output 21 7 2" xfId="19999"/>
    <cellStyle name="Output 21 8" xfId="20000"/>
    <cellStyle name="Output 21 8 2" xfId="20001"/>
    <cellStyle name="Output 21 9" xfId="20002"/>
    <cellStyle name="Output 21 9 2" xfId="20003"/>
    <cellStyle name="Output 22" xfId="20004"/>
    <cellStyle name="Output 22 10" xfId="20005"/>
    <cellStyle name="Output 22 10 2" xfId="20006"/>
    <cellStyle name="Output 22 11" xfId="20007"/>
    <cellStyle name="Output 22 11 2" xfId="20008"/>
    <cellStyle name="Output 22 12" xfId="20009"/>
    <cellStyle name="Output 22 12 2" xfId="20010"/>
    <cellStyle name="Output 22 2" xfId="20011"/>
    <cellStyle name="Output 22 2 10" xfId="20012"/>
    <cellStyle name="Output 22 2 10 2" xfId="20013"/>
    <cellStyle name="Output 22 2 2" xfId="20014"/>
    <cellStyle name="Output 22 2 2 2" xfId="20015"/>
    <cellStyle name="Output 22 2 2 2 2" xfId="20016"/>
    <cellStyle name="Output 22 2 2 3" xfId="20017"/>
    <cellStyle name="Output 22 2 2 3 2" xfId="20018"/>
    <cellStyle name="Output 22 2 2 4" xfId="20019"/>
    <cellStyle name="Output 22 2 2 4 2" xfId="20020"/>
    <cellStyle name="Output 22 2 2 5" xfId="20021"/>
    <cellStyle name="Output 22 2 2 5 2" xfId="20022"/>
    <cellStyle name="Output 22 2 3" xfId="20023"/>
    <cellStyle name="Output 22 2 3 2" xfId="20024"/>
    <cellStyle name="Output 22 2 3 3" xfId="20025"/>
    <cellStyle name="Output 22 2 3 3 2" xfId="20026"/>
    <cellStyle name="Output 22 2 3 4" xfId="20027"/>
    <cellStyle name="Output 22 2 3 4 2" xfId="20028"/>
    <cellStyle name="Output 22 2 3 5" xfId="20029"/>
    <cellStyle name="Output 22 2 3 5 2" xfId="20030"/>
    <cellStyle name="Output 22 2 4" xfId="20031"/>
    <cellStyle name="Output 22 2 4 2" xfId="20032"/>
    <cellStyle name="Output 22 2 4 2 2" xfId="20033"/>
    <cellStyle name="Output 22 2 4 3" xfId="20034"/>
    <cellStyle name="Output 22 2 4 3 2" xfId="20035"/>
    <cellStyle name="Output 22 2 4 4" xfId="20036"/>
    <cellStyle name="Output 22 2 4 4 2" xfId="20037"/>
    <cellStyle name="Output 22 2 4 5" xfId="20038"/>
    <cellStyle name="Output 22 2 4 5 2" xfId="20039"/>
    <cellStyle name="Output 22 2 5" xfId="20040"/>
    <cellStyle name="Output 22 2 5 2" xfId="20041"/>
    <cellStyle name="Output 22 2 6" xfId="20042"/>
    <cellStyle name="Output 22 2 6 2" xfId="20043"/>
    <cellStyle name="Output 22 2 7" xfId="20044"/>
    <cellStyle name="Output 22 2 7 2" xfId="20045"/>
    <cellStyle name="Output 22 2 8" xfId="20046"/>
    <cellStyle name="Output 22 2 8 2" xfId="20047"/>
    <cellStyle name="Output 22 2 9" xfId="20048"/>
    <cellStyle name="Output 22 2 9 2" xfId="20049"/>
    <cellStyle name="Output 22 3" xfId="20050"/>
    <cellStyle name="Output 22 3 10" xfId="20051"/>
    <cellStyle name="Output 22 3 10 2" xfId="20052"/>
    <cellStyle name="Output 22 3 2" xfId="20053"/>
    <cellStyle name="Output 22 3 2 2" xfId="20054"/>
    <cellStyle name="Output 22 3 2 2 2" xfId="20055"/>
    <cellStyle name="Output 22 3 2 3" xfId="20056"/>
    <cellStyle name="Output 22 3 2 3 2" xfId="20057"/>
    <cellStyle name="Output 22 3 2 4" xfId="20058"/>
    <cellStyle name="Output 22 3 2 4 2" xfId="20059"/>
    <cellStyle name="Output 22 3 2 5" xfId="20060"/>
    <cellStyle name="Output 22 3 2 5 2" xfId="20061"/>
    <cellStyle name="Output 22 3 3" xfId="20062"/>
    <cellStyle name="Output 22 3 3 2" xfId="20063"/>
    <cellStyle name="Output 22 3 3 3" xfId="20064"/>
    <cellStyle name="Output 22 3 3 3 2" xfId="20065"/>
    <cellStyle name="Output 22 3 3 4" xfId="20066"/>
    <cellStyle name="Output 22 3 3 4 2" xfId="20067"/>
    <cellStyle name="Output 22 3 3 5" xfId="20068"/>
    <cellStyle name="Output 22 3 3 5 2" xfId="20069"/>
    <cellStyle name="Output 22 3 4" xfId="20070"/>
    <cellStyle name="Output 22 3 4 2" xfId="20071"/>
    <cellStyle name="Output 22 3 4 2 2" xfId="20072"/>
    <cellStyle name="Output 22 3 4 3" xfId="20073"/>
    <cellStyle name="Output 22 3 4 3 2" xfId="20074"/>
    <cellStyle name="Output 22 3 4 4" xfId="20075"/>
    <cellStyle name="Output 22 3 4 4 2" xfId="20076"/>
    <cellStyle name="Output 22 3 4 5" xfId="20077"/>
    <cellStyle name="Output 22 3 4 5 2" xfId="20078"/>
    <cellStyle name="Output 22 3 5" xfId="20079"/>
    <cellStyle name="Output 22 3 5 2" xfId="20080"/>
    <cellStyle name="Output 22 3 6" xfId="20081"/>
    <cellStyle name="Output 22 3 6 2" xfId="20082"/>
    <cellStyle name="Output 22 3 7" xfId="20083"/>
    <cellStyle name="Output 22 3 7 2" xfId="20084"/>
    <cellStyle name="Output 22 3 8" xfId="20085"/>
    <cellStyle name="Output 22 3 8 2" xfId="20086"/>
    <cellStyle name="Output 22 3 9" xfId="20087"/>
    <cellStyle name="Output 22 3 9 2" xfId="20088"/>
    <cellStyle name="Output 22 4" xfId="20089"/>
    <cellStyle name="Output 22 4 2" xfId="20090"/>
    <cellStyle name="Output 22 4 2 2" xfId="20091"/>
    <cellStyle name="Output 22 4 3" xfId="20092"/>
    <cellStyle name="Output 22 4 3 2" xfId="20093"/>
    <cellStyle name="Output 22 4 4" xfId="20094"/>
    <cellStyle name="Output 22 4 4 2" xfId="20095"/>
    <cellStyle name="Output 22 4 5" xfId="20096"/>
    <cellStyle name="Output 22 4 5 2" xfId="20097"/>
    <cellStyle name="Output 22 5" xfId="20098"/>
    <cellStyle name="Output 22 5 2" xfId="20099"/>
    <cellStyle name="Output 22 5 3" xfId="20100"/>
    <cellStyle name="Output 22 5 3 2" xfId="20101"/>
    <cellStyle name="Output 22 5 4" xfId="20102"/>
    <cellStyle name="Output 22 5 4 2" xfId="20103"/>
    <cellStyle name="Output 22 5 5" xfId="20104"/>
    <cellStyle name="Output 22 5 5 2" xfId="20105"/>
    <cellStyle name="Output 22 6" xfId="20106"/>
    <cellStyle name="Output 22 6 2" xfId="20107"/>
    <cellStyle name="Output 22 6 2 2" xfId="20108"/>
    <cellStyle name="Output 22 6 3" xfId="20109"/>
    <cellStyle name="Output 22 6 3 2" xfId="20110"/>
    <cellStyle name="Output 22 6 4" xfId="20111"/>
    <cellStyle name="Output 22 6 4 2" xfId="20112"/>
    <cellStyle name="Output 22 6 5" xfId="20113"/>
    <cellStyle name="Output 22 6 5 2" xfId="20114"/>
    <cellStyle name="Output 22 7" xfId="20115"/>
    <cellStyle name="Output 22 7 2" xfId="20116"/>
    <cellStyle name="Output 22 8" xfId="20117"/>
    <cellStyle name="Output 22 8 2" xfId="20118"/>
    <cellStyle name="Output 22 9" xfId="20119"/>
    <cellStyle name="Output 22 9 2" xfId="20120"/>
    <cellStyle name="Output 23" xfId="20121"/>
    <cellStyle name="Output 23 10" xfId="20122"/>
    <cellStyle name="Output 23 10 2" xfId="20123"/>
    <cellStyle name="Output 23 11" xfId="20124"/>
    <cellStyle name="Output 23 11 2" xfId="20125"/>
    <cellStyle name="Output 23 12" xfId="20126"/>
    <cellStyle name="Output 23 12 2" xfId="20127"/>
    <cellStyle name="Output 23 2" xfId="20128"/>
    <cellStyle name="Output 23 2 10" xfId="20129"/>
    <cellStyle name="Output 23 2 10 2" xfId="20130"/>
    <cellStyle name="Output 23 2 2" xfId="20131"/>
    <cellStyle name="Output 23 2 2 2" xfId="20132"/>
    <cellStyle name="Output 23 2 2 2 2" xfId="20133"/>
    <cellStyle name="Output 23 2 2 3" xfId="20134"/>
    <cellStyle name="Output 23 2 2 3 2" xfId="20135"/>
    <cellStyle name="Output 23 2 2 4" xfId="20136"/>
    <cellStyle name="Output 23 2 2 4 2" xfId="20137"/>
    <cellStyle name="Output 23 2 2 5" xfId="20138"/>
    <cellStyle name="Output 23 2 2 5 2" xfId="20139"/>
    <cellStyle name="Output 23 2 3" xfId="20140"/>
    <cellStyle name="Output 23 2 3 2" xfId="20141"/>
    <cellStyle name="Output 23 2 3 3" xfId="20142"/>
    <cellStyle name="Output 23 2 3 3 2" xfId="20143"/>
    <cellStyle name="Output 23 2 3 4" xfId="20144"/>
    <cellStyle name="Output 23 2 3 4 2" xfId="20145"/>
    <cellStyle name="Output 23 2 3 5" xfId="20146"/>
    <cellStyle name="Output 23 2 3 5 2" xfId="20147"/>
    <cellStyle name="Output 23 2 4" xfId="20148"/>
    <cellStyle name="Output 23 2 4 2" xfId="20149"/>
    <cellStyle name="Output 23 2 4 2 2" xfId="20150"/>
    <cellStyle name="Output 23 2 4 3" xfId="20151"/>
    <cellStyle name="Output 23 2 4 3 2" xfId="20152"/>
    <cellStyle name="Output 23 2 4 4" xfId="20153"/>
    <cellStyle name="Output 23 2 4 4 2" xfId="20154"/>
    <cellStyle name="Output 23 2 4 5" xfId="20155"/>
    <cellStyle name="Output 23 2 4 5 2" xfId="20156"/>
    <cellStyle name="Output 23 2 5" xfId="20157"/>
    <cellStyle name="Output 23 2 5 2" xfId="20158"/>
    <cellStyle name="Output 23 2 6" xfId="20159"/>
    <cellStyle name="Output 23 2 6 2" xfId="20160"/>
    <cellStyle name="Output 23 2 7" xfId="20161"/>
    <cellStyle name="Output 23 2 7 2" xfId="20162"/>
    <cellStyle name="Output 23 2 8" xfId="20163"/>
    <cellStyle name="Output 23 2 8 2" xfId="20164"/>
    <cellStyle name="Output 23 2 9" xfId="20165"/>
    <cellStyle name="Output 23 2 9 2" xfId="20166"/>
    <cellStyle name="Output 23 3" xfId="20167"/>
    <cellStyle name="Output 23 3 10" xfId="20168"/>
    <cellStyle name="Output 23 3 10 2" xfId="20169"/>
    <cellStyle name="Output 23 3 2" xfId="20170"/>
    <cellStyle name="Output 23 3 2 2" xfId="20171"/>
    <cellStyle name="Output 23 3 2 2 2" xfId="20172"/>
    <cellStyle name="Output 23 3 2 3" xfId="20173"/>
    <cellStyle name="Output 23 3 2 3 2" xfId="20174"/>
    <cellStyle name="Output 23 3 2 4" xfId="20175"/>
    <cellStyle name="Output 23 3 2 4 2" xfId="20176"/>
    <cellStyle name="Output 23 3 2 5" xfId="20177"/>
    <cellStyle name="Output 23 3 2 5 2" xfId="20178"/>
    <cellStyle name="Output 23 3 3" xfId="20179"/>
    <cellStyle name="Output 23 3 3 2" xfId="20180"/>
    <cellStyle name="Output 23 3 3 3" xfId="20181"/>
    <cellStyle name="Output 23 3 3 3 2" xfId="20182"/>
    <cellStyle name="Output 23 3 3 4" xfId="20183"/>
    <cellStyle name="Output 23 3 3 4 2" xfId="20184"/>
    <cellStyle name="Output 23 3 3 5" xfId="20185"/>
    <cellStyle name="Output 23 3 3 5 2" xfId="20186"/>
    <cellStyle name="Output 23 3 4" xfId="20187"/>
    <cellStyle name="Output 23 3 4 2" xfId="20188"/>
    <cellStyle name="Output 23 3 4 2 2" xfId="20189"/>
    <cellStyle name="Output 23 3 4 3" xfId="20190"/>
    <cellStyle name="Output 23 3 4 3 2" xfId="20191"/>
    <cellStyle name="Output 23 3 4 4" xfId="20192"/>
    <cellStyle name="Output 23 3 4 4 2" xfId="20193"/>
    <cellStyle name="Output 23 3 4 5" xfId="20194"/>
    <cellStyle name="Output 23 3 4 5 2" xfId="20195"/>
    <cellStyle name="Output 23 3 5" xfId="20196"/>
    <cellStyle name="Output 23 3 5 2" xfId="20197"/>
    <cellStyle name="Output 23 3 6" xfId="20198"/>
    <cellStyle name="Output 23 3 6 2" xfId="20199"/>
    <cellStyle name="Output 23 3 7" xfId="20200"/>
    <cellStyle name="Output 23 3 7 2" xfId="20201"/>
    <cellStyle name="Output 23 3 8" xfId="20202"/>
    <cellStyle name="Output 23 3 8 2" xfId="20203"/>
    <cellStyle name="Output 23 3 9" xfId="20204"/>
    <cellStyle name="Output 23 3 9 2" xfId="20205"/>
    <cellStyle name="Output 23 4" xfId="20206"/>
    <cellStyle name="Output 23 4 2" xfId="20207"/>
    <cellStyle name="Output 23 4 2 2" xfId="20208"/>
    <cellStyle name="Output 23 4 3" xfId="20209"/>
    <cellStyle name="Output 23 4 3 2" xfId="20210"/>
    <cellStyle name="Output 23 4 4" xfId="20211"/>
    <cellStyle name="Output 23 4 4 2" xfId="20212"/>
    <cellStyle name="Output 23 4 5" xfId="20213"/>
    <cellStyle name="Output 23 4 5 2" xfId="20214"/>
    <cellStyle name="Output 23 5" xfId="20215"/>
    <cellStyle name="Output 23 5 2" xfId="20216"/>
    <cellStyle name="Output 23 5 3" xfId="20217"/>
    <cellStyle name="Output 23 5 3 2" xfId="20218"/>
    <cellStyle name="Output 23 5 4" xfId="20219"/>
    <cellStyle name="Output 23 5 4 2" xfId="20220"/>
    <cellStyle name="Output 23 5 5" xfId="20221"/>
    <cellStyle name="Output 23 5 5 2" xfId="20222"/>
    <cellStyle name="Output 23 6" xfId="20223"/>
    <cellStyle name="Output 23 6 2" xfId="20224"/>
    <cellStyle name="Output 23 6 2 2" xfId="20225"/>
    <cellStyle name="Output 23 6 3" xfId="20226"/>
    <cellStyle name="Output 23 6 3 2" xfId="20227"/>
    <cellStyle name="Output 23 6 4" xfId="20228"/>
    <cellStyle name="Output 23 6 4 2" xfId="20229"/>
    <cellStyle name="Output 23 6 5" xfId="20230"/>
    <cellStyle name="Output 23 6 5 2" xfId="20231"/>
    <cellStyle name="Output 23 7" xfId="20232"/>
    <cellStyle name="Output 23 7 2" xfId="20233"/>
    <cellStyle name="Output 23 8" xfId="20234"/>
    <cellStyle name="Output 23 8 2" xfId="20235"/>
    <cellStyle name="Output 23 9" xfId="20236"/>
    <cellStyle name="Output 23 9 2" xfId="20237"/>
    <cellStyle name="Output 24" xfId="20238"/>
    <cellStyle name="Output 24 10" xfId="20239"/>
    <cellStyle name="Output 24 10 2" xfId="20240"/>
    <cellStyle name="Output 24 11" xfId="20241"/>
    <cellStyle name="Output 24 11 2" xfId="20242"/>
    <cellStyle name="Output 24 12" xfId="20243"/>
    <cellStyle name="Output 24 12 2" xfId="20244"/>
    <cellStyle name="Output 24 2" xfId="20245"/>
    <cellStyle name="Output 24 2 10" xfId="20246"/>
    <cellStyle name="Output 24 2 10 2" xfId="20247"/>
    <cellStyle name="Output 24 2 2" xfId="20248"/>
    <cellStyle name="Output 24 2 2 2" xfId="20249"/>
    <cellStyle name="Output 24 2 2 2 2" xfId="20250"/>
    <cellStyle name="Output 24 2 2 3" xfId="20251"/>
    <cellStyle name="Output 24 2 2 3 2" xfId="20252"/>
    <cellStyle name="Output 24 2 2 4" xfId="20253"/>
    <cellStyle name="Output 24 2 2 4 2" xfId="20254"/>
    <cellStyle name="Output 24 2 2 5" xfId="20255"/>
    <cellStyle name="Output 24 2 2 5 2" xfId="20256"/>
    <cellStyle name="Output 24 2 3" xfId="20257"/>
    <cellStyle name="Output 24 2 3 2" xfId="20258"/>
    <cellStyle name="Output 24 2 3 3" xfId="20259"/>
    <cellStyle name="Output 24 2 3 3 2" xfId="20260"/>
    <cellStyle name="Output 24 2 3 4" xfId="20261"/>
    <cellStyle name="Output 24 2 3 4 2" xfId="20262"/>
    <cellStyle name="Output 24 2 3 5" xfId="20263"/>
    <cellStyle name="Output 24 2 3 5 2" xfId="20264"/>
    <cellStyle name="Output 24 2 4" xfId="20265"/>
    <cellStyle name="Output 24 2 4 2" xfId="20266"/>
    <cellStyle name="Output 24 2 4 2 2" xfId="20267"/>
    <cellStyle name="Output 24 2 4 3" xfId="20268"/>
    <cellStyle name="Output 24 2 4 3 2" xfId="20269"/>
    <cellStyle name="Output 24 2 4 4" xfId="20270"/>
    <cellStyle name="Output 24 2 4 4 2" xfId="20271"/>
    <cellStyle name="Output 24 2 4 5" xfId="20272"/>
    <cellStyle name="Output 24 2 4 5 2" xfId="20273"/>
    <cellStyle name="Output 24 2 5" xfId="20274"/>
    <cellStyle name="Output 24 2 5 2" xfId="20275"/>
    <cellStyle name="Output 24 2 6" xfId="20276"/>
    <cellStyle name="Output 24 2 6 2" xfId="20277"/>
    <cellStyle name="Output 24 2 7" xfId="20278"/>
    <cellStyle name="Output 24 2 7 2" xfId="20279"/>
    <cellStyle name="Output 24 2 8" xfId="20280"/>
    <cellStyle name="Output 24 2 8 2" xfId="20281"/>
    <cellStyle name="Output 24 2 9" xfId="20282"/>
    <cellStyle name="Output 24 2 9 2" xfId="20283"/>
    <cellStyle name="Output 24 3" xfId="20284"/>
    <cellStyle name="Output 24 3 10" xfId="20285"/>
    <cellStyle name="Output 24 3 10 2" xfId="20286"/>
    <cellStyle name="Output 24 3 2" xfId="20287"/>
    <cellStyle name="Output 24 3 2 2" xfId="20288"/>
    <cellStyle name="Output 24 3 2 2 2" xfId="20289"/>
    <cellStyle name="Output 24 3 2 3" xfId="20290"/>
    <cellStyle name="Output 24 3 2 3 2" xfId="20291"/>
    <cellStyle name="Output 24 3 2 4" xfId="20292"/>
    <cellStyle name="Output 24 3 2 4 2" xfId="20293"/>
    <cellStyle name="Output 24 3 2 5" xfId="20294"/>
    <cellStyle name="Output 24 3 2 5 2" xfId="20295"/>
    <cellStyle name="Output 24 3 3" xfId="20296"/>
    <cellStyle name="Output 24 3 3 2" xfId="20297"/>
    <cellStyle name="Output 24 3 3 3" xfId="20298"/>
    <cellStyle name="Output 24 3 3 3 2" xfId="20299"/>
    <cellStyle name="Output 24 3 3 4" xfId="20300"/>
    <cellStyle name="Output 24 3 3 4 2" xfId="20301"/>
    <cellStyle name="Output 24 3 3 5" xfId="20302"/>
    <cellStyle name="Output 24 3 3 5 2" xfId="20303"/>
    <cellStyle name="Output 24 3 4" xfId="20304"/>
    <cellStyle name="Output 24 3 4 2" xfId="20305"/>
    <cellStyle name="Output 24 3 4 2 2" xfId="20306"/>
    <cellStyle name="Output 24 3 4 3" xfId="20307"/>
    <cellStyle name="Output 24 3 4 3 2" xfId="20308"/>
    <cellStyle name="Output 24 3 4 4" xfId="20309"/>
    <cellStyle name="Output 24 3 4 4 2" xfId="20310"/>
    <cellStyle name="Output 24 3 4 5" xfId="20311"/>
    <cellStyle name="Output 24 3 4 5 2" xfId="20312"/>
    <cellStyle name="Output 24 3 5" xfId="20313"/>
    <cellStyle name="Output 24 3 5 2" xfId="20314"/>
    <cellStyle name="Output 24 3 6" xfId="20315"/>
    <cellStyle name="Output 24 3 6 2" xfId="20316"/>
    <cellStyle name="Output 24 3 7" xfId="20317"/>
    <cellStyle name="Output 24 3 7 2" xfId="20318"/>
    <cellStyle name="Output 24 3 8" xfId="20319"/>
    <cellStyle name="Output 24 3 8 2" xfId="20320"/>
    <cellStyle name="Output 24 3 9" xfId="20321"/>
    <cellStyle name="Output 24 3 9 2" xfId="20322"/>
    <cellStyle name="Output 24 4" xfId="20323"/>
    <cellStyle name="Output 24 4 2" xfId="20324"/>
    <cellStyle name="Output 24 4 2 2" xfId="20325"/>
    <cellStyle name="Output 24 4 3" xfId="20326"/>
    <cellStyle name="Output 24 4 3 2" xfId="20327"/>
    <cellStyle name="Output 24 4 4" xfId="20328"/>
    <cellStyle name="Output 24 4 4 2" xfId="20329"/>
    <cellStyle name="Output 24 4 5" xfId="20330"/>
    <cellStyle name="Output 24 4 5 2" xfId="20331"/>
    <cellStyle name="Output 24 5" xfId="20332"/>
    <cellStyle name="Output 24 5 2" xfId="20333"/>
    <cellStyle name="Output 24 5 3" xfId="20334"/>
    <cellStyle name="Output 24 5 3 2" xfId="20335"/>
    <cellStyle name="Output 24 5 4" xfId="20336"/>
    <cellStyle name="Output 24 5 4 2" xfId="20337"/>
    <cellStyle name="Output 24 5 5" xfId="20338"/>
    <cellStyle name="Output 24 5 5 2" xfId="20339"/>
    <cellStyle name="Output 24 6" xfId="20340"/>
    <cellStyle name="Output 24 6 2" xfId="20341"/>
    <cellStyle name="Output 24 6 2 2" xfId="20342"/>
    <cellStyle name="Output 24 6 3" xfId="20343"/>
    <cellStyle name="Output 24 6 3 2" xfId="20344"/>
    <cellStyle name="Output 24 6 4" xfId="20345"/>
    <cellStyle name="Output 24 6 4 2" xfId="20346"/>
    <cellStyle name="Output 24 6 5" xfId="20347"/>
    <cellStyle name="Output 24 6 5 2" xfId="20348"/>
    <cellStyle name="Output 24 7" xfId="20349"/>
    <cellStyle name="Output 24 7 2" xfId="20350"/>
    <cellStyle name="Output 24 8" xfId="20351"/>
    <cellStyle name="Output 24 8 2" xfId="20352"/>
    <cellStyle name="Output 24 9" xfId="20353"/>
    <cellStyle name="Output 24 9 2" xfId="20354"/>
    <cellStyle name="Output 25" xfId="20355"/>
    <cellStyle name="Output 25 10" xfId="20356"/>
    <cellStyle name="Output 25 10 2" xfId="20357"/>
    <cellStyle name="Output 25 11" xfId="20358"/>
    <cellStyle name="Output 25 11 2" xfId="20359"/>
    <cellStyle name="Output 25 12" xfId="20360"/>
    <cellStyle name="Output 25 12 2" xfId="20361"/>
    <cellStyle name="Output 25 2" xfId="20362"/>
    <cellStyle name="Output 25 2 10" xfId="20363"/>
    <cellStyle name="Output 25 2 10 2" xfId="20364"/>
    <cellStyle name="Output 25 2 2" xfId="20365"/>
    <cellStyle name="Output 25 2 2 2" xfId="20366"/>
    <cellStyle name="Output 25 2 2 2 2" xfId="20367"/>
    <cellStyle name="Output 25 2 2 3" xfId="20368"/>
    <cellStyle name="Output 25 2 2 3 2" xfId="20369"/>
    <cellStyle name="Output 25 2 2 4" xfId="20370"/>
    <cellStyle name="Output 25 2 2 4 2" xfId="20371"/>
    <cellStyle name="Output 25 2 2 5" xfId="20372"/>
    <cellStyle name="Output 25 2 2 5 2" xfId="20373"/>
    <cellStyle name="Output 25 2 3" xfId="20374"/>
    <cellStyle name="Output 25 2 3 2" xfId="20375"/>
    <cellStyle name="Output 25 2 3 3" xfId="20376"/>
    <cellStyle name="Output 25 2 3 3 2" xfId="20377"/>
    <cellStyle name="Output 25 2 3 4" xfId="20378"/>
    <cellStyle name="Output 25 2 3 4 2" xfId="20379"/>
    <cellStyle name="Output 25 2 3 5" xfId="20380"/>
    <cellStyle name="Output 25 2 3 5 2" xfId="20381"/>
    <cellStyle name="Output 25 2 4" xfId="20382"/>
    <cellStyle name="Output 25 2 4 2" xfId="20383"/>
    <cellStyle name="Output 25 2 4 2 2" xfId="20384"/>
    <cellStyle name="Output 25 2 4 3" xfId="20385"/>
    <cellStyle name="Output 25 2 4 3 2" xfId="20386"/>
    <cellStyle name="Output 25 2 4 4" xfId="20387"/>
    <cellStyle name="Output 25 2 4 4 2" xfId="20388"/>
    <cellStyle name="Output 25 2 4 5" xfId="20389"/>
    <cellStyle name="Output 25 2 4 5 2" xfId="20390"/>
    <cellStyle name="Output 25 2 5" xfId="20391"/>
    <cellStyle name="Output 25 2 5 2" xfId="20392"/>
    <cellStyle name="Output 25 2 6" xfId="20393"/>
    <cellStyle name="Output 25 2 6 2" xfId="20394"/>
    <cellStyle name="Output 25 2 7" xfId="20395"/>
    <cellStyle name="Output 25 2 7 2" xfId="20396"/>
    <cellStyle name="Output 25 2 8" xfId="20397"/>
    <cellStyle name="Output 25 2 8 2" xfId="20398"/>
    <cellStyle name="Output 25 2 9" xfId="20399"/>
    <cellStyle name="Output 25 2 9 2" xfId="20400"/>
    <cellStyle name="Output 25 3" xfId="20401"/>
    <cellStyle name="Output 25 3 10" xfId="20402"/>
    <cellStyle name="Output 25 3 10 2" xfId="20403"/>
    <cellStyle name="Output 25 3 2" xfId="20404"/>
    <cellStyle name="Output 25 3 2 2" xfId="20405"/>
    <cellStyle name="Output 25 3 2 2 2" xfId="20406"/>
    <cellStyle name="Output 25 3 2 3" xfId="20407"/>
    <cellStyle name="Output 25 3 2 3 2" xfId="20408"/>
    <cellStyle name="Output 25 3 2 4" xfId="20409"/>
    <cellStyle name="Output 25 3 2 4 2" xfId="20410"/>
    <cellStyle name="Output 25 3 2 5" xfId="20411"/>
    <cellStyle name="Output 25 3 2 5 2" xfId="20412"/>
    <cellStyle name="Output 25 3 3" xfId="20413"/>
    <cellStyle name="Output 25 3 3 2" xfId="20414"/>
    <cellStyle name="Output 25 3 3 3" xfId="20415"/>
    <cellStyle name="Output 25 3 3 3 2" xfId="20416"/>
    <cellStyle name="Output 25 3 3 4" xfId="20417"/>
    <cellStyle name="Output 25 3 3 4 2" xfId="20418"/>
    <cellStyle name="Output 25 3 3 5" xfId="20419"/>
    <cellStyle name="Output 25 3 3 5 2" xfId="20420"/>
    <cellStyle name="Output 25 3 4" xfId="20421"/>
    <cellStyle name="Output 25 3 4 2" xfId="20422"/>
    <cellStyle name="Output 25 3 4 2 2" xfId="20423"/>
    <cellStyle name="Output 25 3 4 3" xfId="20424"/>
    <cellStyle name="Output 25 3 4 3 2" xfId="20425"/>
    <cellStyle name="Output 25 3 4 4" xfId="20426"/>
    <cellStyle name="Output 25 3 4 4 2" xfId="20427"/>
    <cellStyle name="Output 25 3 4 5" xfId="20428"/>
    <cellStyle name="Output 25 3 4 5 2" xfId="20429"/>
    <cellStyle name="Output 25 3 5" xfId="20430"/>
    <cellStyle name="Output 25 3 5 2" xfId="20431"/>
    <cellStyle name="Output 25 3 6" xfId="20432"/>
    <cellStyle name="Output 25 3 6 2" xfId="20433"/>
    <cellStyle name="Output 25 3 7" xfId="20434"/>
    <cellStyle name="Output 25 3 7 2" xfId="20435"/>
    <cellStyle name="Output 25 3 8" xfId="20436"/>
    <cellStyle name="Output 25 3 8 2" xfId="20437"/>
    <cellStyle name="Output 25 3 9" xfId="20438"/>
    <cellStyle name="Output 25 3 9 2" xfId="20439"/>
    <cellStyle name="Output 25 4" xfId="20440"/>
    <cellStyle name="Output 25 4 2" xfId="20441"/>
    <cellStyle name="Output 25 4 2 2" xfId="20442"/>
    <cellStyle name="Output 25 4 3" xfId="20443"/>
    <cellStyle name="Output 25 4 3 2" xfId="20444"/>
    <cellStyle name="Output 25 4 4" xfId="20445"/>
    <cellStyle name="Output 25 4 4 2" xfId="20446"/>
    <cellStyle name="Output 25 4 5" xfId="20447"/>
    <cellStyle name="Output 25 4 5 2" xfId="20448"/>
    <cellStyle name="Output 25 5" xfId="20449"/>
    <cellStyle name="Output 25 5 2" xfId="20450"/>
    <cellStyle name="Output 25 5 3" xfId="20451"/>
    <cellStyle name="Output 25 5 3 2" xfId="20452"/>
    <cellStyle name="Output 25 5 4" xfId="20453"/>
    <cellStyle name="Output 25 5 4 2" xfId="20454"/>
    <cellStyle name="Output 25 5 5" xfId="20455"/>
    <cellStyle name="Output 25 5 5 2" xfId="20456"/>
    <cellStyle name="Output 25 6" xfId="20457"/>
    <cellStyle name="Output 25 6 2" xfId="20458"/>
    <cellStyle name="Output 25 6 2 2" xfId="20459"/>
    <cellStyle name="Output 25 6 3" xfId="20460"/>
    <cellStyle name="Output 25 6 3 2" xfId="20461"/>
    <cellStyle name="Output 25 6 4" xfId="20462"/>
    <cellStyle name="Output 25 6 4 2" xfId="20463"/>
    <cellStyle name="Output 25 6 5" xfId="20464"/>
    <cellStyle name="Output 25 6 5 2" xfId="20465"/>
    <cellStyle name="Output 25 7" xfId="20466"/>
    <cellStyle name="Output 25 7 2" xfId="20467"/>
    <cellStyle name="Output 25 8" xfId="20468"/>
    <cellStyle name="Output 25 8 2" xfId="20469"/>
    <cellStyle name="Output 25 9" xfId="20470"/>
    <cellStyle name="Output 25 9 2" xfId="20471"/>
    <cellStyle name="Output 3" xfId="20472"/>
    <cellStyle name="Output 3 10" xfId="20473"/>
    <cellStyle name="Output 3 10 2" xfId="20474"/>
    <cellStyle name="Output 3 11" xfId="20475"/>
    <cellStyle name="Output 3 11 2" xfId="20476"/>
    <cellStyle name="Output 3 12" xfId="20477"/>
    <cellStyle name="Output 3 12 2" xfId="20478"/>
    <cellStyle name="Output 3 13" xfId="20479"/>
    <cellStyle name="Output 3 13 2" xfId="20480"/>
    <cellStyle name="Output 3 2" xfId="20481"/>
    <cellStyle name="Output 3 2 10" xfId="20482"/>
    <cellStyle name="Output 3 2 10 2" xfId="20483"/>
    <cellStyle name="Output 3 2 11" xfId="20484"/>
    <cellStyle name="Output 3 2 11 2" xfId="20485"/>
    <cellStyle name="Output 3 2 12" xfId="20486"/>
    <cellStyle name="Output 3 2 12 2" xfId="20487"/>
    <cellStyle name="Output 3 2 2" xfId="20488"/>
    <cellStyle name="Output 3 2 2 10" xfId="20489"/>
    <cellStyle name="Output 3 2 2 10 2" xfId="20490"/>
    <cellStyle name="Output 3 2 2 2" xfId="20491"/>
    <cellStyle name="Output 3 2 2 2 2" xfId="20492"/>
    <cellStyle name="Output 3 2 2 2 2 2" xfId="20493"/>
    <cellStyle name="Output 3 2 2 2 3" xfId="20494"/>
    <cellStyle name="Output 3 2 2 2 3 2" xfId="20495"/>
    <cellStyle name="Output 3 2 2 2 4" xfId="20496"/>
    <cellStyle name="Output 3 2 2 2 4 2" xfId="20497"/>
    <cellStyle name="Output 3 2 2 2 5" xfId="20498"/>
    <cellStyle name="Output 3 2 2 2 5 2" xfId="20499"/>
    <cellStyle name="Output 3 2 2 3" xfId="20500"/>
    <cellStyle name="Output 3 2 2 3 2" xfId="20501"/>
    <cellStyle name="Output 3 2 2 3 3" xfId="20502"/>
    <cellStyle name="Output 3 2 2 3 3 2" xfId="20503"/>
    <cellStyle name="Output 3 2 2 3 4" xfId="20504"/>
    <cellStyle name="Output 3 2 2 3 4 2" xfId="20505"/>
    <cellStyle name="Output 3 2 2 3 5" xfId="20506"/>
    <cellStyle name="Output 3 2 2 3 5 2" xfId="20507"/>
    <cellStyle name="Output 3 2 2 4" xfId="20508"/>
    <cellStyle name="Output 3 2 2 4 2" xfId="20509"/>
    <cellStyle name="Output 3 2 2 4 2 2" xfId="20510"/>
    <cellStyle name="Output 3 2 2 4 3" xfId="20511"/>
    <cellStyle name="Output 3 2 2 4 3 2" xfId="20512"/>
    <cellStyle name="Output 3 2 2 4 4" xfId="20513"/>
    <cellStyle name="Output 3 2 2 4 4 2" xfId="20514"/>
    <cellStyle name="Output 3 2 2 4 5" xfId="20515"/>
    <cellStyle name="Output 3 2 2 4 5 2" xfId="20516"/>
    <cellStyle name="Output 3 2 2 5" xfId="20517"/>
    <cellStyle name="Output 3 2 2 5 2" xfId="20518"/>
    <cellStyle name="Output 3 2 2 6" xfId="20519"/>
    <cellStyle name="Output 3 2 2 6 2" xfId="20520"/>
    <cellStyle name="Output 3 2 2 7" xfId="20521"/>
    <cellStyle name="Output 3 2 2 7 2" xfId="20522"/>
    <cellStyle name="Output 3 2 2 8" xfId="20523"/>
    <cellStyle name="Output 3 2 2 8 2" xfId="20524"/>
    <cellStyle name="Output 3 2 2 9" xfId="20525"/>
    <cellStyle name="Output 3 2 2 9 2" xfId="20526"/>
    <cellStyle name="Output 3 2 3" xfId="20527"/>
    <cellStyle name="Output 3 2 3 10" xfId="20528"/>
    <cellStyle name="Output 3 2 3 10 2" xfId="20529"/>
    <cellStyle name="Output 3 2 3 2" xfId="20530"/>
    <cellStyle name="Output 3 2 3 2 2" xfId="20531"/>
    <cellStyle name="Output 3 2 3 2 2 2" xfId="20532"/>
    <cellStyle name="Output 3 2 3 2 3" xfId="20533"/>
    <cellStyle name="Output 3 2 3 2 3 2" xfId="20534"/>
    <cellStyle name="Output 3 2 3 2 4" xfId="20535"/>
    <cellStyle name="Output 3 2 3 2 4 2" xfId="20536"/>
    <cellStyle name="Output 3 2 3 2 5" xfId="20537"/>
    <cellStyle name="Output 3 2 3 2 5 2" xfId="20538"/>
    <cellStyle name="Output 3 2 3 3" xfId="20539"/>
    <cellStyle name="Output 3 2 3 3 2" xfId="20540"/>
    <cellStyle name="Output 3 2 3 3 3" xfId="20541"/>
    <cellStyle name="Output 3 2 3 3 3 2" xfId="20542"/>
    <cellStyle name="Output 3 2 3 3 4" xfId="20543"/>
    <cellStyle name="Output 3 2 3 3 4 2" xfId="20544"/>
    <cellStyle name="Output 3 2 3 3 5" xfId="20545"/>
    <cellStyle name="Output 3 2 3 3 5 2" xfId="20546"/>
    <cellStyle name="Output 3 2 3 4" xfId="20547"/>
    <cellStyle name="Output 3 2 3 4 2" xfId="20548"/>
    <cellStyle name="Output 3 2 3 4 2 2" xfId="20549"/>
    <cellStyle name="Output 3 2 3 4 3" xfId="20550"/>
    <cellStyle name="Output 3 2 3 4 3 2" xfId="20551"/>
    <cellStyle name="Output 3 2 3 4 4" xfId="20552"/>
    <cellStyle name="Output 3 2 3 4 4 2" xfId="20553"/>
    <cellStyle name="Output 3 2 3 4 5" xfId="20554"/>
    <cellStyle name="Output 3 2 3 4 5 2" xfId="20555"/>
    <cellStyle name="Output 3 2 3 5" xfId="20556"/>
    <cellStyle name="Output 3 2 3 5 2" xfId="20557"/>
    <cellStyle name="Output 3 2 3 6" xfId="20558"/>
    <cellStyle name="Output 3 2 3 6 2" xfId="20559"/>
    <cellStyle name="Output 3 2 3 7" xfId="20560"/>
    <cellStyle name="Output 3 2 3 7 2" xfId="20561"/>
    <cellStyle name="Output 3 2 3 8" xfId="20562"/>
    <cellStyle name="Output 3 2 3 8 2" xfId="20563"/>
    <cellStyle name="Output 3 2 3 9" xfId="20564"/>
    <cellStyle name="Output 3 2 3 9 2" xfId="20565"/>
    <cellStyle name="Output 3 2 4" xfId="20566"/>
    <cellStyle name="Output 3 2 4 2" xfId="20567"/>
    <cellStyle name="Output 3 2 4 2 2" xfId="20568"/>
    <cellStyle name="Output 3 2 4 3" xfId="20569"/>
    <cellStyle name="Output 3 2 4 3 2" xfId="20570"/>
    <cellStyle name="Output 3 2 4 4" xfId="20571"/>
    <cellStyle name="Output 3 2 4 4 2" xfId="20572"/>
    <cellStyle name="Output 3 2 4 5" xfId="20573"/>
    <cellStyle name="Output 3 2 4 5 2" xfId="20574"/>
    <cellStyle name="Output 3 2 5" xfId="20575"/>
    <cellStyle name="Output 3 2 5 2" xfId="20576"/>
    <cellStyle name="Output 3 2 5 3" xfId="20577"/>
    <cellStyle name="Output 3 2 5 3 2" xfId="20578"/>
    <cellStyle name="Output 3 2 5 4" xfId="20579"/>
    <cellStyle name="Output 3 2 5 4 2" xfId="20580"/>
    <cellStyle name="Output 3 2 5 5" xfId="20581"/>
    <cellStyle name="Output 3 2 5 5 2" xfId="20582"/>
    <cellStyle name="Output 3 2 6" xfId="20583"/>
    <cellStyle name="Output 3 2 6 2" xfId="20584"/>
    <cellStyle name="Output 3 2 6 2 2" xfId="20585"/>
    <cellStyle name="Output 3 2 6 3" xfId="20586"/>
    <cellStyle name="Output 3 2 6 3 2" xfId="20587"/>
    <cellStyle name="Output 3 2 6 4" xfId="20588"/>
    <cellStyle name="Output 3 2 6 4 2" xfId="20589"/>
    <cellStyle name="Output 3 2 6 5" xfId="20590"/>
    <cellStyle name="Output 3 2 6 5 2" xfId="20591"/>
    <cellStyle name="Output 3 2 7" xfId="20592"/>
    <cellStyle name="Output 3 2 7 2" xfId="20593"/>
    <cellStyle name="Output 3 2 8" xfId="20594"/>
    <cellStyle name="Output 3 2 8 2" xfId="20595"/>
    <cellStyle name="Output 3 2 9" xfId="20596"/>
    <cellStyle name="Output 3 2 9 2" xfId="20597"/>
    <cellStyle name="Output 3 3" xfId="20598"/>
    <cellStyle name="Output 3 3 10" xfId="20599"/>
    <cellStyle name="Output 3 3 10 2" xfId="20600"/>
    <cellStyle name="Output 3 3 2" xfId="20601"/>
    <cellStyle name="Output 3 3 2 2" xfId="20602"/>
    <cellStyle name="Output 3 3 2 2 2" xfId="20603"/>
    <cellStyle name="Output 3 3 2 3" xfId="20604"/>
    <cellStyle name="Output 3 3 2 3 2" xfId="20605"/>
    <cellStyle name="Output 3 3 2 4" xfId="20606"/>
    <cellStyle name="Output 3 3 2 4 2" xfId="20607"/>
    <cellStyle name="Output 3 3 2 5" xfId="20608"/>
    <cellStyle name="Output 3 3 2 5 2" xfId="20609"/>
    <cellStyle name="Output 3 3 3" xfId="20610"/>
    <cellStyle name="Output 3 3 3 2" xfId="20611"/>
    <cellStyle name="Output 3 3 3 3" xfId="20612"/>
    <cellStyle name="Output 3 3 3 3 2" xfId="20613"/>
    <cellStyle name="Output 3 3 3 4" xfId="20614"/>
    <cellStyle name="Output 3 3 3 4 2" xfId="20615"/>
    <cellStyle name="Output 3 3 3 5" xfId="20616"/>
    <cellStyle name="Output 3 3 3 5 2" xfId="20617"/>
    <cellStyle name="Output 3 3 4" xfId="20618"/>
    <cellStyle name="Output 3 3 4 2" xfId="20619"/>
    <cellStyle name="Output 3 3 4 2 2" xfId="20620"/>
    <cellStyle name="Output 3 3 4 3" xfId="20621"/>
    <cellStyle name="Output 3 3 4 3 2" xfId="20622"/>
    <cellStyle name="Output 3 3 4 4" xfId="20623"/>
    <cellStyle name="Output 3 3 4 4 2" xfId="20624"/>
    <cellStyle name="Output 3 3 4 5" xfId="20625"/>
    <cellStyle name="Output 3 3 4 5 2" xfId="20626"/>
    <cellStyle name="Output 3 3 5" xfId="20627"/>
    <cellStyle name="Output 3 3 5 2" xfId="20628"/>
    <cellStyle name="Output 3 3 6" xfId="20629"/>
    <cellStyle name="Output 3 3 6 2" xfId="20630"/>
    <cellStyle name="Output 3 3 7" xfId="20631"/>
    <cellStyle name="Output 3 3 7 2" xfId="20632"/>
    <cellStyle name="Output 3 3 8" xfId="20633"/>
    <cellStyle name="Output 3 3 8 2" xfId="20634"/>
    <cellStyle name="Output 3 3 9" xfId="20635"/>
    <cellStyle name="Output 3 3 9 2" xfId="20636"/>
    <cellStyle name="Output 3 4" xfId="20637"/>
    <cellStyle name="Output 3 4 10" xfId="20638"/>
    <cellStyle name="Output 3 4 10 2" xfId="20639"/>
    <cellStyle name="Output 3 4 2" xfId="20640"/>
    <cellStyle name="Output 3 4 2 2" xfId="20641"/>
    <cellStyle name="Output 3 4 2 2 2" xfId="20642"/>
    <cellStyle name="Output 3 4 2 3" xfId="20643"/>
    <cellStyle name="Output 3 4 2 3 2" xfId="20644"/>
    <cellStyle name="Output 3 4 2 4" xfId="20645"/>
    <cellStyle name="Output 3 4 2 4 2" xfId="20646"/>
    <cellStyle name="Output 3 4 2 5" xfId="20647"/>
    <cellStyle name="Output 3 4 2 5 2" xfId="20648"/>
    <cellStyle name="Output 3 4 3" xfId="20649"/>
    <cellStyle name="Output 3 4 3 2" xfId="20650"/>
    <cellStyle name="Output 3 4 3 3" xfId="20651"/>
    <cellStyle name="Output 3 4 3 3 2" xfId="20652"/>
    <cellStyle name="Output 3 4 3 4" xfId="20653"/>
    <cellStyle name="Output 3 4 3 4 2" xfId="20654"/>
    <cellStyle name="Output 3 4 3 5" xfId="20655"/>
    <cellStyle name="Output 3 4 3 5 2" xfId="20656"/>
    <cellStyle name="Output 3 4 4" xfId="20657"/>
    <cellStyle name="Output 3 4 4 2" xfId="20658"/>
    <cellStyle name="Output 3 4 4 2 2" xfId="20659"/>
    <cellStyle name="Output 3 4 4 3" xfId="20660"/>
    <cellStyle name="Output 3 4 4 3 2" xfId="20661"/>
    <cellStyle name="Output 3 4 4 4" xfId="20662"/>
    <cellStyle name="Output 3 4 4 4 2" xfId="20663"/>
    <cellStyle name="Output 3 4 4 5" xfId="20664"/>
    <cellStyle name="Output 3 4 4 5 2" xfId="20665"/>
    <cellStyle name="Output 3 4 5" xfId="20666"/>
    <cellStyle name="Output 3 4 5 2" xfId="20667"/>
    <cellStyle name="Output 3 4 6" xfId="20668"/>
    <cellStyle name="Output 3 4 6 2" xfId="20669"/>
    <cellStyle name="Output 3 4 7" xfId="20670"/>
    <cellStyle name="Output 3 4 7 2" xfId="20671"/>
    <cellStyle name="Output 3 4 8" xfId="20672"/>
    <cellStyle name="Output 3 4 8 2" xfId="20673"/>
    <cellStyle name="Output 3 4 9" xfId="20674"/>
    <cellStyle name="Output 3 4 9 2" xfId="20675"/>
    <cellStyle name="Output 3 5" xfId="20676"/>
    <cellStyle name="Output 3 5 2" xfId="20677"/>
    <cellStyle name="Output 3 5 2 2" xfId="20678"/>
    <cellStyle name="Output 3 5 3" xfId="20679"/>
    <cellStyle name="Output 3 5 3 2" xfId="20680"/>
    <cellStyle name="Output 3 5 4" xfId="20681"/>
    <cellStyle name="Output 3 5 4 2" xfId="20682"/>
    <cellStyle name="Output 3 5 5" xfId="20683"/>
    <cellStyle name="Output 3 5 5 2" xfId="20684"/>
    <cellStyle name="Output 3 6" xfId="20685"/>
    <cellStyle name="Output 3 6 2" xfId="20686"/>
    <cellStyle name="Output 3 6 3" xfId="20687"/>
    <cellStyle name="Output 3 6 3 2" xfId="20688"/>
    <cellStyle name="Output 3 6 4" xfId="20689"/>
    <cellStyle name="Output 3 6 4 2" xfId="20690"/>
    <cellStyle name="Output 3 6 5" xfId="20691"/>
    <cellStyle name="Output 3 6 5 2" xfId="20692"/>
    <cellStyle name="Output 3 7" xfId="20693"/>
    <cellStyle name="Output 3 7 2" xfId="20694"/>
    <cellStyle name="Output 3 7 2 2" xfId="20695"/>
    <cellStyle name="Output 3 7 3" xfId="20696"/>
    <cellStyle name="Output 3 7 3 2" xfId="20697"/>
    <cellStyle name="Output 3 7 4" xfId="20698"/>
    <cellStyle name="Output 3 7 4 2" xfId="20699"/>
    <cellStyle name="Output 3 7 5" xfId="20700"/>
    <cellStyle name="Output 3 7 5 2" xfId="20701"/>
    <cellStyle name="Output 3 8" xfId="20702"/>
    <cellStyle name="Output 3 8 2" xfId="20703"/>
    <cellStyle name="Output 3 9" xfId="20704"/>
    <cellStyle name="Output 3 9 2" xfId="20705"/>
    <cellStyle name="Output 4" xfId="20706"/>
    <cellStyle name="Output 4 10" xfId="20707"/>
    <cellStyle name="Output 4 10 2" xfId="20708"/>
    <cellStyle name="Output 4 11" xfId="20709"/>
    <cellStyle name="Output 4 11 2" xfId="20710"/>
    <cellStyle name="Output 4 12" xfId="20711"/>
    <cellStyle name="Output 4 12 2" xfId="20712"/>
    <cellStyle name="Output 4 13" xfId="20713"/>
    <cellStyle name="Output 4 13 2" xfId="20714"/>
    <cellStyle name="Output 4 2" xfId="20715"/>
    <cellStyle name="Output 4 2 10" xfId="20716"/>
    <cellStyle name="Output 4 2 10 2" xfId="20717"/>
    <cellStyle name="Output 4 2 11" xfId="20718"/>
    <cellStyle name="Output 4 2 11 2" xfId="20719"/>
    <cellStyle name="Output 4 2 12" xfId="20720"/>
    <cellStyle name="Output 4 2 12 2" xfId="20721"/>
    <cellStyle name="Output 4 2 2" xfId="20722"/>
    <cellStyle name="Output 4 2 2 10" xfId="20723"/>
    <cellStyle name="Output 4 2 2 10 2" xfId="20724"/>
    <cellStyle name="Output 4 2 2 2" xfId="20725"/>
    <cellStyle name="Output 4 2 2 2 2" xfId="20726"/>
    <cellStyle name="Output 4 2 2 2 2 2" xfId="20727"/>
    <cellStyle name="Output 4 2 2 2 3" xfId="20728"/>
    <cellStyle name="Output 4 2 2 2 3 2" xfId="20729"/>
    <cellStyle name="Output 4 2 2 2 4" xfId="20730"/>
    <cellStyle name="Output 4 2 2 2 4 2" xfId="20731"/>
    <cellStyle name="Output 4 2 2 2 5" xfId="20732"/>
    <cellStyle name="Output 4 2 2 2 5 2" xfId="20733"/>
    <cellStyle name="Output 4 2 2 3" xfId="20734"/>
    <cellStyle name="Output 4 2 2 3 2" xfId="20735"/>
    <cellStyle name="Output 4 2 2 3 3" xfId="20736"/>
    <cellStyle name="Output 4 2 2 3 3 2" xfId="20737"/>
    <cellStyle name="Output 4 2 2 3 4" xfId="20738"/>
    <cellStyle name="Output 4 2 2 3 4 2" xfId="20739"/>
    <cellStyle name="Output 4 2 2 3 5" xfId="20740"/>
    <cellStyle name="Output 4 2 2 3 5 2" xfId="20741"/>
    <cellStyle name="Output 4 2 2 4" xfId="20742"/>
    <cellStyle name="Output 4 2 2 4 2" xfId="20743"/>
    <cellStyle name="Output 4 2 2 4 2 2" xfId="20744"/>
    <cellStyle name="Output 4 2 2 4 3" xfId="20745"/>
    <cellStyle name="Output 4 2 2 4 3 2" xfId="20746"/>
    <cellStyle name="Output 4 2 2 4 4" xfId="20747"/>
    <cellStyle name="Output 4 2 2 4 4 2" xfId="20748"/>
    <cellStyle name="Output 4 2 2 4 5" xfId="20749"/>
    <cellStyle name="Output 4 2 2 4 5 2" xfId="20750"/>
    <cellStyle name="Output 4 2 2 5" xfId="20751"/>
    <cellStyle name="Output 4 2 2 5 2" xfId="20752"/>
    <cellStyle name="Output 4 2 2 6" xfId="20753"/>
    <cellStyle name="Output 4 2 2 6 2" xfId="20754"/>
    <cellStyle name="Output 4 2 2 7" xfId="20755"/>
    <cellStyle name="Output 4 2 2 7 2" xfId="20756"/>
    <cellStyle name="Output 4 2 2 8" xfId="20757"/>
    <cellStyle name="Output 4 2 2 8 2" xfId="20758"/>
    <cellStyle name="Output 4 2 2 9" xfId="20759"/>
    <cellStyle name="Output 4 2 2 9 2" xfId="20760"/>
    <cellStyle name="Output 4 2 3" xfId="20761"/>
    <cellStyle name="Output 4 2 3 10" xfId="20762"/>
    <cellStyle name="Output 4 2 3 10 2" xfId="20763"/>
    <cellStyle name="Output 4 2 3 2" xfId="20764"/>
    <cellStyle name="Output 4 2 3 2 2" xfId="20765"/>
    <cellStyle name="Output 4 2 3 2 2 2" xfId="20766"/>
    <cellStyle name="Output 4 2 3 2 3" xfId="20767"/>
    <cellStyle name="Output 4 2 3 2 3 2" xfId="20768"/>
    <cellStyle name="Output 4 2 3 2 4" xfId="20769"/>
    <cellStyle name="Output 4 2 3 2 4 2" xfId="20770"/>
    <cellStyle name="Output 4 2 3 2 5" xfId="20771"/>
    <cellStyle name="Output 4 2 3 2 5 2" xfId="20772"/>
    <cellStyle name="Output 4 2 3 3" xfId="20773"/>
    <cellStyle name="Output 4 2 3 3 2" xfId="20774"/>
    <cellStyle name="Output 4 2 3 3 3" xfId="20775"/>
    <cellStyle name="Output 4 2 3 3 3 2" xfId="20776"/>
    <cellStyle name="Output 4 2 3 3 4" xfId="20777"/>
    <cellStyle name="Output 4 2 3 3 4 2" xfId="20778"/>
    <cellStyle name="Output 4 2 3 3 5" xfId="20779"/>
    <cellStyle name="Output 4 2 3 3 5 2" xfId="20780"/>
    <cellStyle name="Output 4 2 3 4" xfId="20781"/>
    <cellStyle name="Output 4 2 3 4 2" xfId="20782"/>
    <cellStyle name="Output 4 2 3 4 2 2" xfId="20783"/>
    <cellStyle name="Output 4 2 3 4 3" xfId="20784"/>
    <cellStyle name="Output 4 2 3 4 3 2" xfId="20785"/>
    <cellStyle name="Output 4 2 3 4 4" xfId="20786"/>
    <cellStyle name="Output 4 2 3 4 4 2" xfId="20787"/>
    <cellStyle name="Output 4 2 3 4 5" xfId="20788"/>
    <cellStyle name="Output 4 2 3 4 5 2" xfId="20789"/>
    <cellStyle name="Output 4 2 3 5" xfId="20790"/>
    <cellStyle name="Output 4 2 3 5 2" xfId="20791"/>
    <cellStyle name="Output 4 2 3 6" xfId="20792"/>
    <cellStyle name="Output 4 2 3 6 2" xfId="20793"/>
    <cellStyle name="Output 4 2 3 7" xfId="20794"/>
    <cellStyle name="Output 4 2 3 7 2" xfId="20795"/>
    <cellStyle name="Output 4 2 3 8" xfId="20796"/>
    <cellStyle name="Output 4 2 3 8 2" xfId="20797"/>
    <cellStyle name="Output 4 2 3 9" xfId="20798"/>
    <cellStyle name="Output 4 2 3 9 2" xfId="20799"/>
    <cellStyle name="Output 4 2 4" xfId="20800"/>
    <cellStyle name="Output 4 2 4 2" xfId="20801"/>
    <cellStyle name="Output 4 2 4 2 2" xfId="20802"/>
    <cellStyle name="Output 4 2 4 3" xfId="20803"/>
    <cellStyle name="Output 4 2 4 3 2" xfId="20804"/>
    <cellStyle name="Output 4 2 4 4" xfId="20805"/>
    <cellStyle name="Output 4 2 4 4 2" xfId="20806"/>
    <cellStyle name="Output 4 2 4 5" xfId="20807"/>
    <cellStyle name="Output 4 2 4 5 2" xfId="20808"/>
    <cellStyle name="Output 4 2 5" xfId="20809"/>
    <cellStyle name="Output 4 2 5 2" xfId="20810"/>
    <cellStyle name="Output 4 2 5 3" xfId="20811"/>
    <cellStyle name="Output 4 2 5 3 2" xfId="20812"/>
    <cellStyle name="Output 4 2 5 4" xfId="20813"/>
    <cellStyle name="Output 4 2 5 4 2" xfId="20814"/>
    <cellStyle name="Output 4 2 5 5" xfId="20815"/>
    <cellStyle name="Output 4 2 5 5 2" xfId="20816"/>
    <cellStyle name="Output 4 2 6" xfId="20817"/>
    <cellStyle name="Output 4 2 6 2" xfId="20818"/>
    <cellStyle name="Output 4 2 6 2 2" xfId="20819"/>
    <cellStyle name="Output 4 2 6 3" xfId="20820"/>
    <cellStyle name="Output 4 2 6 3 2" xfId="20821"/>
    <cellStyle name="Output 4 2 6 4" xfId="20822"/>
    <cellStyle name="Output 4 2 6 4 2" xfId="20823"/>
    <cellStyle name="Output 4 2 6 5" xfId="20824"/>
    <cellStyle name="Output 4 2 6 5 2" xfId="20825"/>
    <cellStyle name="Output 4 2 7" xfId="20826"/>
    <cellStyle name="Output 4 2 7 2" xfId="20827"/>
    <cellStyle name="Output 4 2 8" xfId="20828"/>
    <cellStyle name="Output 4 2 8 2" xfId="20829"/>
    <cellStyle name="Output 4 2 9" xfId="20830"/>
    <cellStyle name="Output 4 2 9 2" xfId="20831"/>
    <cellStyle name="Output 4 3" xfId="20832"/>
    <cellStyle name="Output 4 3 10" xfId="20833"/>
    <cellStyle name="Output 4 3 10 2" xfId="20834"/>
    <cellStyle name="Output 4 3 2" xfId="20835"/>
    <cellStyle name="Output 4 3 2 2" xfId="20836"/>
    <cellStyle name="Output 4 3 2 2 2" xfId="20837"/>
    <cellStyle name="Output 4 3 2 3" xfId="20838"/>
    <cellStyle name="Output 4 3 2 3 2" xfId="20839"/>
    <cellStyle name="Output 4 3 2 4" xfId="20840"/>
    <cellStyle name="Output 4 3 2 4 2" xfId="20841"/>
    <cellStyle name="Output 4 3 2 5" xfId="20842"/>
    <cellStyle name="Output 4 3 2 5 2" xfId="20843"/>
    <cellStyle name="Output 4 3 3" xfId="20844"/>
    <cellStyle name="Output 4 3 3 2" xfId="20845"/>
    <cellStyle name="Output 4 3 3 3" xfId="20846"/>
    <cellStyle name="Output 4 3 3 3 2" xfId="20847"/>
    <cellStyle name="Output 4 3 3 4" xfId="20848"/>
    <cellStyle name="Output 4 3 3 4 2" xfId="20849"/>
    <cellStyle name="Output 4 3 3 5" xfId="20850"/>
    <cellStyle name="Output 4 3 3 5 2" xfId="20851"/>
    <cellStyle name="Output 4 3 4" xfId="20852"/>
    <cellStyle name="Output 4 3 4 2" xfId="20853"/>
    <cellStyle name="Output 4 3 4 2 2" xfId="20854"/>
    <cellStyle name="Output 4 3 4 3" xfId="20855"/>
    <cellStyle name="Output 4 3 4 3 2" xfId="20856"/>
    <cellStyle name="Output 4 3 4 4" xfId="20857"/>
    <cellStyle name="Output 4 3 4 4 2" xfId="20858"/>
    <cellStyle name="Output 4 3 4 5" xfId="20859"/>
    <cellStyle name="Output 4 3 4 5 2" xfId="20860"/>
    <cellStyle name="Output 4 3 5" xfId="20861"/>
    <cellStyle name="Output 4 3 5 2" xfId="20862"/>
    <cellStyle name="Output 4 3 6" xfId="20863"/>
    <cellStyle name="Output 4 3 6 2" xfId="20864"/>
    <cellStyle name="Output 4 3 7" xfId="20865"/>
    <cellStyle name="Output 4 3 7 2" xfId="20866"/>
    <cellStyle name="Output 4 3 8" xfId="20867"/>
    <cellStyle name="Output 4 3 8 2" xfId="20868"/>
    <cellStyle name="Output 4 3 9" xfId="20869"/>
    <cellStyle name="Output 4 3 9 2" xfId="20870"/>
    <cellStyle name="Output 4 4" xfId="20871"/>
    <cellStyle name="Output 4 4 10" xfId="20872"/>
    <cellStyle name="Output 4 4 10 2" xfId="20873"/>
    <cellStyle name="Output 4 4 2" xfId="20874"/>
    <cellStyle name="Output 4 4 2 2" xfId="20875"/>
    <cellStyle name="Output 4 4 2 2 2" xfId="20876"/>
    <cellStyle name="Output 4 4 2 3" xfId="20877"/>
    <cellStyle name="Output 4 4 2 3 2" xfId="20878"/>
    <cellStyle name="Output 4 4 2 4" xfId="20879"/>
    <cellStyle name="Output 4 4 2 4 2" xfId="20880"/>
    <cellStyle name="Output 4 4 2 5" xfId="20881"/>
    <cellStyle name="Output 4 4 2 5 2" xfId="20882"/>
    <cellStyle name="Output 4 4 3" xfId="20883"/>
    <cellStyle name="Output 4 4 3 2" xfId="20884"/>
    <cellStyle name="Output 4 4 3 3" xfId="20885"/>
    <cellStyle name="Output 4 4 3 3 2" xfId="20886"/>
    <cellStyle name="Output 4 4 3 4" xfId="20887"/>
    <cellStyle name="Output 4 4 3 4 2" xfId="20888"/>
    <cellStyle name="Output 4 4 3 5" xfId="20889"/>
    <cellStyle name="Output 4 4 3 5 2" xfId="20890"/>
    <cellStyle name="Output 4 4 4" xfId="20891"/>
    <cellStyle name="Output 4 4 4 2" xfId="20892"/>
    <cellStyle name="Output 4 4 4 2 2" xfId="20893"/>
    <cellStyle name="Output 4 4 4 3" xfId="20894"/>
    <cellStyle name="Output 4 4 4 3 2" xfId="20895"/>
    <cellStyle name="Output 4 4 4 4" xfId="20896"/>
    <cellStyle name="Output 4 4 4 4 2" xfId="20897"/>
    <cellStyle name="Output 4 4 4 5" xfId="20898"/>
    <cellStyle name="Output 4 4 4 5 2" xfId="20899"/>
    <cellStyle name="Output 4 4 5" xfId="20900"/>
    <cellStyle name="Output 4 4 5 2" xfId="20901"/>
    <cellStyle name="Output 4 4 6" xfId="20902"/>
    <cellStyle name="Output 4 4 6 2" xfId="20903"/>
    <cellStyle name="Output 4 4 7" xfId="20904"/>
    <cellStyle name="Output 4 4 7 2" xfId="20905"/>
    <cellStyle name="Output 4 4 8" xfId="20906"/>
    <cellStyle name="Output 4 4 8 2" xfId="20907"/>
    <cellStyle name="Output 4 4 9" xfId="20908"/>
    <cellStyle name="Output 4 4 9 2" xfId="20909"/>
    <cellStyle name="Output 4 5" xfId="20910"/>
    <cellStyle name="Output 4 5 2" xfId="20911"/>
    <cellStyle name="Output 4 5 2 2" xfId="20912"/>
    <cellStyle name="Output 4 5 3" xfId="20913"/>
    <cellStyle name="Output 4 5 3 2" xfId="20914"/>
    <cellStyle name="Output 4 5 4" xfId="20915"/>
    <cellStyle name="Output 4 5 4 2" xfId="20916"/>
    <cellStyle name="Output 4 5 5" xfId="20917"/>
    <cellStyle name="Output 4 5 5 2" xfId="20918"/>
    <cellStyle name="Output 4 6" xfId="20919"/>
    <cellStyle name="Output 4 6 2" xfId="20920"/>
    <cellStyle name="Output 4 6 3" xfId="20921"/>
    <cellStyle name="Output 4 6 3 2" xfId="20922"/>
    <cellStyle name="Output 4 6 4" xfId="20923"/>
    <cellStyle name="Output 4 6 4 2" xfId="20924"/>
    <cellStyle name="Output 4 6 5" xfId="20925"/>
    <cellStyle name="Output 4 6 5 2" xfId="20926"/>
    <cellStyle name="Output 4 7" xfId="20927"/>
    <cellStyle name="Output 4 7 2" xfId="20928"/>
    <cellStyle name="Output 4 7 2 2" xfId="20929"/>
    <cellStyle name="Output 4 7 3" xfId="20930"/>
    <cellStyle name="Output 4 7 3 2" xfId="20931"/>
    <cellStyle name="Output 4 7 4" xfId="20932"/>
    <cellStyle name="Output 4 7 4 2" xfId="20933"/>
    <cellStyle name="Output 4 7 5" xfId="20934"/>
    <cellStyle name="Output 4 7 5 2" xfId="20935"/>
    <cellStyle name="Output 4 8" xfId="20936"/>
    <cellStyle name="Output 4 8 2" xfId="20937"/>
    <cellStyle name="Output 4 9" xfId="20938"/>
    <cellStyle name="Output 4 9 2" xfId="20939"/>
    <cellStyle name="Output 5" xfId="20940"/>
    <cellStyle name="Output 5 10" xfId="20941"/>
    <cellStyle name="Output 5 10 2" xfId="20942"/>
    <cellStyle name="Output 5 11" xfId="20943"/>
    <cellStyle name="Output 5 11 2" xfId="20944"/>
    <cellStyle name="Output 5 12" xfId="20945"/>
    <cellStyle name="Output 5 12 2" xfId="20946"/>
    <cellStyle name="Output 5 13" xfId="20947"/>
    <cellStyle name="Output 5 13 2" xfId="20948"/>
    <cellStyle name="Output 5 2" xfId="20949"/>
    <cellStyle name="Output 5 2 10" xfId="20950"/>
    <cellStyle name="Output 5 2 10 2" xfId="20951"/>
    <cellStyle name="Output 5 2 11" xfId="20952"/>
    <cellStyle name="Output 5 2 11 2" xfId="20953"/>
    <cellStyle name="Output 5 2 12" xfId="20954"/>
    <cellStyle name="Output 5 2 12 2" xfId="20955"/>
    <cellStyle name="Output 5 2 2" xfId="20956"/>
    <cellStyle name="Output 5 2 2 10" xfId="20957"/>
    <cellStyle name="Output 5 2 2 10 2" xfId="20958"/>
    <cellStyle name="Output 5 2 2 2" xfId="20959"/>
    <cellStyle name="Output 5 2 2 2 2" xfId="20960"/>
    <cellStyle name="Output 5 2 2 2 2 2" xfId="20961"/>
    <cellStyle name="Output 5 2 2 2 3" xfId="20962"/>
    <cellStyle name="Output 5 2 2 2 3 2" xfId="20963"/>
    <cellStyle name="Output 5 2 2 2 4" xfId="20964"/>
    <cellStyle name="Output 5 2 2 2 4 2" xfId="20965"/>
    <cellStyle name="Output 5 2 2 2 5" xfId="20966"/>
    <cellStyle name="Output 5 2 2 2 5 2" xfId="20967"/>
    <cellStyle name="Output 5 2 2 3" xfId="20968"/>
    <cellStyle name="Output 5 2 2 3 2" xfId="20969"/>
    <cellStyle name="Output 5 2 2 3 3" xfId="20970"/>
    <cellStyle name="Output 5 2 2 3 3 2" xfId="20971"/>
    <cellStyle name="Output 5 2 2 3 4" xfId="20972"/>
    <cellStyle name="Output 5 2 2 3 4 2" xfId="20973"/>
    <cellStyle name="Output 5 2 2 3 5" xfId="20974"/>
    <cellStyle name="Output 5 2 2 3 5 2" xfId="20975"/>
    <cellStyle name="Output 5 2 2 4" xfId="20976"/>
    <cellStyle name="Output 5 2 2 4 2" xfId="20977"/>
    <cellStyle name="Output 5 2 2 4 2 2" xfId="20978"/>
    <cellStyle name="Output 5 2 2 4 3" xfId="20979"/>
    <cellStyle name="Output 5 2 2 4 3 2" xfId="20980"/>
    <cellStyle name="Output 5 2 2 4 4" xfId="20981"/>
    <cellStyle name="Output 5 2 2 4 4 2" xfId="20982"/>
    <cellStyle name="Output 5 2 2 4 5" xfId="20983"/>
    <cellStyle name="Output 5 2 2 4 5 2" xfId="20984"/>
    <cellStyle name="Output 5 2 2 5" xfId="20985"/>
    <cellStyle name="Output 5 2 2 5 2" xfId="20986"/>
    <cellStyle name="Output 5 2 2 6" xfId="20987"/>
    <cellStyle name="Output 5 2 2 6 2" xfId="20988"/>
    <cellStyle name="Output 5 2 2 7" xfId="20989"/>
    <cellStyle name="Output 5 2 2 7 2" xfId="20990"/>
    <cellStyle name="Output 5 2 2 8" xfId="20991"/>
    <cellStyle name="Output 5 2 2 8 2" xfId="20992"/>
    <cellStyle name="Output 5 2 2 9" xfId="20993"/>
    <cellStyle name="Output 5 2 2 9 2" xfId="20994"/>
    <cellStyle name="Output 5 2 3" xfId="20995"/>
    <cellStyle name="Output 5 2 3 10" xfId="20996"/>
    <cellStyle name="Output 5 2 3 10 2" xfId="20997"/>
    <cellStyle name="Output 5 2 3 2" xfId="20998"/>
    <cellStyle name="Output 5 2 3 2 2" xfId="20999"/>
    <cellStyle name="Output 5 2 3 2 2 2" xfId="21000"/>
    <cellStyle name="Output 5 2 3 2 3" xfId="21001"/>
    <cellStyle name="Output 5 2 3 2 3 2" xfId="21002"/>
    <cellStyle name="Output 5 2 3 2 4" xfId="21003"/>
    <cellStyle name="Output 5 2 3 2 4 2" xfId="21004"/>
    <cellStyle name="Output 5 2 3 2 5" xfId="21005"/>
    <cellStyle name="Output 5 2 3 2 5 2" xfId="21006"/>
    <cellStyle name="Output 5 2 3 3" xfId="21007"/>
    <cellStyle name="Output 5 2 3 3 2" xfId="21008"/>
    <cellStyle name="Output 5 2 3 3 3" xfId="21009"/>
    <cellStyle name="Output 5 2 3 3 3 2" xfId="21010"/>
    <cellStyle name="Output 5 2 3 3 4" xfId="21011"/>
    <cellStyle name="Output 5 2 3 3 4 2" xfId="21012"/>
    <cellStyle name="Output 5 2 3 3 5" xfId="21013"/>
    <cellStyle name="Output 5 2 3 3 5 2" xfId="21014"/>
    <cellStyle name="Output 5 2 3 4" xfId="21015"/>
    <cellStyle name="Output 5 2 3 4 2" xfId="21016"/>
    <cellStyle name="Output 5 2 3 4 2 2" xfId="21017"/>
    <cellStyle name="Output 5 2 3 4 3" xfId="21018"/>
    <cellStyle name="Output 5 2 3 4 3 2" xfId="21019"/>
    <cellStyle name="Output 5 2 3 4 4" xfId="21020"/>
    <cellStyle name="Output 5 2 3 4 4 2" xfId="21021"/>
    <cellStyle name="Output 5 2 3 4 5" xfId="21022"/>
    <cellStyle name="Output 5 2 3 4 5 2" xfId="21023"/>
    <cellStyle name="Output 5 2 3 5" xfId="21024"/>
    <cellStyle name="Output 5 2 3 5 2" xfId="21025"/>
    <cellStyle name="Output 5 2 3 6" xfId="21026"/>
    <cellStyle name="Output 5 2 3 6 2" xfId="21027"/>
    <cellStyle name="Output 5 2 3 7" xfId="21028"/>
    <cellStyle name="Output 5 2 3 7 2" xfId="21029"/>
    <cellStyle name="Output 5 2 3 8" xfId="21030"/>
    <cellStyle name="Output 5 2 3 8 2" xfId="21031"/>
    <cellStyle name="Output 5 2 3 9" xfId="21032"/>
    <cellStyle name="Output 5 2 3 9 2" xfId="21033"/>
    <cellStyle name="Output 5 2 4" xfId="21034"/>
    <cellStyle name="Output 5 2 4 2" xfId="21035"/>
    <cellStyle name="Output 5 2 4 2 2" xfId="21036"/>
    <cellStyle name="Output 5 2 4 3" xfId="21037"/>
    <cellStyle name="Output 5 2 4 3 2" xfId="21038"/>
    <cellStyle name="Output 5 2 4 4" xfId="21039"/>
    <cellStyle name="Output 5 2 4 4 2" xfId="21040"/>
    <cellStyle name="Output 5 2 4 5" xfId="21041"/>
    <cellStyle name="Output 5 2 4 5 2" xfId="21042"/>
    <cellStyle name="Output 5 2 5" xfId="21043"/>
    <cellStyle name="Output 5 2 5 2" xfId="21044"/>
    <cellStyle name="Output 5 2 5 3" xfId="21045"/>
    <cellStyle name="Output 5 2 5 3 2" xfId="21046"/>
    <cellStyle name="Output 5 2 5 4" xfId="21047"/>
    <cellStyle name="Output 5 2 5 4 2" xfId="21048"/>
    <cellStyle name="Output 5 2 5 5" xfId="21049"/>
    <cellStyle name="Output 5 2 5 5 2" xfId="21050"/>
    <cellStyle name="Output 5 2 6" xfId="21051"/>
    <cellStyle name="Output 5 2 6 2" xfId="21052"/>
    <cellStyle name="Output 5 2 6 2 2" xfId="21053"/>
    <cellStyle name="Output 5 2 6 3" xfId="21054"/>
    <cellStyle name="Output 5 2 6 3 2" xfId="21055"/>
    <cellStyle name="Output 5 2 6 4" xfId="21056"/>
    <cellStyle name="Output 5 2 6 4 2" xfId="21057"/>
    <cellStyle name="Output 5 2 6 5" xfId="21058"/>
    <cellStyle name="Output 5 2 6 5 2" xfId="21059"/>
    <cellStyle name="Output 5 2 7" xfId="21060"/>
    <cellStyle name="Output 5 2 7 2" xfId="21061"/>
    <cellStyle name="Output 5 2 8" xfId="21062"/>
    <cellStyle name="Output 5 2 8 2" xfId="21063"/>
    <cellStyle name="Output 5 2 9" xfId="21064"/>
    <cellStyle name="Output 5 2 9 2" xfId="21065"/>
    <cellStyle name="Output 5 3" xfId="21066"/>
    <cellStyle name="Output 5 3 10" xfId="21067"/>
    <cellStyle name="Output 5 3 10 2" xfId="21068"/>
    <cellStyle name="Output 5 3 2" xfId="21069"/>
    <cellStyle name="Output 5 3 2 2" xfId="21070"/>
    <cellStyle name="Output 5 3 2 2 2" xfId="21071"/>
    <cellStyle name="Output 5 3 2 3" xfId="21072"/>
    <cellStyle name="Output 5 3 2 3 2" xfId="21073"/>
    <cellStyle name="Output 5 3 2 4" xfId="21074"/>
    <cellStyle name="Output 5 3 2 4 2" xfId="21075"/>
    <cellStyle name="Output 5 3 2 5" xfId="21076"/>
    <cellStyle name="Output 5 3 2 5 2" xfId="21077"/>
    <cellStyle name="Output 5 3 3" xfId="21078"/>
    <cellStyle name="Output 5 3 3 2" xfId="21079"/>
    <cellStyle name="Output 5 3 3 3" xfId="21080"/>
    <cellStyle name="Output 5 3 3 3 2" xfId="21081"/>
    <cellStyle name="Output 5 3 3 4" xfId="21082"/>
    <cellStyle name="Output 5 3 3 4 2" xfId="21083"/>
    <cellStyle name="Output 5 3 3 5" xfId="21084"/>
    <cellStyle name="Output 5 3 3 5 2" xfId="21085"/>
    <cellStyle name="Output 5 3 4" xfId="21086"/>
    <cellStyle name="Output 5 3 4 2" xfId="21087"/>
    <cellStyle name="Output 5 3 4 2 2" xfId="21088"/>
    <cellStyle name="Output 5 3 4 3" xfId="21089"/>
    <cellStyle name="Output 5 3 4 3 2" xfId="21090"/>
    <cellStyle name="Output 5 3 4 4" xfId="21091"/>
    <cellStyle name="Output 5 3 4 4 2" xfId="21092"/>
    <cellStyle name="Output 5 3 4 5" xfId="21093"/>
    <cellStyle name="Output 5 3 4 5 2" xfId="21094"/>
    <cellStyle name="Output 5 3 5" xfId="21095"/>
    <cellStyle name="Output 5 3 5 2" xfId="21096"/>
    <cellStyle name="Output 5 3 6" xfId="21097"/>
    <cellStyle name="Output 5 3 6 2" xfId="21098"/>
    <cellStyle name="Output 5 3 7" xfId="21099"/>
    <cellStyle name="Output 5 3 7 2" xfId="21100"/>
    <cellStyle name="Output 5 3 8" xfId="21101"/>
    <cellStyle name="Output 5 3 8 2" xfId="21102"/>
    <cellStyle name="Output 5 3 9" xfId="21103"/>
    <cellStyle name="Output 5 3 9 2" xfId="21104"/>
    <cellStyle name="Output 5 4" xfId="21105"/>
    <cellStyle name="Output 5 4 10" xfId="21106"/>
    <cellStyle name="Output 5 4 10 2" xfId="21107"/>
    <cellStyle name="Output 5 4 2" xfId="21108"/>
    <cellStyle name="Output 5 4 2 2" xfId="21109"/>
    <cellStyle name="Output 5 4 2 2 2" xfId="21110"/>
    <cellStyle name="Output 5 4 2 3" xfId="21111"/>
    <cellStyle name="Output 5 4 2 3 2" xfId="21112"/>
    <cellStyle name="Output 5 4 2 4" xfId="21113"/>
    <cellStyle name="Output 5 4 2 4 2" xfId="21114"/>
    <cellStyle name="Output 5 4 2 5" xfId="21115"/>
    <cellStyle name="Output 5 4 2 5 2" xfId="21116"/>
    <cellStyle name="Output 5 4 3" xfId="21117"/>
    <cellStyle name="Output 5 4 3 2" xfId="21118"/>
    <cellStyle name="Output 5 4 3 3" xfId="21119"/>
    <cellStyle name="Output 5 4 3 3 2" xfId="21120"/>
    <cellStyle name="Output 5 4 3 4" xfId="21121"/>
    <cellStyle name="Output 5 4 3 4 2" xfId="21122"/>
    <cellStyle name="Output 5 4 3 5" xfId="21123"/>
    <cellStyle name="Output 5 4 3 5 2" xfId="21124"/>
    <cellStyle name="Output 5 4 4" xfId="21125"/>
    <cellStyle name="Output 5 4 4 2" xfId="21126"/>
    <cellStyle name="Output 5 4 4 2 2" xfId="21127"/>
    <cellStyle name="Output 5 4 4 3" xfId="21128"/>
    <cellStyle name="Output 5 4 4 3 2" xfId="21129"/>
    <cellStyle name="Output 5 4 4 4" xfId="21130"/>
    <cellStyle name="Output 5 4 4 4 2" xfId="21131"/>
    <cellStyle name="Output 5 4 4 5" xfId="21132"/>
    <cellStyle name="Output 5 4 4 5 2" xfId="21133"/>
    <cellStyle name="Output 5 4 5" xfId="21134"/>
    <cellStyle name="Output 5 4 5 2" xfId="21135"/>
    <cellStyle name="Output 5 4 6" xfId="21136"/>
    <cellStyle name="Output 5 4 6 2" xfId="21137"/>
    <cellStyle name="Output 5 4 7" xfId="21138"/>
    <cellStyle name="Output 5 4 7 2" xfId="21139"/>
    <cellStyle name="Output 5 4 8" xfId="21140"/>
    <cellStyle name="Output 5 4 8 2" xfId="21141"/>
    <cellStyle name="Output 5 4 9" xfId="21142"/>
    <cellStyle name="Output 5 4 9 2" xfId="21143"/>
    <cellStyle name="Output 5 5" xfId="21144"/>
    <cellStyle name="Output 5 5 2" xfId="21145"/>
    <cellStyle name="Output 5 5 2 2" xfId="21146"/>
    <cellStyle name="Output 5 5 3" xfId="21147"/>
    <cellStyle name="Output 5 5 3 2" xfId="21148"/>
    <cellStyle name="Output 5 5 4" xfId="21149"/>
    <cellStyle name="Output 5 5 4 2" xfId="21150"/>
    <cellStyle name="Output 5 5 5" xfId="21151"/>
    <cellStyle name="Output 5 5 5 2" xfId="21152"/>
    <cellStyle name="Output 5 6" xfId="21153"/>
    <cellStyle name="Output 5 6 2" xfId="21154"/>
    <cellStyle name="Output 5 6 3" xfId="21155"/>
    <cellStyle name="Output 5 6 3 2" xfId="21156"/>
    <cellStyle name="Output 5 6 4" xfId="21157"/>
    <cellStyle name="Output 5 6 4 2" xfId="21158"/>
    <cellStyle name="Output 5 6 5" xfId="21159"/>
    <cellStyle name="Output 5 6 5 2" xfId="21160"/>
    <cellStyle name="Output 5 7" xfId="21161"/>
    <cellStyle name="Output 5 7 2" xfId="21162"/>
    <cellStyle name="Output 5 7 2 2" xfId="21163"/>
    <cellStyle name="Output 5 7 3" xfId="21164"/>
    <cellStyle name="Output 5 7 3 2" xfId="21165"/>
    <cellStyle name="Output 5 7 4" xfId="21166"/>
    <cellStyle name="Output 5 7 4 2" xfId="21167"/>
    <cellStyle name="Output 5 7 5" xfId="21168"/>
    <cellStyle name="Output 5 7 5 2" xfId="21169"/>
    <cellStyle name="Output 5 8" xfId="21170"/>
    <cellStyle name="Output 5 8 2" xfId="21171"/>
    <cellStyle name="Output 5 9" xfId="21172"/>
    <cellStyle name="Output 5 9 2" xfId="21173"/>
    <cellStyle name="Output 6" xfId="21174"/>
    <cellStyle name="Output 6 10" xfId="21175"/>
    <cellStyle name="Output 6 10 2" xfId="21176"/>
    <cellStyle name="Output 6 11" xfId="21177"/>
    <cellStyle name="Output 6 11 2" xfId="21178"/>
    <cellStyle name="Output 6 12" xfId="21179"/>
    <cellStyle name="Output 6 12 2" xfId="21180"/>
    <cellStyle name="Output 6 2" xfId="21181"/>
    <cellStyle name="Output 6 2 10" xfId="21182"/>
    <cellStyle name="Output 6 2 10 2" xfId="21183"/>
    <cellStyle name="Output 6 2 2" xfId="21184"/>
    <cellStyle name="Output 6 2 2 2" xfId="21185"/>
    <cellStyle name="Output 6 2 2 2 2" xfId="21186"/>
    <cellStyle name="Output 6 2 2 3" xfId="21187"/>
    <cellStyle name="Output 6 2 2 3 2" xfId="21188"/>
    <cellStyle name="Output 6 2 2 4" xfId="21189"/>
    <cellStyle name="Output 6 2 2 4 2" xfId="21190"/>
    <cellStyle name="Output 6 2 2 5" xfId="21191"/>
    <cellStyle name="Output 6 2 2 5 2" xfId="21192"/>
    <cellStyle name="Output 6 2 3" xfId="21193"/>
    <cellStyle name="Output 6 2 3 2" xfId="21194"/>
    <cellStyle name="Output 6 2 3 3" xfId="21195"/>
    <cellStyle name="Output 6 2 3 3 2" xfId="21196"/>
    <cellStyle name="Output 6 2 3 4" xfId="21197"/>
    <cellStyle name="Output 6 2 3 4 2" xfId="21198"/>
    <cellStyle name="Output 6 2 3 5" xfId="21199"/>
    <cellStyle name="Output 6 2 3 5 2" xfId="21200"/>
    <cellStyle name="Output 6 2 4" xfId="21201"/>
    <cellStyle name="Output 6 2 4 2" xfId="21202"/>
    <cellStyle name="Output 6 2 4 2 2" xfId="21203"/>
    <cellStyle name="Output 6 2 4 3" xfId="21204"/>
    <cellStyle name="Output 6 2 4 3 2" xfId="21205"/>
    <cellStyle name="Output 6 2 4 4" xfId="21206"/>
    <cellStyle name="Output 6 2 4 4 2" xfId="21207"/>
    <cellStyle name="Output 6 2 4 5" xfId="21208"/>
    <cellStyle name="Output 6 2 4 5 2" xfId="21209"/>
    <cellStyle name="Output 6 2 5" xfId="21210"/>
    <cellStyle name="Output 6 2 5 2" xfId="21211"/>
    <cellStyle name="Output 6 2 6" xfId="21212"/>
    <cellStyle name="Output 6 2 6 2" xfId="21213"/>
    <cellStyle name="Output 6 2 7" xfId="21214"/>
    <cellStyle name="Output 6 2 7 2" xfId="21215"/>
    <cellStyle name="Output 6 2 8" xfId="21216"/>
    <cellStyle name="Output 6 2 8 2" xfId="21217"/>
    <cellStyle name="Output 6 2 9" xfId="21218"/>
    <cellStyle name="Output 6 2 9 2" xfId="21219"/>
    <cellStyle name="Output 6 3" xfId="21220"/>
    <cellStyle name="Output 6 3 10" xfId="21221"/>
    <cellStyle name="Output 6 3 10 2" xfId="21222"/>
    <cellStyle name="Output 6 3 2" xfId="21223"/>
    <cellStyle name="Output 6 3 2 2" xfId="21224"/>
    <cellStyle name="Output 6 3 2 2 2" xfId="21225"/>
    <cellStyle name="Output 6 3 2 3" xfId="21226"/>
    <cellStyle name="Output 6 3 2 3 2" xfId="21227"/>
    <cellStyle name="Output 6 3 2 4" xfId="21228"/>
    <cellStyle name="Output 6 3 2 4 2" xfId="21229"/>
    <cellStyle name="Output 6 3 2 5" xfId="21230"/>
    <cellStyle name="Output 6 3 2 5 2" xfId="21231"/>
    <cellStyle name="Output 6 3 3" xfId="21232"/>
    <cellStyle name="Output 6 3 3 2" xfId="21233"/>
    <cellStyle name="Output 6 3 3 3" xfId="21234"/>
    <cellStyle name="Output 6 3 3 3 2" xfId="21235"/>
    <cellStyle name="Output 6 3 3 4" xfId="21236"/>
    <cellStyle name="Output 6 3 3 4 2" xfId="21237"/>
    <cellStyle name="Output 6 3 3 5" xfId="21238"/>
    <cellStyle name="Output 6 3 3 5 2" xfId="21239"/>
    <cellStyle name="Output 6 3 4" xfId="21240"/>
    <cellStyle name="Output 6 3 4 2" xfId="21241"/>
    <cellStyle name="Output 6 3 4 2 2" xfId="21242"/>
    <cellStyle name="Output 6 3 4 3" xfId="21243"/>
    <cellStyle name="Output 6 3 4 3 2" xfId="21244"/>
    <cellStyle name="Output 6 3 4 4" xfId="21245"/>
    <cellStyle name="Output 6 3 4 4 2" xfId="21246"/>
    <cellStyle name="Output 6 3 4 5" xfId="21247"/>
    <cellStyle name="Output 6 3 4 5 2" xfId="21248"/>
    <cellStyle name="Output 6 3 5" xfId="21249"/>
    <cellStyle name="Output 6 3 5 2" xfId="21250"/>
    <cellStyle name="Output 6 3 6" xfId="21251"/>
    <cellStyle name="Output 6 3 6 2" xfId="21252"/>
    <cellStyle name="Output 6 3 7" xfId="21253"/>
    <cellStyle name="Output 6 3 7 2" xfId="21254"/>
    <cellStyle name="Output 6 3 8" xfId="21255"/>
    <cellStyle name="Output 6 3 8 2" xfId="21256"/>
    <cellStyle name="Output 6 3 9" xfId="21257"/>
    <cellStyle name="Output 6 3 9 2" xfId="21258"/>
    <cellStyle name="Output 6 4" xfId="21259"/>
    <cellStyle name="Output 6 4 2" xfId="21260"/>
    <cellStyle name="Output 6 4 2 2" xfId="21261"/>
    <cellStyle name="Output 6 4 3" xfId="21262"/>
    <cellStyle name="Output 6 4 3 2" xfId="21263"/>
    <cellStyle name="Output 6 4 4" xfId="21264"/>
    <cellStyle name="Output 6 4 4 2" xfId="21265"/>
    <cellStyle name="Output 6 4 5" xfId="21266"/>
    <cellStyle name="Output 6 4 5 2" xfId="21267"/>
    <cellStyle name="Output 6 5" xfId="21268"/>
    <cellStyle name="Output 6 5 2" xfId="21269"/>
    <cellStyle name="Output 6 5 3" xfId="21270"/>
    <cellStyle name="Output 6 5 3 2" xfId="21271"/>
    <cellStyle name="Output 6 5 4" xfId="21272"/>
    <cellStyle name="Output 6 5 4 2" xfId="21273"/>
    <cellStyle name="Output 6 5 5" xfId="21274"/>
    <cellStyle name="Output 6 5 5 2" xfId="21275"/>
    <cellStyle name="Output 6 6" xfId="21276"/>
    <cellStyle name="Output 6 6 2" xfId="21277"/>
    <cellStyle name="Output 6 6 2 2" xfId="21278"/>
    <cellStyle name="Output 6 6 3" xfId="21279"/>
    <cellStyle name="Output 6 6 3 2" xfId="21280"/>
    <cellStyle name="Output 6 6 4" xfId="21281"/>
    <cellStyle name="Output 6 6 4 2" xfId="21282"/>
    <cellStyle name="Output 6 6 5" xfId="21283"/>
    <cellStyle name="Output 6 6 5 2" xfId="21284"/>
    <cellStyle name="Output 6 7" xfId="21285"/>
    <cellStyle name="Output 6 7 2" xfId="21286"/>
    <cellStyle name="Output 6 8" xfId="21287"/>
    <cellStyle name="Output 6 8 2" xfId="21288"/>
    <cellStyle name="Output 6 9" xfId="21289"/>
    <cellStyle name="Output 6 9 2" xfId="21290"/>
    <cellStyle name="Output 7" xfId="21291"/>
    <cellStyle name="Output 7 10" xfId="21292"/>
    <cellStyle name="Output 7 10 2" xfId="21293"/>
    <cellStyle name="Output 7 11" xfId="21294"/>
    <cellStyle name="Output 7 11 2" xfId="21295"/>
    <cellStyle name="Output 7 12" xfId="21296"/>
    <cellStyle name="Output 7 12 2" xfId="21297"/>
    <cellStyle name="Output 7 2" xfId="21298"/>
    <cellStyle name="Output 7 2 10" xfId="21299"/>
    <cellStyle name="Output 7 2 10 2" xfId="21300"/>
    <cellStyle name="Output 7 2 2" xfId="21301"/>
    <cellStyle name="Output 7 2 2 2" xfId="21302"/>
    <cellStyle name="Output 7 2 2 2 2" xfId="21303"/>
    <cellStyle name="Output 7 2 2 3" xfId="21304"/>
    <cellStyle name="Output 7 2 2 3 2" xfId="21305"/>
    <cellStyle name="Output 7 2 2 4" xfId="21306"/>
    <cellStyle name="Output 7 2 2 4 2" xfId="21307"/>
    <cellStyle name="Output 7 2 2 5" xfId="21308"/>
    <cellStyle name="Output 7 2 2 5 2" xfId="21309"/>
    <cellStyle name="Output 7 2 3" xfId="21310"/>
    <cellStyle name="Output 7 2 3 2" xfId="21311"/>
    <cellStyle name="Output 7 2 3 3" xfId="21312"/>
    <cellStyle name="Output 7 2 3 3 2" xfId="21313"/>
    <cellStyle name="Output 7 2 3 4" xfId="21314"/>
    <cellStyle name="Output 7 2 3 4 2" xfId="21315"/>
    <cellStyle name="Output 7 2 3 5" xfId="21316"/>
    <cellStyle name="Output 7 2 3 5 2" xfId="21317"/>
    <cellStyle name="Output 7 2 4" xfId="21318"/>
    <cellStyle name="Output 7 2 4 2" xfId="21319"/>
    <cellStyle name="Output 7 2 4 2 2" xfId="21320"/>
    <cellStyle name="Output 7 2 4 3" xfId="21321"/>
    <cellStyle name="Output 7 2 4 3 2" xfId="21322"/>
    <cellStyle name="Output 7 2 4 4" xfId="21323"/>
    <cellStyle name="Output 7 2 4 4 2" xfId="21324"/>
    <cellStyle name="Output 7 2 4 5" xfId="21325"/>
    <cellStyle name="Output 7 2 4 5 2" xfId="21326"/>
    <cellStyle name="Output 7 2 5" xfId="21327"/>
    <cellStyle name="Output 7 2 5 2" xfId="21328"/>
    <cellStyle name="Output 7 2 6" xfId="21329"/>
    <cellStyle name="Output 7 2 6 2" xfId="21330"/>
    <cellStyle name="Output 7 2 7" xfId="21331"/>
    <cellStyle name="Output 7 2 7 2" xfId="21332"/>
    <cellStyle name="Output 7 2 8" xfId="21333"/>
    <cellStyle name="Output 7 2 8 2" xfId="21334"/>
    <cellStyle name="Output 7 2 9" xfId="21335"/>
    <cellStyle name="Output 7 2 9 2" xfId="21336"/>
    <cellStyle name="Output 7 3" xfId="21337"/>
    <cellStyle name="Output 7 3 10" xfId="21338"/>
    <cellStyle name="Output 7 3 10 2" xfId="21339"/>
    <cellStyle name="Output 7 3 2" xfId="21340"/>
    <cellStyle name="Output 7 3 2 2" xfId="21341"/>
    <cellStyle name="Output 7 3 2 2 2" xfId="21342"/>
    <cellStyle name="Output 7 3 2 3" xfId="21343"/>
    <cellStyle name="Output 7 3 2 3 2" xfId="21344"/>
    <cellStyle name="Output 7 3 2 4" xfId="21345"/>
    <cellStyle name="Output 7 3 2 4 2" xfId="21346"/>
    <cellStyle name="Output 7 3 2 5" xfId="21347"/>
    <cellStyle name="Output 7 3 2 5 2" xfId="21348"/>
    <cellStyle name="Output 7 3 3" xfId="21349"/>
    <cellStyle name="Output 7 3 3 2" xfId="21350"/>
    <cellStyle name="Output 7 3 3 3" xfId="21351"/>
    <cellStyle name="Output 7 3 3 3 2" xfId="21352"/>
    <cellStyle name="Output 7 3 3 4" xfId="21353"/>
    <cellStyle name="Output 7 3 3 4 2" xfId="21354"/>
    <cellStyle name="Output 7 3 3 5" xfId="21355"/>
    <cellStyle name="Output 7 3 3 5 2" xfId="21356"/>
    <cellStyle name="Output 7 3 4" xfId="21357"/>
    <cellStyle name="Output 7 3 4 2" xfId="21358"/>
    <cellStyle name="Output 7 3 4 2 2" xfId="21359"/>
    <cellStyle name="Output 7 3 4 3" xfId="21360"/>
    <cellStyle name="Output 7 3 4 3 2" xfId="21361"/>
    <cellStyle name="Output 7 3 4 4" xfId="21362"/>
    <cellStyle name="Output 7 3 4 4 2" xfId="21363"/>
    <cellStyle name="Output 7 3 4 5" xfId="21364"/>
    <cellStyle name="Output 7 3 4 5 2" xfId="21365"/>
    <cellStyle name="Output 7 3 5" xfId="21366"/>
    <cellStyle name="Output 7 3 5 2" xfId="21367"/>
    <cellStyle name="Output 7 3 6" xfId="21368"/>
    <cellStyle name="Output 7 3 6 2" xfId="21369"/>
    <cellStyle name="Output 7 3 7" xfId="21370"/>
    <cellStyle name="Output 7 3 7 2" xfId="21371"/>
    <cellStyle name="Output 7 3 8" xfId="21372"/>
    <cellStyle name="Output 7 3 8 2" xfId="21373"/>
    <cellStyle name="Output 7 3 9" xfId="21374"/>
    <cellStyle name="Output 7 3 9 2" xfId="21375"/>
    <cellStyle name="Output 7 4" xfId="21376"/>
    <cellStyle name="Output 7 4 2" xfId="21377"/>
    <cellStyle name="Output 7 4 2 2" xfId="21378"/>
    <cellStyle name="Output 7 4 3" xfId="21379"/>
    <cellStyle name="Output 7 4 3 2" xfId="21380"/>
    <cellStyle name="Output 7 4 4" xfId="21381"/>
    <cellStyle name="Output 7 4 4 2" xfId="21382"/>
    <cellStyle name="Output 7 4 5" xfId="21383"/>
    <cellStyle name="Output 7 4 5 2" xfId="21384"/>
    <cellStyle name="Output 7 5" xfId="21385"/>
    <cellStyle name="Output 7 5 2" xfId="21386"/>
    <cellStyle name="Output 7 5 3" xfId="21387"/>
    <cellStyle name="Output 7 5 3 2" xfId="21388"/>
    <cellStyle name="Output 7 5 4" xfId="21389"/>
    <cellStyle name="Output 7 5 4 2" xfId="21390"/>
    <cellStyle name="Output 7 5 5" xfId="21391"/>
    <cellStyle name="Output 7 5 5 2" xfId="21392"/>
    <cellStyle name="Output 7 6" xfId="21393"/>
    <cellStyle name="Output 7 6 2" xfId="21394"/>
    <cellStyle name="Output 7 6 2 2" xfId="21395"/>
    <cellStyle name="Output 7 6 3" xfId="21396"/>
    <cellStyle name="Output 7 6 3 2" xfId="21397"/>
    <cellStyle name="Output 7 6 4" xfId="21398"/>
    <cellStyle name="Output 7 6 4 2" xfId="21399"/>
    <cellStyle name="Output 7 6 5" xfId="21400"/>
    <cellStyle name="Output 7 6 5 2" xfId="21401"/>
    <cellStyle name="Output 7 7" xfId="21402"/>
    <cellStyle name="Output 7 7 2" xfId="21403"/>
    <cellStyle name="Output 7 8" xfId="21404"/>
    <cellStyle name="Output 7 8 2" xfId="21405"/>
    <cellStyle name="Output 7 9" xfId="21406"/>
    <cellStyle name="Output 7 9 2" xfId="21407"/>
    <cellStyle name="Output 8" xfId="21408"/>
    <cellStyle name="Output 8 10" xfId="21409"/>
    <cellStyle name="Output 8 10 2" xfId="21410"/>
    <cellStyle name="Output 8 11" xfId="21411"/>
    <cellStyle name="Output 8 11 2" xfId="21412"/>
    <cellStyle name="Output 8 12" xfId="21413"/>
    <cellStyle name="Output 8 12 2" xfId="21414"/>
    <cellStyle name="Output 8 2" xfId="21415"/>
    <cellStyle name="Output 8 2 10" xfId="21416"/>
    <cellStyle name="Output 8 2 10 2" xfId="21417"/>
    <cellStyle name="Output 8 2 2" xfId="21418"/>
    <cellStyle name="Output 8 2 2 2" xfId="21419"/>
    <cellStyle name="Output 8 2 2 2 2" xfId="21420"/>
    <cellStyle name="Output 8 2 2 3" xfId="21421"/>
    <cellStyle name="Output 8 2 2 3 2" xfId="21422"/>
    <cellStyle name="Output 8 2 2 4" xfId="21423"/>
    <cellStyle name="Output 8 2 2 4 2" xfId="21424"/>
    <cellStyle name="Output 8 2 2 5" xfId="21425"/>
    <cellStyle name="Output 8 2 2 5 2" xfId="21426"/>
    <cellStyle name="Output 8 2 3" xfId="21427"/>
    <cellStyle name="Output 8 2 3 2" xfId="21428"/>
    <cellStyle name="Output 8 2 3 3" xfId="21429"/>
    <cellStyle name="Output 8 2 3 3 2" xfId="21430"/>
    <cellStyle name="Output 8 2 3 4" xfId="21431"/>
    <cellStyle name="Output 8 2 3 4 2" xfId="21432"/>
    <cellStyle name="Output 8 2 3 5" xfId="21433"/>
    <cellStyle name="Output 8 2 3 5 2" xfId="21434"/>
    <cellStyle name="Output 8 2 4" xfId="21435"/>
    <cellStyle name="Output 8 2 4 2" xfId="21436"/>
    <cellStyle name="Output 8 2 4 2 2" xfId="21437"/>
    <cellStyle name="Output 8 2 4 3" xfId="21438"/>
    <cellStyle name="Output 8 2 4 3 2" xfId="21439"/>
    <cellStyle name="Output 8 2 4 4" xfId="21440"/>
    <cellStyle name="Output 8 2 4 4 2" xfId="21441"/>
    <cellStyle name="Output 8 2 4 5" xfId="21442"/>
    <cellStyle name="Output 8 2 4 5 2" xfId="21443"/>
    <cellStyle name="Output 8 2 5" xfId="21444"/>
    <cellStyle name="Output 8 2 5 2" xfId="21445"/>
    <cellStyle name="Output 8 2 6" xfId="21446"/>
    <cellStyle name="Output 8 2 6 2" xfId="21447"/>
    <cellStyle name="Output 8 2 7" xfId="21448"/>
    <cellStyle name="Output 8 2 7 2" xfId="21449"/>
    <cellStyle name="Output 8 2 8" xfId="21450"/>
    <cellStyle name="Output 8 2 8 2" xfId="21451"/>
    <cellStyle name="Output 8 2 9" xfId="21452"/>
    <cellStyle name="Output 8 2 9 2" xfId="21453"/>
    <cellStyle name="Output 8 3" xfId="21454"/>
    <cellStyle name="Output 8 3 10" xfId="21455"/>
    <cellStyle name="Output 8 3 10 2" xfId="21456"/>
    <cellStyle name="Output 8 3 2" xfId="21457"/>
    <cellStyle name="Output 8 3 2 2" xfId="21458"/>
    <cellStyle name="Output 8 3 2 2 2" xfId="21459"/>
    <cellStyle name="Output 8 3 2 3" xfId="21460"/>
    <cellStyle name="Output 8 3 2 3 2" xfId="21461"/>
    <cellStyle name="Output 8 3 2 4" xfId="21462"/>
    <cellStyle name="Output 8 3 2 4 2" xfId="21463"/>
    <cellStyle name="Output 8 3 2 5" xfId="21464"/>
    <cellStyle name="Output 8 3 2 5 2" xfId="21465"/>
    <cellStyle name="Output 8 3 3" xfId="21466"/>
    <cellStyle name="Output 8 3 3 2" xfId="21467"/>
    <cellStyle name="Output 8 3 3 3" xfId="21468"/>
    <cellStyle name="Output 8 3 3 3 2" xfId="21469"/>
    <cellStyle name="Output 8 3 3 4" xfId="21470"/>
    <cellStyle name="Output 8 3 3 4 2" xfId="21471"/>
    <cellStyle name="Output 8 3 3 5" xfId="21472"/>
    <cellStyle name="Output 8 3 3 5 2" xfId="21473"/>
    <cellStyle name="Output 8 3 4" xfId="21474"/>
    <cellStyle name="Output 8 3 4 2" xfId="21475"/>
    <cellStyle name="Output 8 3 4 2 2" xfId="21476"/>
    <cellStyle name="Output 8 3 4 3" xfId="21477"/>
    <cellStyle name="Output 8 3 4 3 2" xfId="21478"/>
    <cellStyle name="Output 8 3 4 4" xfId="21479"/>
    <cellStyle name="Output 8 3 4 4 2" xfId="21480"/>
    <cellStyle name="Output 8 3 4 5" xfId="21481"/>
    <cellStyle name="Output 8 3 4 5 2" xfId="21482"/>
    <cellStyle name="Output 8 3 5" xfId="21483"/>
    <cellStyle name="Output 8 3 5 2" xfId="21484"/>
    <cellStyle name="Output 8 3 6" xfId="21485"/>
    <cellStyle name="Output 8 3 6 2" xfId="21486"/>
    <cellStyle name="Output 8 3 7" xfId="21487"/>
    <cellStyle name="Output 8 3 7 2" xfId="21488"/>
    <cellStyle name="Output 8 3 8" xfId="21489"/>
    <cellStyle name="Output 8 3 8 2" xfId="21490"/>
    <cellStyle name="Output 8 3 9" xfId="21491"/>
    <cellStyle name="Output 8 3 9 2" xfId="21492"/>
    <cellStyle name="Output 8 4" xfId="21493"/>
    <cellStyle name="Output 8 4 2" xfId="21494"/>
    <cellStyle name="Output 8 4 2 2" xfId="21495"/>
    <cellStyle name="Output 8 4 3" xfId="21496"/>
    <cellStyle name="Output 8 4 3 2" xfId="21497"/>
    <cellStyle name="Output 8 4 4" xfId="21498"/>
    <cellStyle name="Output 8 4 4 2" xfId="21499"/>
    <cellStyle name="Output 8 4 5" xfId="21500"/>
    <cellStyle name="Output 8 4 5 2" xfId="21501"/>
    <cellStyle name="Output 8 5" xfId="21502"/>
    <cellStyle name="Output 8 5 2" xfId="21503"/>
    <cellStyle name="Output 8 5 3" xfId="21504"/>
    <cellStyle name="Output 8 5 3 2" xfId="21505"/>
    <cellStyle name="Output 8 5 4" xfId="21506"/>
    <cellStyle name="Output 8 5 4 2" xfId="21507"/>
    <cellStyle name="Output 8 5 5" xfId="21508"/>
    <cellStyle name="Output 8 5 5 2" xfId="21509"/>
    <cellStyle name="Output 8 6" xfId="21510"/>
    <cellStyle name="Output 8 6 2" xfId="21511"/>
    <cellStyle name="Output 8 6 2 2" xfId="21512"/>
    <cellStyle name="Output 8 6 3" xfId="21513"/>
    <cellStyle name="Output 8 6 3 2" xfId="21514"/>
    <cellStyle name="Output 8 6 4" xfId="21515"/>
    <cellStyle name="Output 8 6 4 2" xfId="21516"/>
    <cellStyle name="Output 8 6 5" xfId="21517"/>
    <cellStyle name="Output 8 6 5 2" xfId="21518"/>
    <cellStyle name="Output 8 7" xfId="21519"/>
    <cellStyle name="Output 8 7 2" xfId="21520"/>
    <cellStyle name="Output 8 8" xfId="21521"/>
    <cellStyle name="Output 8 8 2" xfId="21522"/>
    <cellStyle name="Output 8 9" xfId="21523"/>
    <cellStyle name="Output 8 9 2" xfId="21524"/>
    <cellStyle name="Output 9" xfId="21525"/>
    <cellStyle name="Output 9 10" xfId="21526"/>
    <cellStyle name="Output 9 10 2" xfId="21527"/>
    <cellStyle name="Output 9 11" xfId="21528"/>
    <cellStyle name="Output 9 11 2" xfId="21529"/>
    <cellStyle name="Output 9 12" xfId="21530"/>
    <cellStyle name="Output 9 12 2" xfId="21531"/>
    <cellStyle name="Output 9 2" xfId="21532"/>
    <cellStyle name="Output 9 2 10" xfId="21533"/>
    <cellStyle name="Output 9 2 10 2" xfId="21534"/>
    <cellStyle name="Output 9 2 2" xfId="21535"/>
    <cellStyle name="Output 9 2 2 2" xfId="21536"/>
    <cellStyle name="Output 9 2 2 2 2" xfId="21537"/>
    <cellStyle name="Output 9 2 2 3" xfId="21538"/>
    <cellStyle name="Output 9 2 2 3 2" xfId="21539"/>
    <cellStyle name="Output 9 2 2 4" xfId="21540"/>
    <cellStyle name="Output 9 2 2 4 2" xfId="21541"/>
    <cellStyle name="Output 9 2 2 5" xfId="21542"/>
    <cellStyle name="Output 9 2 2 5 2" xfId="21543"/>
    <cellStyle name="Output 9 2 3" xfId="21544"/>
    <cellStyle name="Output 9 2 3 2" xfId="21545"/>
    <cellStyle name="Output 9 2 3 3" xfId="21546"/>
    <cellStyle name="Output 9 2 3 3 2" xfId="21547"/>
    <cellStyle name="Output 9 2 3 4" xfId="21548"/>
    <cellStyle name="Output 9 2 3 4 2" xfId="21549"/>
    <cellStyle name="Output 9 2 3 5" xfId="21550"/>
    <cellStyle name="Output 9 2 3 5 2" xfId="21551"/>
    <cellStyle name="Output 9 2 4" xfId="21552"/>
    <cellStyle name="Output 9 2 4 2" xfId="21553"/>
    <cellStyle name="Output 9 2 4 2 2" xfId="21554"/>
    <cellStyle name="Output 9 2 4 3" xfId="21555"/>
    <cellStyle name="Output 9 2 4 3 2" xfId="21556"/>
    <cellStyle name="Output 9 2 4 4" xfId="21557"/>
    <cellStyle name="Output 9 2 4 4 2" xfId="21558"/>
    <cellStyle name="Output 9 2 4 5" xfId="21559"/>
    <cellStyle name="Output 9 2 4 5 2" xfId="21560"/>
    <cellStyle name="Output 9 2 5" xfId="21561"/>
    <cellStyle name="Output 9 2 5 2" xfId="21562"/>
    <cellStyle name="Output 9 2 6" xfId="21563"/>
    <cellStyle name="Output 9 2 6 2" xfId="21564"/>
    <cellStyle name="Output 9 2 7" xfId="21565"/>
    <cellStyle name="Output 9 2 7 2" xfId="21566"/>
    <cellStyle name="Output 9 2 8" xfId="21567"/>
    <cellStyle name="Output 9 2 8 2" xfId="21568"/>
    <cellStyle name="Output 9 2 9" xfId="21569"/>
    <cellStyle name="Output 9 2 9 2" xfId="21570"/>
    <cellStyle name="Output 9 3" xfId="21571"/>
    <cellStyle name="Output 9 3 10" xfId="21572"/>
    <cellStyle name="Output 9 3 10 2" xfId="21573"/>
    <cellStyle name="Output 9 3 2" xfId="21574"/>
    <cellStyle name="Output 9 3 2 2" xfId="21575"/>
    <cellStyle name="Output 9 3 2 2 2" xfId="21576"/>
    <cellStyle name="Output 9 3 2 3" xfId="21577"/>
    <cellStyle name="Output 9 3 2 3 2" xfId="21578"/>
    <cellStyle name="Output 9 3 2 4" xfId="21579"/>
    <cellStyle name="Output 9 3 2 4 2" xfId="21580"/>
    <cellStyle name="Output 9 3 2 5" xfId="21581"/>
    <cellStyle name="Output 9 3 2 5 2" xfId="21582"/>
    <cellStyle name="Output 9 3 3" xfId="21583"/>
    <cellStyle name="Output 9 3 3 2" xfId="21584"/>
    <cellStyle name="Output 9 3 3 3" xfId="21585"/>
    <cellStyle name="Output 9 3 3 3 2" xfId="21586"/>
    <cellStyle name="Output 9 3 3 4" xfId="21587"/>
    <cellStyle name="Output 9 3 3 4 2" xfId="21588"/>
    <cellStyle name="Output 9 3 3 5" xfId="21589"/>
    <cellStyle name="Output 9 3 3 5 2" xfId="21590"/>
    <cellStyle name="Output 9 3 4" xfId="21591"/>
    <cellStyle name="Output 9 3 4 2" xfId="21592"/>
    <cellStyle name="Output 9 3 4 2 2" xfId="21593"/>
    <cellStyle name="Output 9 3 4 3" xfId="21594"/>
    <cellStyle name="Output 9 3 4 3 2" xfId="21595"/>
    <cellStyle name="Output 9 3 4 4" xfId="21596"/>
    <cellStyle name="Output 9 3 4 4 2" xfId="21597"/>
    <cellStyle name="Output 9 3 4 5" xfId="21598"/>
    <cellStyle name="Output 9 3 4 5 2" xfId="21599"/>
    <cellStyle name="Output 9 3 5" xfId="21600"/>
    <cellStyle name="Output 9 3 5 2" xfId="21601"/>
    <cellStyle name="Output 9 3 6" xfId="21602"/>
    <cellStyle name="Output 9 3 6 2" xfId="21603"/>
    <cellStyle name="Output 9 3 7" xfId="21604"/>
    <cellStyle name="Output 9 3 7 2" xfId="21605"/>
    <cellStyle name="Output 9 3 8" xfId="21606"/>
    <cellStyle name="Output 9 3 8 2" xfId="21607"/>
    <cellStyle name="Output 9 3 9" xfId="21608"/>
    <cellStyle name="Output 9 3 9 2" xfId="21609"/>
    <cellStyle name="Output 9 4" xfId="21610"/>
    <cellStyle name="Output 9 4 2" xfId="21611"/>
    <cellStyle name="Output 9 4 2 2" xfId="21612"/>
    <cellStyle name="Output 9 4 3" xfId="21613"/>
    <cellStyle name="Output 9 4 3 2" xfId="21614"/>
    <cellStyle name="Output 9 4 4" xfId="21615"/>
    <cellStyle name="Output 9 4 4 2" xfId="21616"/>
    <cellStyle name="Output 9 4 5" xfId="21617"/>
    <cellStyle name="Output 9 4 5 2" xfId="21618"/>
    <cellStyle name="Output 9 5" xfId="21619"/>
    <cellStyle name="Output 9 5 2" xfId="21620"/>
    <cellStyle name="Output 9 5 3" xfId="21621"/>
    <cellStyle name="Output 9 5 3 2" xfId="21622"/>
    <cellStyle name="Output 9 5 4" xfId="21623"/>
    <cellStyle name="Output 9 5 4 2" xfId="21624"/>
    <cellStyle name="Output 9 5 5" xfId="21625"/>
    <cellStyle name="Output 9 5 5 2" xfId="21626"/>
    <cellStyle name="Output 9 6" xfId="21627"/>
    <cellStyle name="Output 9 6 2" xfId="21628"/>
    <cellStyle name="Output 9 6 2 2" xfId="21629"/>
    <cellStyle name="Output 9 6 3" xfId="21630"/>
    <cellStyle name="Output 9 6 3 2" xfId="21631"/>
    <cellStyle name="Output 9 6 4" xfId="21632"/>
    <cellStyle name="Output 9 6 4 2" xfId="21633"/>
    <cellStyle name="Output 9 6 5" xfId="21634"/>
    <cellStyle name="Output 9 6 5 2" xfId="21635"/>
    <cellStyle name="Output 9 7" xfId="21636"/>
    <cellStyle name="Output 9 7 2" xfId="21637"/>
    <cellStyle name="Output 9 8" xfId="21638"/>
    <cellStyle name="Output 9 8 2" xfId="21639"/>
    <cellStyle name="Output 9 9" xfId="21640"/>
    <cellStyle name="Output 9 9 2" xfId="21641"/>
    <cellStyle name="Percent (,0)" xfId="21642"/>
    <cellStyle name="Percent (,00)" xfId="21643"/>
    <cellStyle name="Percent (,0000)" xfId="21644"/>
    <cellStyle name="Percent 2" xfId="21645"/>
    <cellStyle name="Percent 2 2" xfId="21646"/>
    <cellStyle name="Percent 2 3" xfId="21647"/>
    <cellStyle name="Percent 2 4" xfId="21648"/>
    <cellStyle name="Percent 3" xfId="21649"/>
    <cellStyle name="Percent 3 2" xfId="21650"/>
    <cellStyle name="Percent 3 2 2" xfId="21651"/>
    <cellStyle name="Percent 3 2 2 2" xfId="21652"/>
    <cellStyle name="Percent 3 2 3" xfId="21653"/>
    <cellStyle name="Percent 3 3" xfId="21654"/>
    <cellStyle name="Percent 3 3 2" xfId="21655"/>
    <cellStyle name="Percent 3 4" xfId="21656"/>
    <cellStyle name="Percent 3 5" xfId="21657"/>
    <cellStyle name="Percent 4" xfId="21658"/>
    <cellStyle name="Percent 5" xfId="21659"/>
    <cellStyle name="Percent 6" xfId="21660"/>
    <cellStyle name="Percent 7" xfId="21661"/>
    <cellStyle name="Percent 8" xfId="21662"/>
    <cellStyle name="Percentuale (0,00%)" xfId="21663"/>
    <cellStyle name="Percentuale 10" xfId="21664"/>
    <cellStyle name="Percentuale 10 2" xfId="21665"/>
    <cellStyle name="Percentuale 11" xfId="21666"/>
    <cellStyle name="Percentuale 12" xfId="21667"/>
    <cellStyle name="Percentuale 13" xfId="21668"/>
    <cellStyle name="Percentuale 14" xfId="21669"/>
    <cellStyle name="Percentuale 15" xfId="21670"/>
    <cellStyle name="Percentuale 16" xfId="21671"/>
    <cellStyle name="Percentuale 17" xfId="21672"/>
    <cellStyle name="Percentuale 18" xfId="21673"/>
    <cellStyle name="Percentuale 19" xfId="21674"/>
    <cellStyle name="Percentuale 2" xfId="76"/>
    <cellStyle name="Percentuale 2 10" xfId="21675"/>
    <cellStyle name="Percentuale 2 11" xfId="21676"/>
    <cellStyle name="Percentuale 2 12" xfId="21677"/>
    <cellStyle name="Percentuale 2 13" xfId="21678"/>
    <cellStyle name="Percentuale 2 2" xfId="77"/>
    <cellStyle name="Percentuale 2 2 2" xfId="21679"/>
    <cellStyle name="Percentuale 2 2 3" xfId="21680"/>
    <cellStyle name="Percentuale 2 2 4" xfId="21681"/>
    <cellStyle name="Percentuale 2 2 5" xfId="21682"/>
    <cellStyle name="Percentuale 2 2 6" xfId="21683"/>
    <cellStyle name="Percentuale 2 2 7" xfId="21684"/>
    <cellStyle name="Percentuale 2 2 7 2" xfId="21685"/>
    <cellStyle name="Percentuale 2 2 7 3" xfId="21686"/>
    <cellStyle name="Percentuale 2 2 8" xfId="21687"/>
    <cellStyle name="Percentuale 2 2 9" xfId="21688"/>
    <cellStyle name="Percentuale 2 3" xfId="78"/>
    <cellStyle name="Percentuale 2 3 2" xfId="21689"/>
    <cellStyle name="Percentuale 2 3 3" xfId="21690"/>
    <cellStyle name="Percentuale 2 3 4" xfId="21691"/>
    <cellStyle name="Percentuale 2 4" xfId="79"/>
    <cellStyle name="Percentuale 2 4 2" xfId="21692"/>
    <cellStyle name="Percentuale 2 4 3" xfId="21693"/>
    <cellStyle name="Percentuale 2 4 4" xfId="21694"/>
    <cellStyle name="Percentuale 2 5" xfId="80"/>
    <cellStyle name="Percentuale 2 6" xfId="81"/>
    <cellStyle name="Percentuale 2 7" xfId="82"/>
    <cellStyle name="Percentuale 2 8" xfId="83"/>
    <cellStyle name="Percentuale 2 8 2" xfId="21695"/>
    <cellStyle name="Percentuale 2 8 3" xfId="21696"/>
    <cellStyle name="Percentuale 2 9" xfId="84"/>
    <cellStyle name="Percentuale 20" xfId="21697"/>
    <cellStyle name="Percentuale 21" xfId="21698"/>
    <cellStyle name="Percentuale 22" xfId="21699"/>
    <cellStyle name="Percentuale 23" xfId="21700"/>
    <cellStyle name="Percentuale 24" xfId="21701"/>
    <cellStyle name="Percentuale 25" xfId="21702"/>
    <cellStyle name="Percentuale 26" xfId="21703"/>
    <cellStyle name="Percentuale 27" xfId="21704"/>
    <cellStyle name="Percentuale 28" xfId="21705"/>
    <cellStyle name="Percentuale 29" xfId="21706"/>
    <cellStyle name="Percentuale 3" xfId="21707"/>
    <cellStyle name="Percentuale 3 10" xfId="21708"/>
    <cellStyle name="Percentuale 3 11" xfId="21709"/>
    <cellStyle name="Percentuale 3 12" xfId="21710"/>
    <cellStyle name="Percentuale 3 13" xfId="21711"/>
    <cellStyle name="Percentuale 3 14" xfId="21712"/>
    <cellStyle name="Percentuale 3 15" xfId="21713"/>
    <cellStyle name="Percentuale 3 16" xfId="21714"/>
    <cellStyle name="Percentuale 3 17" xfId="21715"/>
    <cellStyle name="Percentuale 3 18" xfId="21716"/>
    <cellStyle name="Percentuale 3 19" xfId="21717"/>
    <cellStyle name="Percentuale 3 2" xfId="21718"/>
    <cellStyle name="Percentuale 3 20" xfId="21719"/>
    <cellStyle name="Percentuale 3 3" xfId="21720"/>
    <cellStyle name="Percentuale 3 4" xfId="21721"/>
    <cellStyle name="Percentuale 3 5" xfId="21722"/>
    <cellStyle name="Percentuale 3 6" xfId="21723"/>
    <cellStyle name="Percentuale 3 7" xfId="21724"/>
    <cellStyle name="Percentuale 3 8" xfId="21725"/>
    <cellStyle name="Percentuale 3 9" xfId="21726"/>
    <cellStyle name="Percentuale 30" xfId="21727"/>
    <cellStyle name="Percentuale 31" xfId="21728"/>
    <cellStyle name="Percentuale 32" xfId="21729"/>
    <cellStyle name="Percentuale 33" xfId="21730"/>
    <cellStyle name="Percentuale 4" xfId="21731"/>
    <cellStyle name="Percentuale 4 2" xfId="21732"/>
    <cellStyle name="Percentuale 5" xfId="21733"/>
    <cellStyle name="Percentuale 5 2" xfId="21734"/>
    <cellStyle name="Percentuale 5 2 2" xfId="21735"/>
    <cellStyle name="Percentuale 5 2 2 2" xfId="21736"/>
    <cellStyle name="Percentuale 5 2 2 2 2" xfId="21737"/>
    <cellStyle name="Percentuale 5 2 2 3" xfId="21738"/>
    <cellStyle name="Percentuale 5 2 3" xfId="21739"/>
    <cellStyle name="Percentuale 5 2 3 2" xfId="21740"/>
    <cellStyle name="Percentuale 5 2 4" xfId="21741"/>
    <cellStyle name="Percentuale 5 3" xfId="21742"/>
    <cellStyle name="Percentuale 5 3 2" xfId="21743"/>
    <cellStyle name="Percentuale 5 3 2 2" xfId="21744"/>
    <cellStyle name="Percentuale 5 3 3" xfId="21745"/>
    <cellStyle name="Percentuale 5 4" xfId="21746"/>
    <cellStyle name="Percentuale 5 4 2" xfId="21747"/>
    <cellStyle name="Percentuale 5 5" xfId="21748"/>
    <cellStyle name="Percentuale 5 6" xfId="21749"/>
    <cellStyle name="Percentuale 6" xfId="21750"/>
    <cellStyle name="Percentuale 6 2" xfId="21751"/>
    <cellStyle name="Percentuale 6 2 2" xfId="21752"/>
    <cellStyle name="Percentuale 6 2 2 2" xfId="21753"/>
    <cellStyle name="Percentuale 6 2 3" xfId="21754"/>
    <cellStyle name="Percentuale 6 3" xfId="21755"/>
    <cellStyle name="Percentuale 6 3 2" xfId="21756"/>
    <cellStyle name="Percentuale 6 4" xfId="21757"/>
    <cellStyle name="Percentuale 7" xfId="21758"/>
    <cellStyle name="Percentuale 8" xfId="21759"/>
    <cellStyle name="Percentuale 9" xfId="21760"/>
    <cellStyle name="Ratio" xfId="21761"/>
    <cellStyle name="Result" xfId="21762"/>
    <cellStyle name="Result2" xfId="21763"/>
    <cellStyle name="S7" xfId="21764"/>
    <cellStyle name="S8" xfId="21765"/>
    <cellStyle name="S9" xfId="21766"/>
    <cellStyle name="SAPBEXHLevel0" xfId="21767"/>
    <cellStyle name="SAPBEXHLevel0 10" xfId="21768"/>
    <cellStyle name="SAPBEXHLevel0 10 2" xfId="21769"/>
    <cellStyle name="SAPBEXHLevel0 11" xfId="21770"/>
    <cellStyle name="SAPBEXHLevel0 11 2" xfId="21771"/>
    <cellStyle name="SAPBEXHLevel0 12" xfId="21772"/>
    <cellStyle name="SAPBEXHLevel0 12 2" xfId="21773"/>
    <cellStyle name="SAPBEXHLevel0 13" xfId="21774"/>
    <cellStyle name="SAPBEXHLevel0 13 2" xfId="21775"/>
    <cellStyle name="SAPBEXHLevel0 2" xfId="21776"/>
    <cellStyle name="SAPBEXHLevel0 2 10" xfId="21777"/>
    <cellStyle name="SAPBEXHLevel0 2 10 2" xfId="21778"/>
    <cellStyle name="SAPBEXHLevel0 2 2" xfId="21779"/>
    <cellStyle name="SAPBEXHLevel0 2 2 2" xfId="21780"/>
    <cellStyle name="SAPBEXHLevel0 2 2 2 2" xfId="21781"/>
    <cellStyle name="SAPBEXHLevel0 2 2 3" xfId="21782"/>
    <cellStyle name="SAPBEXHLevel0 2 2 3 2" xfId="21783"/>
    <cellStyle name="SAPBEXHLevel0 2 2 4" xfId="21784"/>
    <cellStyle name="SAPBEXHLevel0 2 2 4 2" xfId="21785"/>
    <cellStyle name="SAPBEXHLevel0 2 2 5" xfId="21786"/>
    <cellStyle name="SAPBEXHLevel0 2 2 5 2" xfId="21787"/>
    <cellStyle name="SAPBEXHLevel0 2 3" xfId="21788"/>
    <cellStyle name="SAPBEXHLevel0 2 3 2" xfId="21789"/>
    <cellStyle name="SAPBEXHLevel0 2 3 3" xfId="21790"/>
    <cellStyle name="SAPBEXHLevel0 2 3 3 2" xfId="21791"/>
    <cellStyle name="SAPBEXHLevel0 2 3 4" xfId="21792"/>
    <cellStyle name="SAPBEXHLevel0 2 3 4 2" xfId="21793"/>
    <cellStyle name="SAPBEXHLevel0 2 3 5" xfId="21794"/>
    <cellStyle name="SAPBEXHLevel0 2 3 5 2" xfId="21795"/>
    <cellStyle name="SAPBEXHLevel0 2 4" xfId="21796"/>
    <cellStyle name="SAPBEXHLevel0 2 4 2" xfId="21797"/>
    <cellStyle name="SAPBEXHLevel0 2 4 2 2" xfId="21798"/>
    <cellStyle name="SAPBEXHLevel0 2 4 3" xfId="21799"/>
    <cellStyle name="SAPBEXHLevel0 2 4 3 2" xfId="21800"/>
    <cellStyle name="SAPBEXHLevel0 2 4 4" xfId="21801"/>
    <cellStyle name="SAPBEXHLevel0 2 4 4 2" xfId="21802"/>
    <cellStyle name="SAPBEXHLevel0 2 4 5" xfId="21803"/>
    <cellStyle name="SAPBEXHLevel0 2 4 5 2" xfId="21804"/>
    <cellStyle name="SAPBEXHLevel0 2 5" xfId="21805"/>
    <cellStyle name="SAPBEXHLevel0 2 5 2" xfId="21806"/>
    <cellStyle name="SAPBEXHLevel0 2 6" xfId="21807"/>
    <cellStyle name="SAPBEXHLevel0 2 6 2" xfId="21808"/>
    <cellStyle name="SAPBEXHLevel0 2 7" xfId="21809"/>
    <cellStyle name="SAPBEXHLevel0 2 7 2" xfId="21810"/>
    <cellStyle name="SAPBEXHLevel0 2 8" xfId="21811"/>
    <cellStyle name="SAPBEXHLevel0 2 8 2" xfId="21812"/>
    <cellStyle name="SAPBEXHLevel0 2 9" xfId="21813"/>
    <cellStyle name="SAPBEXHLevel0 2 9 2" xfId="21814"/>
    <cellStyle name="SAPBEXHLevel0 3" xfId="21815"/>
    <cellStyle name="SAPBEXHLevel0 3 10" xfId="21816"/>
    <cellStyle name="SAPBEXHLevel0 3 10 10" xfId="21817"/>
    <cellStyle name="SAPBEXHLevel0 3 10 10 2" xfId="21818"/>
    <cellStyle name="SAPBEXHLevel0 3 10 2" xfId="21819"/>
    <cellStyle name="SAPBEXHLevel0 3 10 2 2" xfId="21820"/>
    <cellStyle name="SAPBEXHLevel0 3 10 2 2 2" xfId="21821"/>
    <cellStyle name="SAPBEXHLevel0 3 10 2 3" xfId="21822"/>
    <cellStyle name="SAPBEXHLevel0 3 10 2 3 2" xfId="21823"/>
    <cellStyle name="SAPBEXHLevel0 3 10 2 4" xfId="21824"/>
    <cellStyle name="SAPBEXHLevel0 3 10 2 4 2" xfId="21825"/>
    <cellStyle name="SAPBEXHLevel0 3 10 2 5" xfId="21826"/>
    <cellStyle name="SAPBEXHLevel0 3 10 2 5 2" xfId="21827"/>
    <cellStyle name="SAPBEXHLevel0 3 10 3" xfId="21828"/>
    <cellStyle name="SAPBEXHLevel0 3 10 3 2" xfId="21829"/>
    <cellStyle name="SAPBEXHLevel0 3 10 3 3" xfId="21830"/>
    <cellStyle name="SAPBEXHLevel0 3 10 3 3 2" xfId="21831"/>
    <cellStyle name="SAPBEXHLevel0 3 10 3 4" xfId="21832"/>
    <cellStyle name="SAPBEXHLevel0 3 10 3 4 2" xfId="21833"/>
    <cellStyle name="SAPBEXHLevel0 3 10 3 5" xfId="21834"/>
    <cellStyle name="SAPBEXHLevel0 3 10 3 5 2" xfId="21835"/>
    <cellStyle name="SAPBEXHLevel0 3 10 4" xfId="21836"/>
    <cellStyle name="SAPBEXHLevel0 3 10 4 2" xfId="21837"/>
    <cellStyle name="SAPBEXHLevel0 3 10 4 2 2" xfId="21838"/>
    <cellStyle name="SAPBEXHLevel0 3 10 4 3" xfId="21839"/>
    <cellStyle name="SAPBEXHLevel0 3 10 4 3 2" xfId="21840"/>
    <cellStyle name="SAPBEXHLevel0 3 10 4 4" xfId="21841"/>
    <cellStyle name="SAPBEXHLevel0 3 10 4 4 2" xfId="21842"/>
    <cellStyle name="SAPBEXHLevel0 3 10 4 5" xfId="21843"/>
    <cellStyle name="SAPBEXHLevel0 3 10 4 5 2" xfId="21844"/>
    <cellStyle name="SAPBEXHLevel0 3 10 5" xfId="21845"/>
    <cellStyle name="SAPBEXHLevel0 3 10 5 2" xfId="21846"/>
    <cellStyle name="SAPBEXHLevel0 3 10 6" xfId="21847"/>
    <cellStyle name="SAPBEXHLevel0 3 10 6 2" xfId="21848"/>
    <cellStyle name="SAPBEXHLevel0 3 10 7" xfId="21849"/>
    <cellStyle name="SAPBEXHLevel0 3 10 7 2" xfId="21850"/>
    <cellStyle name="SAPBEXHLevel0 3 10 8" xfId="21851"/>
    <cellStyle name="SAPBEXHLevel0 3 10 8 2" xfId="21852"/>
    <cellStyle name="SAPBEXHLevel0 3 10 9" xfId="21853"/>
    <cellStyle name="SAPBEXHLevel0 3 10 9 2" xfId="21854"/>
    <cellStyle name="SAPBEXHLevel0 3 11" xfId="21855"/>
    <cellStyle name="SAPBEXHLevel0 3 11 2" xfId="21856"/>
    <cellStyle name="SAPBEXHLevel0 3 11 2 2" xfId="21857"/>
    <cellStyle name="SAPBEXHLevel0 3 11 3" xfId="21858"/>
    <cellStyle name="SAPBEXHLevel0 3 11 3 2" xfId="21859"/>
    <cellStyle name="SAPBEXHLevel0 3 11 4" xfId="21860"/>
    <cellStyle name="SAPBEXHLevel0 3 11 4 2" xfId="21861"/>
    <cellStyle name="SAPBEXHLevel0 3 11 5" xfId="21862"/>
    <cellStyle name="SAPBEXHLevel0 3 11 5 2" xfId="21863"/>
    <cellStyle name="SAPBEXHLevel0 3 12" xfId="21864"/>
    <cellStyle name="SAPBEXHLevel0 3 12 2" xfId="21865"/>
    <cellStyle name="SAPBEXHLevel0 3 12 3" xfId="21866"/>
    <cellStyle name="SAPBEXHLevel0 3 12 3 2" xfId="21867"/>
    <cellStyle name="SAPBEXHLevel0 3 12 4" xfId="21868"/>
    <cellStyle name="SAPBEXHLevel0 3 12 4 2" xfId="21869"/>
    <cellStyle name="SAPBEXHLevel0 3 12 5" xfId="21870"/>
    <cellStyle name="SAPBEXHLevel0 3 12 5 2" xfId="21871"/>
    <cellStyle name="SAPBEXHLevel0 3 13" xfId="21872"/>
    <cellStyle name="SAPBEXHLevel0 3 13 2" xfId="21873"/>
    <cellStyle name="SAPBEXHLevel0 3 13 2 2" xfId="21874"/>
    <cellStyle name="SAPBEXHLevel0 3 13 3" xfId="21875"/>
    <cellStyle name="SAPBEXHLevel0 3 13 3 2" xfId="21876"/>
    <cellStyle name="SAPBEXHLevel0 3 13 4" xfId="21877"/>
    <cellStyle name="SAPBEXHLevel0 3 13 4 2" xfId="21878"/>
    <cellStyle name="SAPBEXHLevel0 3 13 5" xfId="21879"/>
    <cellStyle name="SAPBEXHLevel0 3 13 5 2" xfId="21880"/>
    <cellStyle name="SAPBEXHLevel0 3 14" xfId="21881"/>
    <cellStyle name="SAPBEXHLevel0 3 14 2" xfId="21882"/>
    <cellStyle name="SAPBEXHLevel0 3 15" xfId="21883"/>
    <cellStyle name="SAPBEXHLevel0 3 15 2" xfId="21884"/>
    <cellStyle name="SAPBEXHLevel0 3 16" xfId="21885"/>
    <cellStyle name="SAPBEXHLevel0 3 16 2" xfId="21886"/>
    <cellStyle name="SAPBEXHLevel0 3 17" xfId="21887"/>
    <cellStyle name="SAPBEXHLevel0 3 17 2" xfId="21888"/>
    <cellStyle name="SAPBEXHLevel0 3 18" xfId="21889"/>
    <cellStyle name="SAPBEXHLevel0 3 18 2" xfId="21890"/>
    <cellStyle name="SAPBEXHLevel0 3 19" xfId="21891"/>
    <cellStyle name="SAPBEXHLevel0 3 19 2" xfId="21892"/>
    <cellStyle name="SAPBEXHLevel0 3 2" xfId="21893"/>
    <cellStyle name="SAPBEXHLevel0 3 2 10" xfId="21894"/>
    <cellStyle name="SAPBEXHLevel0 3 2 10 10" xfId="21895"/>
    <cellStyle name="SAPBEXHLevel0 3 2 10 10 2" xfId="21896"/>
    <cellStyle name="SAPBEXHLevel0 3 2 10 2" xfId="21897"/>
    <cellStyle name="SAPBEXHLevel0 3 2 10 2 2" xfId="21898"/>
    <cellStyle name="SAPBEXHLevel0 3 2 10 2 2 2" xfId="21899"/>
    <cellStyle name="SAPBEXHLevel0 3 2 10 2 3" xfId="21900"/>
    <cellStyle name="SAPBEXHLevel0 3 2 10 2 3 2" xfId="21901"/>
    <cellStyle name="SAPBEXHLevel0 3 2 10 2 4" xfId="21902"/>
    <cellStyle name="SAPBEXHLevel0 3 2 10 2 4 2" xfId="21903"/>
    <cellStyle name="SAPBEXHLevel0 3 2 10 2 5" xfId="21904"/>
    <cellStyle name="SAPBEXHLevel0 3 2 10 2 5 2" xfId="21905"/>
    <cellStyle name="SAPBEXHLevel0 3 2 10 3" xfId="21906"/>
    <cellStyle name="SAPBEXHLevel0 3 2 10 3 2" xfId="21907"/>
    <cellStyle name="SAPBEXHLevel0 3 2 10 3 3" xfId="21908"/>
    <cellStyle name="SAPBEXHLevel0 3 2 10 3 3 2" xfId="21909"/>
    <cellStyle name="SAPBEXHLevel0 3 2 10 3 4" xfId="21910"/>
    <cellStyle name="SAPBEXHLevel0 3 2 10 3 4 2" xfId="21911"/>
    <cellStyle name="SAPBEXHLevel0 3 2 10 3 5" xfId="21912"/>
    <cellStyle name="SAPBEXHLevel0 3 2 10 3 5 2" xfId="21913"/>
    <cellStyle name="SAPBEXHLevel0 3 2 10 4" xfId="21914"/>
    <cellStyle name="SAPBEXHLevel0 3 2 10 4 2" xfId="21915"/>
    <cellStyle name="SAPBEXHLevel0 3 2 10 4 2 2" xfId="21916"/>
    <cellStyle name="SAPBEXHLevel0 3 2 10 4 3" xfId="21917"/>
    <cellStyle name="SAPBEXHLevel0 3 2 10 4 3 2" xfId="21918"/>
    <cellStyle name="SAPBEXHLevel0 3 2 10 4 4" xfId="21919"/>
    <cellStyle name="SAPBEXHLevel0 3 2 10 4 4 2" xfId="21920"/>
    <cellStyle name="SAPBEXHLevel0 3 2 10 4 5" xfId="21921"/>
    <cellStyle name="SAPBEXHLevel0 3 2 10 4 5 2" xfId="21922"/>
    <cellStyle name="SAPBEXHLevel0 3 2 10 5" xfId="21923"/>
    <cellStyle name="SAPBEXHLevel0 3 2 10 5 2" xfId="21924"/>
    <cellStyle name="SAPBEXHLevel0 3 2 10 6" xfId="21925"/>
    <cellStyle name="SAPBEXHLevel0 3 2 10 6 2" xfId="21926"/>
    <cellStyle name="SAPBEXHLevel0 3 2 10 7" xfId="21927"/>
    <cellStyle name="SAPBEXHLevel0 3 2 10 7 2" xfId="21928"/>
    <cellStyle name="SAPBEXHLevel0 3 2 10 8" xfId="21929"/>
    <cellStyle name="SAPBEXHLevel0 3 2 10 8 2" xfId="21930"/>
    <cellStyle name="SAPBEXHLevel0 3 2 10 9" xfId="21931"/>
    <cellStyle name="SAPBEXHLevel0 3 2 10 9 2" xfId="21932"/>
    <cellStyle name="SAPBEXHLevel0 3 2 11" xfId="21933"/>
    <cellStyle name="SAPBEXHLevel0 3 2 11 2" xfId="21934"/>
    <cellStyle name="SAPBEXHLevel0 3 2 11 2 2" xfId="21935"/>
    <cellStyle name="SAPBEXHLevel0 3 2 11 3" xfId="21936"/>
    <cellStyle name="SAPBEXHLevel0 3 2 11 3 2" xfId="21937"/>
    <cellStyle name="SAPBEXHLevel0 3 2 11 4" xfId="21938"/>
    <cellStyle name="SAPBEXHLevel0 3 2 11 4 2" xfId="21939"/>
    <cellStyle name="SAPBEXHLevel0 3 2 11 5" xfId="21940"/>
    <cellStyle name="SAPBEXHLevel0 3 2 11 5 2" xfId="21941"/>
    <cellStyle name="SAPBEXHLevel0 3 2 12" xfId="21942"/>
    <cellStyle name="SAPBEXHLevel0 3 2 12 2" xfId="21943"/>
    <cellStyle name="SAPBEXHLevel0 3 2 12 3" xfId="21944"/>
    <cellStyle name="SAPBEXHLevel0 3 2 12 3 2" xfId="21945"/>
    <cellStyle name="SAPBEXHLevel0 3 2 12 4" xfId="21946"/>
    <cellStyle name="SAPBEXHLevel0 3 2 12 4 2" xfId="21947"/>
    <cellStyle name="SAPBEXHLevel0 3 2 12 5" xfId="21948"/>
    <cellStyle name="SAPBEXHLevel0 3 2 12 5 2" xfId="21949"/>
    <cellStyle name="SAPBEXHLevel0 3 2 13" xfId="21950"/>
    <cellStyle name="SAPBEXHLevel0 3 2 13 2" xfId="21951"/>
    <cellStyle name="SAPBEXHLevel0 3 2 13 2 2" xfId="21952"/>
    <cellStyle name="SAPBEXHLevel0 3 2 13 3" xfId="21953"/>
    <cellStyle name="SAPBEXHLevel0 3 2 13 3 2" xfId="21954"/>
    <cellStyle name="SAPBEXHLevel0 3 2 13 4" xfId="21955"/>
    <cellStyle name="SAPBEXHLevel0 3 2 13 4 2" xfId="21956"/>
    <cellStyle name="SAPBEXHLevel0 3 2 13 5" xfId="21957"/>
    <cellStyle name="SAPBEXHLevel0 3 2 13 5 2" xfId="21958"/>
    <cellStyle name="SAPBEXHLevel0 3 2 14" xfId="21959"/>
    <cellStyle name="SAPBEXHLevel0 3 2 14 2" xfId="21960"/>
    <cellStyle name="SAPBEXHLevel0 3 2 15" xfId="21961"/>
    <cellStyle name="SAPBEXHLevel0 3 2 15 2" xfId="21962"/>
    <cellStyle name="SAPBEXHLevel0 3 2 16" xfId="21963"/>
    <cellStyle name="SAPBEXHLevel0 3 2 16 2" xfId="21964"/>
    <cellStyle name="SAPBEXHLevel0 3 2 17" xfId="21965"/>
    <cellStyle name="SAPBEXHLevel0 3 2 17 2" xfId="21966"/>
    <cellStyle name="SAPBEXHLevel0 3 2 18" xfId="21967"/>
    <cellStyle name="SAPBEXHLevel0 3 2 18 2" xfId="21968"/>
    <cellStyle name="SAPBEXHLevel0 3 2 19" xfId="21969"/>
    <cellStyle name="SAPBEXHLevel0 3 2 19 2" xfId="21970"/>
    <cellStyle name="SAPBEXHLevel0 3 2 2" xfId="21971"/>
    <cellStyle name="SAPBEXHLevel0 3 2 2 10" xfId="21972"/>
    <cellStyle name="SAPBEXHLevel0 3 2 2 10 2" xfId="21973"/>
    <cellStyle name="SAPBEXHLevel0 3 2 2 2" xfId="21974"/>
    <cellStyle name="SAPBEXHLevel0 3 2 2 2 2" xfId="21975"/>
    <cellStyle name="SAPBEXHLevel0 3 2 2 2 2 2" xfId="21976"/>
    <cellStyle name="SAPBEXHLevel0 3 2 2 2 3" xfId="21977"/>
    <cellStyle name="SAPBEXHLevel0 3 2 2 2 3 2" xfId="21978"/>
    <cellStyle name="SAPBEXHLevel0 3 2 2 2 4" xfId="21979"/>
    <cellStyle name="SAPBEXHLevel0 3 2 2 2 4 2" xfId="21980"/>
    <cellStyle name="SAPBEXHLevel0 3 2 2 2 5" xfId="21981"/>
    <cellStyle name="SAPBEXHLevel0 3 2 2 2 5 2" xfId="21982"/>
    <cellStyle name="SAPBEXHLevel0 3 2 2 3" xfId="21983"/>
    <cellStyle name="SAPBEXHLevel0 3 2 2 3 2" xfId="21984"/>
    <cellStyle name="SAPBEXHLevel0 3 2 2 3 3" xfId="21985"/>
    <cellStyle name="SAPBEXHLevel0 3 2 2 3 3 2" xfId="21986"/>
    <cellStyle name="SAPBEXHLevel0 3 2 2 3 4" xfId="21987"/>
    <cellStyle name="SAPBEXHLevel0 3 2 2 3 4 2" xfId="21988"/>
    <cellStyle name="SAPBEXHLevel0 3 2 2 3 5" xfId="21989"/>
    <cellStyle name="SAPBEXHLevel0 3 2 2 3 5 2" xfId="21990"/>
    <cellStyle name="SAPBEXHLevel0 3 2 2 4" xfId="21991"/>
    <cellStyle name="SAPBEXHLevel0 3 2 2 4 2" xfId="21992"/>
    <cellStyle name="SAPBEXHLevel0 3 2 2 4 2 2" xfId="21993"/>
    <cellStyle name="SAPBEXHLevel0 3 2 2 4 3" xfId="21994"/>
    <cellStyle name="SAPBEXHLevel0 3 2 2 4 3 2" xfId="21995"/>
    <cellStyle name="SAPBEXHLevel0 3 2 2 4 4" xfId="21996"/>
    <cellStyle name="SAPBEXHLevel0 3 2 2 4 4 2" xfId="21997"/>
    <cellStyle name="SAPBEXHLevel0 3 2 2 4 5" xfId="21998"/>
    <cellStyle name="SAPBEXHLevel0 3 2 2 4 5 2" xfId="21999"/>
    <cellStyle name="SAPBEXHLevel0 3 2 2 5" xfId="22000"/>
    <cellStyle name="SAPBEXHLevel0 3 2 2 5 2" xfId="22001"/>
    <cellStyle name="SAPBEXHLevel0 3 2 2 6" xfId="22002"/>
    <cellStyle name="SAPBEXHLevel0 3 2 2 6 2" xfId="22003"/>
    <cellStyle name="SAPBEXHLevel0 3 2 2 7" xfId="22004"/>
    <cellStyle name="SAPBEXHLevel0 3 2 2 7 2" xfId="22005"/>
    <cellStyle name="SAPBEXHLevel0 3 2 2 8" xfId="22006"/>
    <cellStyle name="SAPBEXHLevel0 3 2 2 8 2" xfId="22007"/>
    <cellStyle name="SAPBEXHLevel0 3 2 2 9" xfId="22008"/>
    <cellStyle name="SAPBEXHLevel0 3 2 2 9 2" xfId="22009"/>
    <cellStyle name="SAPBEXHLevel0 3 2 3" xfId="22010"/>
    <cellStyle name="SAPBEXHLevel0 3 2 3 10" xfId="22011"/>
    <cellStyle name="SAPBEXHLevel0 3 2 3 10 2" xfId="22012"/>
    <cellStyle name="SAPBEXHLevel0 3 2 3 2" xfId="22013"/>
    <cellStyle name="SAPBEXHLevel0 3 2 3 2 2" xfId="22014"/>
    <cellStyle name="SAPBEXHLevel0 3 2 3 2 2 2" xfId="22015"/>
    <cellStyle name="SAPBEXHLevel0 3 2 3 2 3" xfId="22016"/>
    <cellStyle name="SAPBEXHLevel0 3 2 3 2 3 2" xfId="22017"/>
    <cellStyle name="SAPBEXHLevel0 3 2 3 2 4" xfId="22018"/>
    <cellStyle name="SAPBEXHLevel0 3 2 3 2 4 2" xfId="22019"/>
    <cellStyle name="SAPBEXHLevel0 3 2 3 2 5" xfId="22020"/>
    <cellStyle name="SAPBEXHLevel0 3 2 3 2 5 2" xfId="22021"/>
    <cellStyle name="SAPBEXHLevel0 3 2 3 3" xfId="22022"/>
    <cellStyle name="SAPBEXHLevel0 3 2 3 3 2" xfId="22023"/>
    <cellStyle name="SAPBEXHLevel0 3 2 3 3 3" xfId="22024"/>
    <cellStyle name="SAPBEXHLevel0 3 2 3 3 3 2" xfId="22025"/>
    <cellStyle name="SAPBEXHLevel0 3 2 3 3 4" xfId="22026"/>
    <cellStyle name="SAPBEXHLevel0 3 2 3 3 4 2" xfId="22027"/>
    <cellStyle name="SAPBEXHLevel0 3 2 3 3 5" xfId="22028"/>
    <cellStyle name="SAPBEXHLevel0 3 2 3 3 5 2" xfId="22029"/>
    <cellStyle name="SAPBEXHLevel0 3 2 3 4" xfId="22030"/>
    <cellStyle name="SAPBEXHLevel0 3 2 3 4 2" xfId="22031"/>
    <cellStyle name="SAPBEXHLevel0 3 2 3 4 2 2" xfId="22032"/>
    <cellStyle name="SAPBEXHLevel0 3 2 3 4 3" xfId="22033"/>
    <cellStyle name="SAPBEXHLevel0 3 2 3 4 3 2" xfId="22034"/>
    <cellStyle name="SAPBEXHLevel0 3 2 3 4 4" xfId="22035"/>
    <cellStyle name="SAPBEXHLevel0 3 2 3 4 4 2" xfId="22036"/>
    <cellStyle name="SAPBEXHLevel0 3 2 3 4 5" xfId="22037"/>
    <cellStyle name="SAPBEXHLevel0 3 2 3 4 5 2" xfId="22038"/>
    <cellStyle name="SAPBEXHLevel0 3 2 3 5" xfId="22039"/>
    <cellStyle name="SAPBEXHLevel0 3 2 3 5 2" xfId="22040"/>
    <cellStyle name="SAPBEXHLevel0 3 2 3 6" xfId="22041"/>
    <cellStyle name="SAPBEXHLevel0 3 2 3 6 2" xfId="22042"/>
    <cellStyle name="SAPBEXHLevel0 3 2 3 7" xfId="22043"/>
    <cellStyle name="SAPBEXHLevel0 3 2 3 7 2" xfId="22044"/>
    <cellStyle name="SAPBEXHLevel0 3 2 3 8" xfId="22045"/>
    <cellStyle name="SAPBEXHLevel0 3 2 3 8 2" xfId="22046"/>
    <cellStyle name="SAPBEXHLevel0 3 2 3 9" xfId="22047"/>
    <cellStyle name="SAPBEXHLevel0 3 2 3 9 2" xfId="22048"/>
    <cellStyle name="SAPBEXHLevel0 3 2 4" xfId="22049"/>
    <cellStyle name="SAPBEXHLevel0 3 2 4 10" xfId="22050"/>
    <cellStyle name="SAPBEXHLevel0 3 2 4 10 2" xfId="22051"/>
    <cellStyle name="SAPBEXHLevel0 3 2 4 2" xfId="22052"/>
    <cellStyle name="SAPBEXHLevel0 3 2 4 2 2" xfId="22053"/>
    <cellStyle name="SAPBEXHLevel0 3 2 4 2 2 2" xfId="22054"/>
    <cellStyle name="SAPBEXHLevel0 3 2 4 2 3" xfId="22055"/>
    <cellStyle name="SAPBEXHLevel0 3 2 4 2 3 2" xfId="22056"/>
    <cellStyle name="SAPBEXHLevel0 3 2 4 2 4" xfId="22057"/>
    <cellStyle name="SAPBEXHLevel0 3 2 4 2 4 2" xfId="22058"/>
    <cellStyle name="SAPBEXHLevel0 3 2 4 2 5" xfId="22059"/>
    <cellStyle name="SAPBEXHLevel0 3 2 4 2 5 2" xfId="22060"/>
    <cellStyle name="SAPBEXHLevel0 3 2 4 3" xfId="22061"/>
    <cellStyle name="SAPBEXHLevel0 3 2 4 3 2" xfId="22062"/>
    <cellStyle name="SAPBEXHLevel0 3 2 4 3 3" xfId="22063"/>
    <cellStyle name="SAPBEXHLevel0 3 2 4 3 3 2" xfId="22064"/>
    <cellStyle name="SAPBEXHLevel0 3 2 4 3 4" xfId="22065"/>
    <cellStyle name="SAPBEXHLevel0 3 2 4 3 4 2" xfId="22066"/>
    <cellStyle name="SAPBEXHLevel0 3 2 4 3 5" xfId="22067"/>
    <cellStyle name="SAPBEXHLevel0 3 2 4 3 5 2" xfId="22068"/>
    <cellStyle name="SAPBEXHLevel0 3 2 4 4" xfId="22069"/>
    <cellStyle name="SAPBEXHLevel0 3 2 4 4 2" xfId="22070"/>
    <cellStyle name="SAPBEXHLevel0 3 2 4 4 2 2" xfId="22071"/>
    <cellStyle name="SAPBEXHLevel0 3 2 4 4 3" xfId="22072"/>
    <cellStyle name="SAPBEXHLevel0 3 2 4 4 3 2" xfId="22073"/>
    <cellStyle name="SAPBEXHLevel0 3 2 4 4 4" xfId="22074"/>
    <cellStyle name="SAPBEXHLevel0 3 2 4 4 4 2" xfId="22075"/>
    <cellStyle name="SAPBEXHLevel0 3 2 4 4 5" xfId="22076"/>
    <cellStyle name="SAPBEXHLevel0 3 2 4 4 5 2" xfId="22077"/>
    <cellStyle name="SAPBEXHLevel0 3 2 4 5" xfId="22078"/>
    <cellStyle name="SAPBEXHLevel0 3 2 4 5 2" xfId="22079"/>
    <cellStyle name="SAPBEXHLevel0 3 2 4 6" xfId="22080"/>
    <cellStyle name="SAPBEXHLevel0 3 2 4 6 2" xfId="22081"/>
    <cellStyle name="SAPBEXHLevel0 3 2 4 7" xfId="22082"/>
    <cellStyle name="SAPBEXHLevel0 3 2 4 7 2" xfId="22083"/>
    <cellStyle name="SAPBEXHLevel0 3 2 4 8" xfId="22084"/>
    <cellStyle name="SAPBEXHLevel0 3 2 4 8 2" xfId="22085"/>
    <cellStyle name="SAPBEXHLevel0 3 2 4 9" xfId="22086"/>
    <cellStyle name="SAPBEXHLevel0 3 2 4 9 2" xfId="22087"/>
    <cellStyle name="SAPBEXHLevel0 3 2 5" xfId="22088"/>
    <cellStyle name="SAPBEXHLevel0 3 2 5 10" xfId="22089"/>
    <cellStyle name="SAPBEXHLevel0 3 2 5 10 2" xfId="22090"/>
    <cellStyle name="SAPBEXHLevel0 3 2 5 2" xfId="22091"/>
    <cellStyle name="SAPBEXHLevel0 3 2 5 2 2" xfId="22092"/>
    <cellStyle name="SAPBEXHLevel0 3 2 5 2 2 2" xfId="22093"/>
    <cellStyle name="SAPBEXHLevel0 3 2 5 2 3" xfId="22094"/>
    <cellStyle name="SAPBEXHLevel0 3 2 5 2 3 2" xfId="22095"/>
    <cellStyle name="SAPBEXHLevel0 3 2 5 2 4" xfId="22096"/>
    <cellStyle name="SAPBEXHLevel0 3 2 5 2 4 2" xfId="22097"/>
    <cellStyle name="SAPBEXHLevel0 3 2 5 2 5" xfId="22098"/>
    <cellStyle name="SAPBEXHLevel0 3 2 5 2 5 2" xfId="22099"/>
    <cellStyle name="SAPBEXHLevel0 3 2 5 3" xfId="22100"/>
    <cellStyle name="SAPBEXHLevel0 3 2 5 3 2" xfId="22101"/>
    <cellStyle name="SAPBEXHLevel0 3 2 5 3 3" xfId="22102"/>
    <cellStyle name="SAPBEXHLevel0 3 2 5 3 3 2" xfId="22103"/>
    <cellStyle name="SAPBEXHLevel0 3 2 5 3 4" xfId="22104"/>
    <cellStyle name="SAPBEXHLevel0 3 2 5 3 4 2" xfId="22105"/>
    <cellStyle name="SAPBEXHLevel0 3 2 5 3 5" xfId="22106"/>
    <cellStyle name="SAPBEXHLevel0 3 2 5 3 5 2" xfId="22107"/>
    <cellStyle name="SAPBEXHLevel0 3 2 5 4" xfId="22108"/>
    <cellStyle name="SAPBEXHLevel0 3 2 5 4 2" xfId="22109"/>
    <cellStyle name="SAPBEXHLevel0 3 2 5 4 2 2" xfId="22110"/>
    <cellStyle name="SAPBEXHLevel0 3 2 5 4 3" xfId="22111"/>
    <cellStyle name="SAPBEXHLevel0 3 2 5 4 3 2" xfId="22112"/>
    <cellStyle name="SAPBEXHLevel0 3 2 5 4 4" xfId="22113"/>
    <cellStyle name="SAPBEXHLevel0 3 2 5 4 4 2" xfId="22114"/>
    <cellStyle name="SAPBEXHLevel0 3 2 5 4 5" xfId="22115"/>
    <cellStyle name="SAPBEXHLevel0 3 2 5 4 5 2" xfId="22116"/>
    <cellStyle name="SAPBEXHLevel0 3 2 5 5" xfId="22117"/>
    <cellStyle name="SAPBEXHLevel0 3 2 5 5 2" xfId="22118"/>
    <cellStyle name="SAPBEXHLevel0 3 2 5 6" xfId="22119"/>
    <cellStyle name="SAPBEXHLevel0 3 2 5 6 2" xfId="22120"/>
    <cellStyle name="SAPBEXHLevel0 3 2 5 7" xfId="22121"/>
    <cellStyle name="SAPBEXHLevel0 3 2 5 7 2" xfId="22122"/>
    <cellStyle name="SAPBEXHLevel0 3 2 5 8" xfId="22123"/>
    <cellStyle name="SAPBEXHLevel0 3 2 5 8 2" xfId="22124"/>
    <cellStyle name="SAPBEXHLevel0 3 2 5 9" xfId="22125"/>
    <cellStyle name="SAPBEXHLevel0 3 2 5 9 2" xfId="22126"/>
    <cellStyle name="SAPBEXHLevel0 3 2 6" xfId="22127"/>
    <cellStyle name="SAPBEXHLevel0 3 2 6 10" xfId="22128"/>
    <cellStyle name="SAPBEXHLevel0 3 2 6 10 2" xfId="22129"/>
    <cellStyle name="SAPBEXHLevel0 3 2 6 2" xfId="22130"/>
    <cellStyle name="SAPBEXHLevel0 3 2 6 2 2" xfId="22131"/>
    <cellStyle name="SAPBEXHLevel0 3 2 6 2 2 2" xfId="22132"/>
    <cellStyle name="SAPBEXHLevel0 3 2 6 2 3" xfId="22133"/>
    <cellStyle name="SAPBEXHLevel0 3 2 6 2 3 2" xfId="22134"/>
    <cellStyle name="SAPBEXHLevel0 3 2 6 2 4" xfId="22135"/>
    <cellStyle name="SAPBEXHLevel0 3 2 6 2 4 2" xfId="22136"/>
    <cellStyle name="SAPBEXHLevel0 3 2 6 2 5" xfId="22137"/>
    <cellStyle name="SAPBEXHLevel0 3 2 6 2 5 2" xfId="22138"/>
    <cellStyle name="SAPBEXHLevel0 3 2 6 3" xfId="22139"/>
    <cellStyle name="SAPBEXHLevel0 3 2 6 3 2" xfId="22140"/>
    <cellStyle name="SAPBEXHLevel0 3 2 6 3 3" xfId="22141"/>
    <cellStyle name="SAPBEXHLevel0 3 2 6 3 3 2" xfId="22142"/>
    <cellStyle name="SAPBEXHLevel0 3 2 6 3 4" xfId="22143"/>
    <cellStyle name="SAPBEXHLevel0 3 2 6 3 4 2" xfId="22144"/>
    <cellStyle name="SAPBEXHLevel0 3 2 6 3 5" xfId="22145"/>
    <cellStyle name="SAPBEXHLevel0 3 2 6 3 5 2" xfId="22146"/>
    <cellStyle name="SAPBEXHLevel0 3 2 6 4" xfId="22147"/>
    <cellStyle name="SAPBEXHLevel0 3 2 6 4 2" xfId="22148"/>
    <cellStyle name="SAPBEXHLevel0 3 2 6 4 2 2" xfId="22149"/>
    <cellStyle name="SAPBEXHLevel0 3 2 6 4 3" xfId="22150"/>
    <cellStyle name="SAPBEXHLevel0 3 2 6 4 3 2" xfId="22151"/>
    <cellStyle name="SAPBEXHLevel0 3 2 6 4 4" xfId="22152"/>
    <cellStyle name="SAPBEXHLevel0 3 2 6 4 4 2" xfId="22153"/>
    <cellStyle name="SAPBEXHLevel0 3 2 6 4 5" xfId="22154"/>
    <cellStyle name="SAPBEXHLevel0 3 2 6 4 5 2" xfId="22155"/>
    <cellStyle name="SAPBEXHLevel0 3 2 6 5" xfId="22156"/>
    <cellStyle name="SAPBEXHLevel0 3 2 6 5 2" xfId="22157"/>
    <cellStyle name="SAPBEXHLevel0 3 2 6 6" xfId="22158"/>
    <cellStyle name="SAPBEXHLevel0 3 2 6 6 2" xfId="22159"/>
    <cellStyle name="SAPBEXHLevel0 3 2 6 7" xfId="22160"/>
    <cellStyle name="SAPBEXHLevel0 3 2 6 7 2" xfId="22161"/>
    <cellStyle name="SAPBEXHLevel0 3 2 6 8" xfId="22162"/>
    <cellStyle name="SAPBEXHLevel0 3 2 6 8 2" xfId="22163"/>
    <cellStyle name="SAPBEXHLevel0 3 2 6 9" xfId="22164"/>
    <cellStyle name="SAPBEXHLevel0 3 2 6 9 2" xfId="22165"/>
    <cellStyle name="SAPBEXHLevel0 3 2 7" xfId="22166"/>
    <cellStyle name="SAPBEXHLevel0 3 2 7 10" xfId="22167"/>
    <cellStyle name="SAPBEXHLevel0 3 2 7 10 2" xfId="22168"/>
    <cellStyle name="SAPBEXHLevel0 3 2 7 2" xfId="22169"/>
    <cellStyle name="SAPBEXHLevel0 3 2 7 2 2" xfId="22170"/>
    <cellStyle name="SAPBEXHLevel0 3 2 7 2 2 2" xfId="22171"/>
    <cellStyle name="SAPBEXHLevel0 3 2 7 2 3" xfId="22172"/>
    <cellStyle name="SAPBEXHLevel0 3 2 7 2 3 2" xfId="22173"/>
    <cellStyle name="SAPBEXHLevel0 3 2 7 2 4" xfId="22174"/>
    <cellStyle name="SAPBEXHLevel0 3 2 7 2 4 2" xfId="22175"/>
    <cellStyle name="SAPBEXHLevel0 3 2 7 2 5" xfId="22176"/>
    <cellStyle name="SAPBEXHLevel0 3 2 7 2 5 2" xfId="22177"/>
    <cellStyle name="SAPBEXHLevel0 3 2 7 3" xfId="22178"/>
    <cellStyle name="SAPBEXHLevel0 3 2 7 3 2" xfId="22179"/>
    <cellStyle name="SAPBEXHLevel0 3 2 7 3 3" xfId="22180"/>
    <cellStyle name="SAPBEXHLevel0 3 2 7 3 3 2" xfId="22181"/>
    <cellStyle name="SAPBEXHLevel0 3 2 7 3 4" xfId="22182"/>
    <cellStyle name="SAPBEXHLevel0 3 2 7 3 4 2" xfId="22183"/>
    <cellStyle name="SAPBEXHLevel0 3 2 7 3 5" xfId="22184"/>
    <cellStyle name="SAPBEXHLevel0 3 2 7 3 5 2" xfId="22185"/>
    <cellStyle name="SAPBEXHLevel0 3 2 7 4" xfId="22186"/>
    <cellStyle name="SAPBEXHLevel0 3 2 7 4 2" xfId="22187"/>
    <cellStyle name="SAPBEXHLevel0 3 2 7 4 2 2" xfId="22188"/>
    <cellStyle name="SAPBEXHLevel0 3 2 7 4 3" xfId="22189"/>
    <cellStyle name="SAPBEXHLevel0 3 2 7 4 3 2" xfId="22190"/>
    <cellStyle name="SAPBEXHLevel0 3 2 7 4 4" xfId="22191"/>
    <cellStyle name="SAPBEXHLevel0 3 2 7 4 4 2" xfId="22192"/>
    <cellStyle name="SAPBEXHLevel0 3 2 7 4 5" xfId="22193"/>
    <cellStyle name="SAPBEXHLevel0 3 2 7 4 5 2" xfId="22194"/>
    <cellStyle name="SAPBEXHLevel0 3 2 7 5" xfId="22195"/>
    <cellStyle name="SAPBEXHLevel0 3 2 7 5 2" xfId="22196"/>
    <cellStyle name="SAPBEXHLevel0 3 2 7 6" xfId="22197"/>
    <cellStyle name="SAPBEXHLevel0 3 2 7 6 2" xfId="22198"/>
    <cellStyle name="SAPBEXHLevel0 3 2 7 7" xfId="22199"/>
    <cellStyle name="SAPBEXHLevel0 3 2 7 7 2" xfId="22200"/>
    <cellStyle name="SAPBEXHLevel0 3 2 7 8" xfId="22201"/>
    <cellStyle name="SAPBEXHLevel0 3 2 7 8 2" xfId="22202"/>
    <cellStyle name="SAPBEXHLevel0 3 2 7 9" xfId="22203"/>
    <cellStyle name="SAPBEXHLevel0 3 2 7 9 2" xfId="22204"/>
    <cellStyle name="SAPBEXHLevel0 3 2 8" xfId="22205"/>
    <cellStyle name="SAPBEXHLevel0 3 2 8 10" xfId="22206"/>
    <cellStyle name="SAPBEXHLevel0 3 2 8 10 2" xfId="22207"/>
    <cellStyle name="SAPBEXHLevel0 3 2 8 2" xfId="22208"/>
    <cellStyle name="SAPBEXHLevel0 3 2 8 2 2" xfId="22209"/>
    <cellStyle name="SAPBEXHLevel0 3 2 8 2 2 2" xfId="22210"/>
    <cellStyle name="SAPBEXHLevel0 3 2 8 2 3" xfId="22211"/>
    <cellStyle name="SAPBEXHLevel0 3 2 8 2 3 2" xfId="22212"/>
    <cellStyle name="SAPBEXHLevel0 3 2 8 2 4" xfId="22213"/>
    <cellStyle name="SAPBEXHLevel0 3 2 8 2 4 2" xfId="22214"/>
    <cellStyle name="SAPBEXHLevel0 3 2 8 2 5" xfId="22215"/>
    <cellStyle name="SAPBEXHLevel0 3 2 8 2 5 2" xfId="22216"/>
    <cellStyle name="SAPBEXHLevel0 3 2 8 3" xfId="22217"/>
    <cellStyle name="SAPBEXHLevel0 3 2 8 3 2" xfId="22218"/>
    <cellStyle name="SAPBEXHLevel0 3 2 8 3 3" xfId="22219"/>
    <cellStyle name="SAPBEXHLevel0 3 2 8 3 3 2" xfId="22220"/>
    <cellStyle name="SAPBEXHLevel0 3 2 8 3 4" xfId="22221"/>
    <cellStyle name="SAPBEXHLevel0 3 2 8 3 4 2" xfId="22222"/>
    <cellStyle name="SAPBEXHLevel0 3 2 8 3 5" xfId="22223"/>
    <cellStyle name="SAPBEXHLevel0 3 2 8 3 5 2" xfId="22224"/>
    <cellStyle name="SAPBEXHLevel0 3 2 8 4" xfId="22225"/>
    <cellStyle name="SAPBEXHLevel0 3 2 8 4 2" xfId="22226"/>
    <cellStyle name="SAPBEXHLevel0 3 2 8 4 2 2" xfId="22227"/>
    <cellStyle name="SAPBEXHLevel0 3 2 8 4 3" xfId="22228"/>
    <cellStyle name="SAPBEXHLevel0 3 2 8 4 3 2" xfId="22229"/>
    <cellStyle name="SAPBEXHLevel0 3 2 8 4 4" xfId="22230"/>
    <cellStyle name="SAPBEXHLevel0 3 2 8 4 4 2" xfId="22231"/>
    <cellStyle name="SAPBEXHLevel0 3 2 8 4 5" xfId="22232"/>
    <cellStyle name="SAPBEXHLevel0 3 2 8 4 5 2" xfId="22233"/>
    <cellStyle name="SAPBEXHLevel0 3 2 8 5" xfId="22234"/>
    <cellStyle name="SAPBEXHLevel0 3 2 8 5 2" xfId="22235"/>
    <cellStyle name="SAPBEXHLevel0 3 2 8 6" xfId="22236"/>
    <cellStyle name="SAPBEXHLevel0 3 2 8 6 2" xfId="22237"/>
    <cellStyle name="SAPBEXHLevel0 3 2 8 7" xfId="22238"/>
    <cellStyle name="SAPBEXHLevel0 3 2 8 7 2" xfId="22239"/>
    <cellStyle name="SAPBEXHLevel0 3 2 8 8" xfId="22240"/>
    <cellStyle name="SAPBEXHLevel0 3 2 8 8 2" xfId="22241"/>
    <cellStyle name="SAPBEXHLevel0 3 2 8 9" xfId="22242"/>
    <cellStyle name="SAPBEXHLevel0 3 2 8 9 2" xfId="22243"/>
    <cellStyle name="SAPBEXHLevel0 3 2 9" xfId="22244"/>
    <cellStyle name="SAPBEXHLevel0 3 2 9 10" xfId="22245"/>
    <cellStyle name="SAPBEXHLevel0 3 2 9 10 2" xfId="22246"/>
    <cellStyle name="SAPBEXHLevel0 3 2 9 2" xfId="22247"/>
    <cellStyle name="SAPBEXHLevel0 3 2 9 2 2" xfId="22248"/>
    <cellStyle name="SAPBEXHLevel0 3 2 9 2 2 2" xfId="22249"/>
    <cellStyle name="SAPBEXHLevel0 3 2 9 2 3" xfId="22250"/>
    <cellStyle name="SAPBEXHLevel0 3 2 9 2 3 2" xfId="22251"/>
    <cellStyle name="SAPBEXHLevel0 3 2 9 2 4" xfId="22252"/>
    <cellStyle name="SAPBEXHLevel0 3 2 9 2 4 2" xfId="22253"/>
    <cellStyle name="SAPBEXHLevel0 3 2 9 2 5" xfId="22254"/>
    <cellStyle name="SAPBEXHLevel0 3 2 9 2 5 2" xfId="22255"/>
    <cellStyle name="SAPBEXHLevel0 3 2 9 3" xfId="22256"/>
    <cellStyle name="SAPBEXHLevel0 3 2 9 3 2" xfId="22257"/>
    <cellStyle name="SAPBEXHLevel0 3 2 9 3 3" xfId="22258"/>
    <cellStyle name="SAPBEXHLevel0 3 2 9 3 3 2" xfId="22259"/>
    <cellStyle name="SAPBEXHLevel0 3 2 9 3 4" xfId="22260"/>
    <cellStyle name="SAPBEXHLevel0 3 2 9 3 4 2" xfId="22261"/>
    <cellStyle name="SAPBEXHLevel0 3 2 9 3 5" xfId="22262"/>
    <cellStyle name="SAPBEXHLevel0 3 2 9 3 5 2" xfId="22263"/>
    <cellStyle name="SAPBEXHLevel0 3 2 9 4" xfId="22264"/>
    <cellStyle name="SAPBEXHLevel0 3 2 9 4 2" xfId="22265"/>
    <cellStyle name="SAPBEXHLevel0 3 2 9 4 2 2" xfId="22266"/>
    <cellStyle name="SAPBEXHLevel0 3 2 9 4 3" xfId="22267"/>
    <cellStyle name="SAPBEXHLevel0 3 2 9 4 3 2" xfId="22268"/>
    <cellStyle name="SAPBEXHLevel0 3 2 9 4 4" xfId="22269"/>
    <cellStyle name="SAPBEXHLevel0 3 2 9 4 4 2" xfId="22270"/>
    <cellStyle name="SAPBEXHLevel0 3 2 9 4 5" xfId="22271"/>
    <cellStyle name="SAPBEXHLevel0 3 2 9 4 5 2" xfId="22272"/>
    <cellStyle name="SAPBEXHLevel0 3 2 9 5" xfId="22273"/>
    <cellStyle name="SAPBEXHLevel0 3 2 9 5 2" xfId="22274"/>
    <cellStyle name="SAPBEXHLevel0 3 2 9 6" xfId="22275"/>
    <cellStyle name="SAPBEXHLevel0 3 2 9 6 2" xfId="22276"/>
    <cellStyle name="SAPBEXHLevel0 3 2 9 7" xfId="22277"/>
    <cellStyle name="SAPBEXHLevel0 3 2 9 7 2" xfId="22278"/>
    <cellStyle name="SAPBEXHLevel0 3 2 9 8" xfId="22279"/>
    <cellStyle name="SAPBEXHLevel0 3 2 9 8 2" xfId="22280"/>
    <cellStyle name="SAPBEXHLevel0 3 2 9 9" xfId="22281"/>
    <cellStyle name="SAPBEXHLevel0 3 2 9 9 2" xfId="22282"/>
    <cellStyle name="SAPBEXHLevel0 3 3" xfId="22283"/>
    <cellStyle name="SAPBEXHLevel0 3 3 10" xfId="22284"/>
    <cellStyle name="SAPBEXHLevel0 3 3 10 2" xfId="22285"/>
    <cellStyle name="SAPBEXHLevel0 3 3 2" xfId="22286"/>
    <cellStyle name="SAPBEXHLevel0 3 3 2 2" xfId="22287"/>
    <cellStyle name="SAPBEXHLevel0 3 3 2 2 2" xfId="22288"/>
    <cellStyle name="SAPBEXHLevel0 3 3 2 3" xfId="22289"/>
    <cellStyle name="SAPBEXHLevel0 3 3 2 3 2" xfId="22290"/>
    <cellStyle name="SAPBEXHLevel0 3 3 2 4" xfId="22291"/>
    <cellStyle name="SAPBEXHLevel0 3 3 2 4 2" xfId="22292"/>
    <cellStyle name="SAPBEXHLevel0 3 3 2 5" xfId="22293"/>
    <cellStyle name="SAPBEXHLevel0 3 3 2 5 2" xfId="22294"/>
    <cellStyle name="SAPBEXHLevel0 3 3 3" xfId="22295"/>
    <cellStyle name="SAPBEXHLevel0 3 3 3 2" xfId="22296"/>
    <cellStyle name="SAPBEXHLevel0 3 3 3 3" xfId="22297"/>
    <cellStyle name="SAPBEXHLevel0 3 3 3 3 2" xfId="22298"/>
    <cellStyle name="SAPBEXHLevel0 3 3 3 4" xfId="22299"/>
    <cellStyle name="SAPBEXHLevel0 3 3 3 4 2" xfId="22300"/>
    <cellStyle name="SAPBEXHLevel0 3 3 3 5" xfId="22301"/>
    <cellStyle name="SAPBEXHLevel0 3 3 3 5 2" xfId="22302"/>
    <cellStyle name="SAPBEXHLevel0 3 3 4" xfId="22303"/>
    <cellStyle name="SAPBEXHLevel0 3 3 4 2" xfId="22304"/>
    <cellStyle name="SAPBEXHLevel0 3 3 4 2 2" xfId="22305"/>
    <cellStyle name="SAPBEXHLevel0 3 3 4 3" xfId="22306"/>
    <cellStyle name="SAPBEXHLevel0 3 3 4 3 2" xfId="22307"/>
    <cellStyle name="SAPBEXHLevel0 3 3 4 4" xfId="22308"/>
    <cellStyle name="SAPBEXHLevel0 3 3 4 4 2" xfId="22309"/>
    <cellStyle name="SAPBEXHLevel0 3 3 4 5" xfId="22310"/>
    <cellStyle name="SAPBEXHLevel0 3 3 4 5 2" xfId="22311"/>
    <cellStyle name="SAPBEXHLevel0 3 3 5" xfId="22312"/>
    <cellStyle name="SAPBEXHLevel0 3 3 5 2" xfId="22313"/>
    <cellStyle name="SAPBEXHLevel0 3 3 6" xfId="22314"/>
    <cellStyle name="SAPBEXHLevel0 3 3 6 2" xfId="22315"/>
    <cellStyle name="SAPBEXHLevel0 3 3 7" xfId="22316"/>
    <cellStyle name="SAPBEXHLevel0 3 3 7 2" xfId="22317"/>
    <cellStyle name="SAPBEXHLevel0 3 3 8" xfId="22318"/>
    <cellStyle name="SAPBEXHLevel0 3 3 8 2" xfId="22319"/>
    <cellStyle name="SAPBEXHLevel0 3 3 9" xfId="22320"/>
    <cellStyle name="SAPBEXHLevel0 3 3 9 2" xfId="22321"/>
    <cellStyle name="SAPBEXHLevel0 3 4" xfId="22322"/>
    <cellStyle name="SAPBEXHLevel0 3 4 10" xfId="22323"/>
    <cellStyle name="SAPBEXHLevel0 3 4 10 2" xfId="22324"/>
    <cellStyle name="SAPBEXHLevel0 3 4 2" xfId="22325"/>
    <cellStyle name="SAPBEXHLevel0 3 4 2 2" xfId="22326"/>
    <cellStyle name="SAPBEXHLevel0 3 4 2 2 2" xfId="22327"/>
    <cellStyle name="SAPBEXHLevel0 3 4 2 3" xfId="22328"/>
    <cellStyle name="SAPBEXHLevel0 3 4 2 3 2" xfId="22329"/>
    <cellStyle name="SAPBEXHLevel0 3 4 2 4" xfId="22330"/>
    <cellStyle name="SAPBEXHLevel0 3 4 2 4 2" xfId="22331"/>
    <cellStyle name="SAPBEXHLevel0 3 4 2 5" xfId="22332"/>
    <cellStyle name="SAPBEXHLevel0 3 4 2 5 2" xfId="22333"/>
    <cellStyle name="SAPBEXHLevel0 3 4 3" xfId="22334"/>
    <cellStyle name="SAPBEXHLevel0 3 4 3 2" xfId="22335"/>
    <cellStyle name="SAPBEXHLevel0 3 4 3 3" xfId="22336"/>
    <cellStyle name="SAPBEXHLevel0 3 4 3 3 2" xfId="22337"/>
    <cellStyle name="SAPBEXHLevel0 3 4 3 4" xfId="22338"/>
    <cellStyle name="SAPBEXHLevel0 3 4 3 4 2" xfId="22339"/>
    <cellStyle name="SAPBEXHLevel0 3 4 3 5" xfId="22340"/>
    <cellStyle name="SAPBEXHLevel0 3 4 3 5 2" xfId="22341"/>
    <cellStyle name="SAPBEXHLevel0 3 4 4" xfId="22342"/>
    <cellStyle name="SAPBEXHLevel0 3 4 4 2" xfId="22343"/>
    <cellStyle name="SAPBEXHLevel0 3 4 4 2 2" xfId="22344"/>
    <cellStyle name="SAPBEXHLevel0 3 4 4 3" xfId="22345"/>
    <cellStyle name="SAPBEXHLevel0 3 4 4 3 2" xfId="22346"/>
    <cellStyle name="SAPBEXHLevel0 3 4 4 4" xfId="22347"/>
    <cellStyle name="SAPBEXHLevel0 3 4 4 4 2" xfId="22348"/>
    <cellStyle name="SAPBEXHLevel0 3 4 4 5" xfId="22349"/>
    <cellStyle name="SAPBEXHLevel0 3 4 4 5 2" xfId="22350"/>
    <cellStyle name="SAPBEXHLevel0 3 4 5" xfId="22351"/>
    <cellStyle name="SAPBEXHLevel0 3 4 5 2" xfId="22352"/>
    <cellStyle name="SAPBEXHLevel0 3 4 6" xfId="22353"/>
    <cellStyle name="SAPBEXHLevel0 3 4 6 2" xfId="22354"/>
    <cellStyle name="SAPBEXHLevel0 3 4 7" xfId="22355"/>
    <cellStyle name="SAPBEXHLevel0 3 4 7 2" xfId="22356"/>
    <cellStyle name="SAPBEXHLevel0 3 4 8" xfId="22357"/>
    <cellStyle name="SAPBEXHLevel0 3 4 8 2" xfId="22358"/>
    <cellStyle name="SAPBEXHLevel0 3 4 9" xfId="22359"/>
    <cellStyle name="SAPBEXHLevel0 3 4 9 2" xfId="22360"/>
    <cellStyle name="SAPBEXHLevel0 3 5" xfId="22361"/>
    <cellStyle name="SAPBEXHLevel0 3 5 10" xfId="22362"/>
    <cellStyle name="SAPBEXHLevel0 3 5 10 2" xfId="22363"/>
    <cellStyle name="SAPBEXHLevel0 3 5 2" xfId="22364"/>
    <cellStyle name="SAPBEXHLevel0 3 5 2 2" xfId="22365"/>
    <cellStyle name="SAPBEXHLevel0 3 5 2 2 2" xfId="22366"/>
    <cellStyle name="SAPBEXHLevel0 3 5 2 3" xfId="22367"/>
    <cellStyle name="SAPBEXHLevel0 3 5 2 3 2" xfId="22368"/>
    <cellStyle name="SAPBEXHLevel0 3 5 2 4" xfId="22369"/>
    <cellStyle name="SAPBEXHLevel0 3 5 2 4 2" xfId="22370"/>
    <cellStyle name="SAPBEXHLevel0 3 5 2 5" xfId="22371"/>
    <cellStyle name="SAPBEXHLevel0 3 5 2 5 2" xfId="22372"/>
    <cellStyle name="SAPBEXHLevel0 3 5 3" xfId="22373"/>
    <cellStyle name="SAPBEXHLevel0 3 5 3 2" xfId="22374"/>
    <cellStyle name="SAPBEXHLevel0 3 5 3 3" xfId="22375"/>
    <cellStyle name="SAPBEXHLevel0 3 5 3 3 2" xfId="22376"/>
    <cellStyle name="SAPBEXHLevel0 3 5 3 4" xfId="22377"/>
    <cellStyle name="SAPBEXHLevel0 3 5 3 4 2" xfId="22378"/>
    <cellStyle name="SAPBEXHLevel0 3 5 3 5" xfId="22379"/>
    <cellStyle name="SAPBEXHLevel0 3 5 3 5 2" xfId="22380"/>
    <cellStyle name="SAPBEXHLevel0 3 5 4" xfId="22381"/>
    <cellStyle name="SAPBEXHLevel0 3 5 4 2" xfId="22382"/>
    <cellStyle name="SAPBEXHLevel0 3 5 4 2 2" xfId="22383"/>
    <cellStyle name="SAPBEXHLevel0 3 5 4 3" xfId="22384"/>
    <cellStyle name="SAPBEXHLevel0 3 5 4 3 2" xfId="22385"/>
    <cellStyle name="SAPBEXHLevel0 3 5 4 4" xfId="22386"/>
    <cellStyle name="SAPBEXHLevel0 3 5 4 4 2" xfId="22387"/>
    <cellStyle name="SAPBEXHLevel0 3 5 4 5" xfId="22388"/>
    <cellStyle name="SAPBEXHLevel0 3 5 4 5 2" xfId="22389"/>
    <cellStyle name="SAPBEXHLevel0 3 5 5" xfId="22390"/>
    <cellStyle name="SAPBEXHLevel0 3 5 5 2" xfId="22391"/>
    <cellStyle name="SAPBEXHLevel0 3 5 6" xfId="22392"/>
    <cellStyle name="SAPBEXHLevel0 3 5 6 2" xfId="22393"/>
    <cellStyle name="SAPBEXHLevel0 3 5 7" xfId="22394"/>
    <cellStyle name="SAPBEXHLevel0 3 5 7 2" xfId="22395"/>
    <cellStyle name="SAPBEXHLevel0 3 5 8" xfId="22396"/>
    <cellStyle name="SAPBEXHLevel0 3 5 8 2" xfId="22397"/>
    <cellStyle name="SAPBEXHLevel0 3 5 9" xfId="22398"/>
    <cellStyle name="SAPBEXHLevel0 3 5 9 2" xfId="22399"/>
    <cellStyle name="SAPBEXHLevel0 3 6" xfId="22400"/>
    <cellStyle name="SAPBEXHLevel0 3 6 10" xfId="22401"/>
    <cellStyle name="SAPBEXHLevel0 3 6 10 2" xfId="22402"/>
    <cellStyle name="SAPBEXHLevel0 3 6 2" xfId="22403"/>
    <cellStyle name="SAPBEXHLevel0 3 6 2 2" xfId="22404"/>
    <cellStyle name="SAPBEXHLevel0 3 6 2 2 2" xfId="22405"/>
    <cellStyle name="SAPBEXHLevel0 3 6 2 3" xfId="22406"/>
    <cellStyle name="SAPBEXHLevel0 3 6 2 3 2" xfId="22407"/>
    <cellStyle name="SAPBEXHLevel0 3 6 2 4" xfId="22408"/>
    <cellStyle name="SAPBEXHLevel0 3 6 2 4 2" xfId="22409"/>
    <cellStyle name="SAPBEXHLevel0 3 6 2 5" xfId="22410"/>
    <cellStyle name="SAPBEXHLevel0 3 6 2 5 2" xfId="22411"/>
    <cellStyle name="SAPBEXHLevel0 3 6 3" xfId="22412"/>
    <cellStyle name="SAPBEXHLevel0 3 6 3 2" xfId="22413"/>
    <cellStyle name="SAPBEXHLevel0 3 6 3 3" xfId="22414"/>
    <cellStyle name="SAPBEXHLevel0 3 6 3 3 2" xfId="22415"/>
    <cellStyle name="SAPBEXHLevel0 3 6 3 4" xfId="22416"/>
    <cellStyle name="SAPBEXHLevel0 3 6 3 4 2" xfId="22417"/>
    <cellStyle name="SAPBEXHLevel0 3 6 3 5" xfId="22418"/>
    <cellStyle name="SAPBEXHLevel0 3 6 3 5 2" xfId="22419"/>
    <cellStyle name="SAPBEXHLevel0 3 6 4" xfId="22420"/>
    <cellStyle name="SAPBEXHLevel0 3 6 4 2" xfId="22421"/>
    <cellStyle name="SAPBEXHLevel0 3 6 4 2 2" xfId="22422"/>
    <cellStyle name="SAPBEXHLevel0 3 6 4 3" xfId="22423"/>
    <cellStyle name="SAPBEXHLevel0 3 6 4 3 2" xfId="22424"/>
    <cellStyle name="SAPBEXHLevel0 3 6 4 4" xfId="22425"/>
    <cellStyle name="SAPBEXHLevel0 3 6 4 4 2" xfId="22426"/>
    <cellStyle name="SAPBEXHLevel0 3 6 4 5" xfId="22427"/>
    <cellStyle name="SAPBEXHLevel0 3 6 4 5 2" xfId="22428"/>
    <cellStyle name="SAPBEXHLevel0 3 6 5" xfId="22429"/>
    <cellStyle name="SAPBEXHLevel0 3 6 5 2" xfId="22430"/>
    <cellStyle name="SAPBEXHLevel0 3 6 6" xfId="22431"/>
    <cellStyle name="SAPBEXHLevel0 3 6 6 2" xfId="22432"/>
    <cellStyle name="SAPBEXHLevel0 3 6 7" xfId="22433"/>
    <cellStyle name="SAPBEXHLevel0 3 6 7 2" xfId="22434"/>
    <cellStyle name="SAPBEXHLevel0 3 6 8" xfId="22435"/>
    <cellStyle name="SAPBEXHLevel0 3 6 8 2" xfId="22436"/>
    <cellStyle name="SAPBEXHLevel0 3 6 9" xfId="22437"/>
    <cellStyle name="SAPBEXHLevel0 3 6 9 2" xfId="22438"/>
    <cellStyle name="SAPBEXHLevel0 3 7" xfId="22439"/>
    <cellStyle name="SAPBEXHLevel0 3 7 10" xfId="22440"/>
    <cellStyle name="SAPBEXHLevel0 3 7 10 2" xfId="22441"/>
    <cellStyle name="SAPBEXHLevel0 3 7 2" xfId="22442"/>
    <cellStyle name="SAPBEXHLevel0 3 7 2 2" xfId="22443"/>
    <cellStyle name="SAPBEXHLevel0 3 7 2 2 2" xfId="22444"/>
    <cellStyle name="SAPBEXHLevel0 3 7 2 3" xfId="22445"/>
    <cellStyle name="SAPBEXHLevel0 3 7 2 3 2" xfId="22446"/>
    <cellStyle name="SAPBEXHLevel0 3 7 2 4" xfId="22447"/>
    <cellStyle name="SAPBEXHLevel0 3 7 2 4 2" xfId="22448"/>
    <cellStyle name="SAPBEXHLevel0 3 7 2 5" xfId="22449"/>
    <cellStyle name="SAPBEXHLevel0 3 7 2 5 2" xfId="22450"/>
    <cellStyle name="SAPBEXHLevel0 3 7 3" xfId="22451"/>
    <cellStyle name="SAPBEXHLevel0 3 7 3 2" xfId="22452"/>
    <cellStyle name="SAPBEXHLevel0 3 7 3 3" xfId="22453"/>
    <cellStyle name="SAPBEXHLevel0 3 7 3 3 2" xfId="22454"/>
    <cellStyle name="SAPBEXHLevel0 3 7 3 4" xfId="22455"/>
    <cellStyle name="SAPBEXHLevel0 3 7 3 4 2" xfId="22456"/>
    <cellStyle name="SAPBEXHLevel0 3 7 3 5" xfId="22457"/>
    <cellStyle name="SAPBEXHLevel0 3 7 3 5 2" xfId="22458"/>
    <cellStyle name="SAPBEXHLevel0 3 7 4" xfId="22459"/>
    <cellStyle name="SAPBEXHLevel0 3 7 4 2" xfId="22460"/>
    <cellStyle name="SAPBEXHLevel0 3 7 4 2 2" xfId="22461"/>
    <cellStyle name="SAPBEXHLevel0 3 7 4 3" xfId="22462"/>
    <cellStyle name="SAPBEXHLevel0 3 7 4 3 2" xfId="22463"/>
    <cellStyle name="SAPBEXHLevel0 3 7 4 4" xfId="22464"/>
    <cellStyle name="SAPBEXHLevel0 3 7 4 4 2" xfId="22465"/>
    <cellStyle name="SAPBEXHLevel0 3 7 4 5" xfId="22466"/>
    <cellStyle name="SAPBEXHLevel0 3 7 4 5 2" xfId="22467"/>
    <cellStyle name="SAPBEXHLevel0 3 7 5" xfId="22468"/>
    <cellStyle name="SAPBEXHLevel0 3 7 5 2" xfId="22469"/>
    <cellStyle name="SAPBEXHLevel0 3 7 6" xfId="22470"/>
    <cellStyle name="SAPBEXHLevel0 3 7 6 2" xfId="22471"/>
    <cellStyle name="SAPBEXHLevel0 3 7 7" xfId="22472"/>
    <cellStyle name="SAPBEXHLevel0 3 7 7 2" xfId="22473"/>
    <cellStyle name="SAPBEXHLevel0 3 7 8" xfId="22474"/>
    <cellStyle name="SAPBEXHLevel0 3 7 8 2" xfId="22475"/>
    <cellStyle name="SAPBEXHLevel0 3 7 9" xfId="22476"/>
    <cellStyle name="SAPBEXHLevel0 3 7 9 2" xfId="22477"/>
    <cellStyle name="SAPBEXHLevel0 3 8" xfId="22478"/>
    <cellStyle name="SAPBEXHLevel0 3 8 10" xfId="22479"/>
    <cellStyle name="SAPBEXHLevel0 3 8 10 2" xfId="22480"/>
    <cellStyle name="SAPBEXHLevel0 3 8 2" xfId="22481"/>
    <cellStyle name="SAPBEXHLevel0 3 8 2 2" xfId="22482"/>
    <cellStyle name="SAPBEXHLevel0 3 8 2 2 2" xfId="22483"/>
    <cellStyle name="SAPBEXHLevel0 3 8 2 3" xfId="22484"/>
    <cellStyle name="SAPBEXHLevel0 3 8 2 3 2" xfId="22485"/>
    <cellStyle name="SAPBEXHLevel0 3 8 2 4" xfId="22486"/>
    <cellStyle name="SAPBEXHLevel0 3 8 2 4 2" xfId="22487"/>
    <cellStyle name="SAPBEXHLevel0 3 8 2 5" xfId="22488"/>
    <cellStyle name="SAPBEXHLevel0 3 8 2 5 2" xfId="22489"/>
    <cellStyle name="SAPBEXHLevel0 3 8 3" xfId="22490"/>
    <cellStyle name="SAPBEXHLevel0 3 8 3 2" xfId="22491"/>
    <cellStyle name="SAPBEXHLevel0 3 8 3 3" xfId="22492"/>
    <cellStyle name="SAPBEXHLevel0 3 8 3 3 2" xfId="22493"/>
    <cellStyle name="SAPBEXHLevel0 3 8 3 4" xfId="22494"/>
    <cellStyle name="SAPBEXHLevel0 3 8 3 4 2" xfId="22495"/>
    <cellStyle name="SAPBEXHLevel0 3 8 3 5" xfId="22496"/>
    <cellStyle name="SAPBEXHLevel0 3 8 3 5 2" xfId="22497"/>
    <cellStyle name="SAPBEXHLevel0 3 8 4" xfId="22498"/>
    <cellStyle name="SAPBEXHLevel0 3 8 4 2" xfId="22499"/>
    <cellStyle name="SAPBEXHLevel0 3 8 4 2 2" xfId="22500"/>
    <cellStyle name="SAPBEXHLevel0 3 8 4 3" xfId="22501"/>
    <cellStyle name="SAPBEXHLevel0 3 8 4 3 2" xfId="22502"/>
    <cellStyle name="SAPBEXHLevel0 3 8 4 4" xfId="22503"/>
    <cellStyle name="SAPBEXHLevel0 3 8 4 4 2" xfId="22504"/>
    <cellStyle name="SAPBEXHLevel0 3 8 4 5" xfId="22505"/>
    <cellStyle name="SAPBEXHLevel0 3 8 4 5 2" xfId="22506"/>
    <cellStyle name="SAPBEXHLevel0 3 8 5" xfId="22507"/>
    <cellStyle name="SAPBEXHLevel0 3 8 5 2" xfId="22508"/>
    <cellStyle name="SAPBEXHLevel0 3 8 6" xfId="22509"/>
    <cellStyle name="SAPBEXHLevel0 3 8 6 2" xfId="22510"/>
    <cellStyle name="SAPBEXHLevel0 3 8 7" xfId="22511"/>
    <cellStyle name="SAPBEXHLevel0 3 8 7 2" xfId="22512"/>
    <cellStyle name="SAPBEXHLevel0 3 8 8" xfId="22513"/>
    <cellStyle name="SAPBEXHLevel0 3 8 8 2" xfId="22514"/>
    <cellStyle name="SAPBEXHLevel0 3 8 9" xfId="22515"/>
    <cellStyle name="SAPBEXHLevel0 3 8 9 2" xfId="22516"/>
    <cellStyle name="SAPBEXHLevel0 3 9" xfId="22517"/>
    <cellStyle name="SAPBEXHLevel0 3 9 10" xfId="22518"/>
    <cellStyle name="SAPBEXHLevel0 3 9 10 2" xfId="22519"/>
    <cellStyle name="SAPBEXHLevel0 3 9 2" xfId="22520"/>
    <cellStyle name="SAPBEXHLevel0 3 9 2 2" xfId="22521"/>
    <cellStyle name="SAPBEXHLevel0 3 9 2 2 2" xfId="22522"/>
    <cellStyle name="SAPBEXHLevel0 3 9 2 3" xfId="22523"/>
    <cellStyle name="SAPBEXHLevel0 3 9 2 3 2" xfId="22524"/>
    <cellStyle name="SAPBEXHLevel0 3 9 2 4" xfId="22525"/>
    <cellStyle name="SAPBEXHLevel0 3 9 2 4 2" xfId="22526"/>
    <cellStyle name="SAPBEXHLevel0 3 9 2 5" xfId="22527"/>
    <cellStyle name="SAPBEXHLevel0 3 9 2 5 2" xfId="22528"/>
    <cellStyle name="SAPBEXHLevel0 3 9 3" xfId="22529"/>
    <cellStyle name="SAPBEXHLevel0 3 9 3 2" xfId="22530"/>
    <cellStyle name="SAPBEXHLevel0 3 9 3 3" xfId="22531"/>
    <cellStyle name="SAPBEXHLevel0 3 9 3 3 2" xfId="22532"/>
    <cellStyle name="SAPBEXHLevel0 3 9 3 4" xfId="22533"/>
    <cellStyle name="SAPBEXHLevel0 3 9 3 4 2" xfId="22534"/>
    <cellStyle name="SAPBEXHLevel0 3 9 3 5" xfId="22535"/>
    <cellStyle name="SAPBEXHLevel0 3 9 3 5 2" xfId="22536"/>
    <cellStyle name="SAPBEXHLevel0 3 9 4" xfId="22537"/>
    <cellStyle name="SAPBEXHLevel0 3 9 4 2" xfId="22538"/>
    <cellStyle name="SAPBEXHLevel0 3 9 4 2 2" xfId="22539"/>
    <cellStyle name="SAPBEXHLevel0 3 9 4 3" xfId="22540"/>
    <cellStyle name="SAPBEXHLevel0 3 9 4 3 2" xfId="22541"/>
    <cellStyle name="SAPBEXHLevel0 3 9 4 4" xfId="22542"/>
    <cellStyle name="SAPBEXHLevel0 3 9 4 4 2" xfId="22543"/>
    <cellStyle name="SAPBEXHLevel0 3 9 4 5" xfId="22544"/>
    <cellStyle name="SAPBEXHLevel0 3 9 4 5 2" xfId="22545"/>
    <cellStyle name="SAPBEXHLevel0 3 9 5" xfId="22546"/>
    <cellStyle name="SAPBEXHLevel0 3 9 5 2" xfId="22547"/>
    <cellStyle name="SAPBEXHLevel0 3 9 6" xfId="22548"/>
    <cellStyle name="SAPBEXHLevel0 3 9 6 2" xfId="22549"/>
    <cellStyle name="SAPBEXHLevel0 3 9 7" xfId="22550"/>
    <cellStyle name="SAPBEXHLevel0 3 9 7 2" xfId="22551"/>
    <cellStyle name="SAPBEXHLevel0 3 9 8" xfId="22552"/>
    <cellStyle name="SAPBEXHLevel0 3 9 8 2" xfId="22553"/>
    <cellStyle name="SAPBEXHLevel0 3 9 9" xfId="22554"/>
    <cellStyle name="SAPBEXHLevel0 3 9 9 2" xfId="22555"/>
    <cellStyle name="SAPBEXHLevel0 4" xfId="22556"/>
    <cellStyle name="SAPBEXHLevel0 4 10" xfId="22557"/>
    <cellStyle name="SAPBEXHLevel0 4 10 2" xfId="22558"/>
    <cellStyle name="SAPBEXHLevel0 4 2" xfId="22559"/>
    <cellStyle name="SAPBEXHLevel0 4 2 2" xfId="22560"/>
    <cellStyle name="SAPBEXHLevel0 4 2 2 2" xfId="22561"/>
    <cellStyle name="SAPBEXHLevel0 4 2 3" xfId="22562"/>
    <cellStyle name="SAPBEXHLevel0 4 2 3 2" xfId="22563"/>
    <cellStyle name="SAPBEXHLevel0 4 2 4" xfId="22564"/>
    <cellStyle name="SAPBEXHLevel0 4 2 4 2" xfId="22565"/>
    <cellStyle name="SAPBEXHLevel0 4 2 5" xfId="22566"/>
    <cellStyle name="SAPBEXHLevel0 4 2 5 2" xfId="22567"/>
    <cellStyle name="SAPBEXHLevel0 4 3" xfId="22568"/>
    <cellStyle name="SAPBEXHLevel0 4 3 2" xfId="22569"/>
    <cellStyle name="SAPBEXHLevel0 4 3 3" xfId="22570"/>
    <cellStyle name="SAPBEXHLevel0 4 3 3 2" xfId="22571"/>
    <cellStyle name="SAPBEXHLevel0 4 3 4" xfId="22572"/>
    <cellStyle name="SAPBEXHLevel0 4 3 4 2" xfId="22573"/>
    <cellStyle name="SAPBEXHLevel0 4 3 5" xfId="22574"/>
    <cellStyle name="SAPBEXHLevel0 4 3 5 2" xfId="22575"/>
    <cellStyle name="SAPBEXHLevel0 4 4" xfId="22576"/>
    <cellStyle name="SAPBEXHLevel0 4 4 2" xfId="22577"/>
    <cellStyle name="SAPBEXHLevel0 4 4 2 2" xfId="22578"/>
    <cellStyle name="SAPBEXHLevel0 4 4 3" xfId="22579"/>
    <cellStyle name="SAPBEXHLevel0 4 4 3 2" xfId="22580"/>
    <cellStyle name="SAPBEXHLevel0 4 4 4" xfId="22581"/>
    <cellStyle name="SAPBEXHLevel0 4 4 4 2" xfId="22582"/>
    <cellStyle name="SAPBEXHLevel0 4 4 5" xfId="22583"/>
    <cellStyle name="SAPBEXHLevel0 4 4 5 2" xfId="22584"/>
    <cellStyle name="SAPBEXHLevel0 4 5" xfId="22585"/>
    <cellStyle name="SAPBEXHLevel0 4 5 2" xfId="22586"/>
    <cellStyle name="SAPBEXHLevel0 4 6" xfId="22587"/>
    <cellStyle name="SAPBEXHLevel0 4 6 2" xfId="22588"/>
    <cellStyle name="SAPBEXHLevel0 4 7" xfId="22589"/>
    <cellStyle name="SAPBEXHLevel0 4 7 2" xfId="22590"/>
    <cellStyle name="SAPBEXHLevel0 4 8" xfId="22591"/>
    <cellStyle name="SAPBEXHLevel0 4 8 2" xfId="22592"/>
    <cellStyle name="SAPBEXHLevel0 4 9" xfId="22593"/>
    <cellStyle name="SAPBEXHLevel0 4 9 2" xfId="22594"/>
    <cellStyle name="SAPBEXHLevel0 5" xfId="22595"/>
    <cellStyle name="SAPBEXHLevel0 5 2" xfId="22596"/>
    <cellStyle name="SAPBEXHLevel0 5 2 2" xfId="22597"/>
    <cellStyle name="SAPBEXHLevel0 5 3" xfId="22598"/>
    <cellStyle name="SAPBEXHLevel0 5 3 2" xfId="22599"/>
    <cellStyle name="SAPBEXHLevel0 5 4" xfId="22600"/>
    <cellStyle name="SAPBEXHLevel0 5 4 2" xfId="22601"/>
    <cellStyle name="SAPBEXHLevel0 5 5" xfId="22602"/>
    <cellStyle name="SAPBEXHLevel0 5 5 2" xfId="22603"/>
    <cellStyle name="SAPBEXHLevel0 6" xfId="22604"/>
    <cellStyle name="SAPBEXHLevel0 6 2" xfId="22605"/>
    <cellStyle name="SAPBEXHLevel0 6 3" xfId="22606"/>
    <cellStyle name="SAPBEXHLevel0 6 3 2" xfId="22607"/>
    <cellStyle name="SAPBEXHLevel0 6 4" xfId="22608"/>
    <cellStyle name="SAPBEXHLevel0 6 4 2" xfId="22609"/>
    <cellStyle name="SAPBEXHLevel0 6 5" xfId="22610"/>
    <cellStyle name="SAPBEXHLevel0 6 5 2" xfId="22611"/>
    <cellStyle name="SAPBEXHLevel0 7" xfId="22612"/>
    <cellStyle name="SAPBEXHLevel0 7 2" xfId="22613"/>
    <cellStyle name="SAPBEXHLevel0 7 2 2" xfId="22614"/>
    <cellStyle name="SAPBEXHLevel0 7 3" xfId="22615"/>
    <cellStyle name="SAPBEXHLevel0 7 3 2" xfId="22616"/>
    <cellStyle name="SAPBEXHLevel0 7 4" xfId="22617"/>
    <cellStyle name="SAPBEXHLevel0 7 4 2" xfId="22618"/>
    <cellStyle name="SAPBEXHLevel0 7 5" xfId="22619"/>
    <cellStyle name="SAPBEXHLevel0 7 5 2" xfId="22620"/>
    <cellStyle name="SAPBEXHLevel0 8" xfId="22621"/>
    <cellStyle name="SAPBEXHLevel0 8 2" xfId="22622"/>
    <cellStyle name="SAPBEXHLevel0 9" xfId="22623"/>
    <cellStyle name="SAPBEXHLevel0 9 2" xfId="22624"/>
    <cellStyle name="SAPBEXHLevel0_Accounts" xfId="22625"/>
    <cellStyle name="SAPBEXHLevel1" xfId="22626"/>
    <cellStyle name="SAPBEXHLevel1 10" xfId="22627"/>
    <cellStyle name="SAPBEXHLevel1 10 2" xfId="22628"/>
    <cellStyle name="SAPBEXHLevel1 11" xfId="22629"/>
    <cellStyle name="SAPBEXHLevel1 11 2" xfId="22630"/>
    <cellStyle name="SAPBEXHLevel1 12" xfId="22631"/>
    <cellStyle name="SAPBEXHLevel1 12 2" xfId="22632"/>
    <cellStyle name="SAPBEXHLevel1 13" xfId="22633"/>
    <cellStyle name="SAPBEXHLevel1 13 2" xfId="22634"/>
    <cellStyle name="SAPBEXHLevel1 2" xfId="22635"/>
    <cellStyle name="SAPBEXHLevel1 2 10" xfId="22636"/>
    <cellStyle name="SAPBEXHLevel1 2 10 2" xfId="22637"/>
    <cellStyle name="SAPBEXHLevel1 2 2" xfId="22638"/>
    <cellStyle name="SAPBEXHLevel1 2 2 2" xfId="22639"/>
    <cellStyle name="SAPBEXHLevel1 2 2 2 2" xfId="22640"/>
    <cellStyle name="SAPBEXHLevel1 2 2 3" xfId="22641"/>
    <cellStyle name="SAPBEXHLevel1 2 2 3 2" xfId="22642"/>
    <cellStyle name="SAPBEXHLevel1 2 2 4" xfId="22643"/>
    <cellStyle name="SAPBEXHLevel1 2 2 4 2" xfId="22644"/>
    <cellStyle name="SAPBEXHLevel1 2 2 5" xfId="22645"/>
    <cellStyle name="SAPBEXHLevel1 2 2 5 2" xfId="22646"/>
    <cellStyle name="SAPBEXHLevel1 2 3" xfId="22647"/>
    <cellStyle name="SAPBEXHLevel1 2 3 2" xfId="22648"/>
    <cellStyle name="SAPBEXHLevel1 2 3 3" xfId="22649"/>
    <cellStyle name="SAPBEXHLevel1 2 3 3 2" xfId="22650"/>
    <cellStyle name="SAPBEXHLevel1 2 3 4" xfId="22651"/>
    <cellStyle name="SAPBEXHLevel1 2 3 4 2" xfId="22652"/>
    <cellStyle name="SAPBEXHLevel1 2 3 5" xfId="22653"/>
    <cellStyle name="SAPBEXHLevel1 2 3 5 2" xfId="22654"/>
    <cellStyle name="SAPBEXHLevel1 2 4" xfId="22655"/>
    <cellStyle name="SAPBEXHLevel1 2 4 2" xfId="22656"/>
    <cellStyle name="SAPBEXHLevel1 2 4 2 2" xfId="22657"/>
    <cellStyle name="SAPBEXHLevel1 2 4 3" xfId="22658"/>
    <cellStyle name="SAPBEXHLevel1 2 4 3 2" xfId="22659"/>
    <cellStyle name="SAPBEXHLevel1 2 4 4" xfId="22660"/>
    <cellStyle name="SAPBEXHLevel1 2 4 4 2" xfId="22661"/>
    <cellStyle name="SAPBEXHLevel1 2 4 5" xfId="22662"/>
    <cellStyle name="SAPBEXHLevel1 2 4 5 2" xfId="22663"/>
    <cellStyle name="SAPBEXHLevel1 2 5" xfId="22664"/>
    <cellStyle name="SAPBEXHLevel1 2 5 2" xfId="22665"/>
    <cellStyle name="SAPBEXHLevel1 2 6" xfId="22666"/>
    <cellStyle name="SAPBEXHLevel1 2 6 2" xfId="22667"/>
    <cellStyle name="SAPBEXHLevel1 2 7" xfId="22668"/>
    <cellStyle name="SAPBEXHLevel1 2 7 2" xfId="22669"/>
    <cellStyle name="SAPBEXHLevel1 2 8" xfId="22670"/>
    <cellStyle name="SAPBEXHLevel1 2 8 2" xfId="22671"/>
    <cellStyle name="SAPBEXHLevel1 2 9" xfId="22672"/>
    <cellStyle name="SAPBEXHLevel1 2 9 2" xfId="22673"/>
    <cellStyle name="SAPBEXHLevel1 3" xfId="22674"/>
    <cellStyle name="SAPBEXHLevel1 3 10" xfId="22675"/>
    <cellStyle name="SAPBEXHLevel1 3 10 10" xfId="22676"/>
    <cellStyle name="SAPBEXHLevel1 3 10 10 2" xfId="22677"/>
    <cellStyle name="SAPBEXHLevel1 3 10 2" xfId="22678"/>
    <cellStyle name="SAPBEXHLevel1 3 10 2 2" xfId="22679"/>
    <cellStyle name="SAPBEXHLevel1 3 10 2 2 2" xfId="22680"/>
    <cellStyle name="SAPBEXHLevel1 3 10 2 3" xfId="22681"/>
    <cellStyle name="SAPBEXHLevel1 3 10 2 3 2" xfId="22682"/>
    <cellStyle name="SAPBEXHLevel1 3 10 2 4" xfId="22683"/>
    <cellStyle name="SAPBEXHLevel1 3 10 2 4 2" xfId="22684"/>
    <cellStyle name="SAPBEXHLevel1 3 10 2 5" xfId="22685"/>
    <cellStyle name="SAPBEXHLevel1 3 10 2 5 2" xfId="22686"/>
    <cellStyle name="SAPBEXHLevel1 3 10 3" xfId="22687"/>
    <cellStyle name="SAPBEXHLevel1 3 10 3 2" xfId="22688"/>
    <cellStyle name="SAPBEXHLevel1 3 10 3 3" xfId="22689"/>
    <cellStyle name="SAPBEXHLevel1 3 10 3 3 2" xfId="22690"/>
    <cellStyle name="SAPBEXHLevel1 3 10 3 4" xfId="22691"/>
    <cellStyle name="SAPBEXHLevel1 3 10 3 4 2" xfId="22692"/>
    <cellStyle name="SAPBEXHLevel1 3 10 3 5" xfId="22693"/>
    <cellStyle name="SAPBEXHLevel1 3 10 3 5 2" xfId="22694"/>
    <cellStyle name="SAPBEXHLevel1 3 10 4" xfId="22695"/>
    <cellStyle name="SAPBEXHLevel1 3 10 4 2" xfId="22696"/>
    <cellStyle name="SAPBEXHLevel1 3 10 4 2 2" xfId="22697"/>
    <cellStyle name="SAPBEXHLevel1 3 10 4 3" xfId="22698"/>
    <cellStyle name="SAPBEXHLevel1 3 10 4 3 2" xfId="22699"/>
    <cellStyle name="SAPBEXHLevel1 3 10 4 4" xfId="22700"/>
    <cellStyle name="SAPBEXHLevel1 3 10 4 4 2" xfId="22701"/>
    <cellStyle name="SAPBEXHLevel1 3 10 4 5" xfId="22702"/>
    <cellStyle name="SAPBEXHLevel1 3 10 4 5 2" xfId="22703"/>
    <cellStyle name="SAPBEXHLevel1 3 10 5" xfId="22704"/>
    <cellStyle name="SAPBEXHLevel1 3 10 5 2" xfId="22705"/>
    <cellStyle name="SAPBEXHLevel1 3 10 6" xfId="22706"/>
    <cellStyle name="SAPBEXHLevel1 3 10 6 2" xfId="22707"/>
    <cellStyle name="SAPBEXHLevel1 3 10 7" xfId="22708"/>
    <cellStyle name="SAPBEXHLevel1 3 10 7 2" xfId="22709"/>
    <cellStyle name="SAPBEXHLevel1 3 10 8" xfId="22710"/>
    <cellStyle name="SAPBEXHLevel1 3 10 8 2" xfId="22711"/>
    <cellStyle name="SAPBEXHLevel1 3 10 9" xfId="22712"/>
    <cellStyle name="SAPBEXHLevel1 3 10 9 2" xfId="22713"/>
    <cellStyle name="SAPBEXHLevel1 3 11" xfId="22714"/>
    <cellStyle name="SAPBEXHLevel1 3 11 2" xfId="22715"/>
    <cellStyle name="SAPBEXHLevel1 3 11 2 2" xfId="22716"/>
    <cellStyle name="SAPBEXHLevel1 3 11 3" xfId="22717"/>
    <cellStyle name="SAPBEXHLevel1 3 11 3 2" xfId="22718"/>
    <cellStyle name="SAPBEXHLevel1 3 11 4" xfId="22719"/>
    <cellStyle name="SAPBEXHLevel1 3 11 4 2" xfId="22720"/>
    <cellStyle name="SAPBEXHLevel1 3 11 5" xfId="22721"/>
    <cellStyle name="SAPBEXHLevel1 3 11 5 2" xfId="22722"/>
    <cellStyle name="SAPBEXHLevel1 3 12" xfId="22723"/>
    <cellStyle name="SAPBEXHLevel1 3 12 2" xfId="22724"/>
    <cellStyle name="SAPBEXHLevel1 3 12 3" xfId="22725"/>
    <cellStyle name="SAPBEXHLevel1 3 12 3 2" xfId="22726"/>
    <cellStyle name="SAPBEXHLevel1 3 12 4" xfId="22727"/>
    <cellStyle name="SAPBEXHLevel1 3 12 4 2" xfId="22728"/>
    <cellStyle name="SAPBEXHLevel1 3 12 5" xfId="22729"/>
    <cellStyle name="SAPBEXHLevel1 3 12 5 2" xfId="22730"/>
    <cellStyle name="SAPBEXHLevel1 3 13" xfId="22731"/>
    <cellStyle name="SAPBEXHLevel1 3 13 2" xfId="22732"/>
    <cellStyle name="SAPBEXHLevel1 3 13 2 2" xfId="22733"/>
    <cellStyle name="SAPBEXHLevel1 3 13 3" xfId="22734"/>
    <cellStyle name="SAPBEXHLevel1 3 13 3 2" xfId="22735"/>
    <cellStyle name="SAPBEXHLevel1 3 13 4" xfId="22736"/>
    <cellStyle name="SAPBEXHLevel1 3 13 4 2" xfId="22737"/>
    <cellStyle name="SAPBEXHLevel1 3 13 5" xfId="22738"/>
    <cellStyle name="SAPBEXHLevel1 3 13 5 2" xfId="22739"/>
    <cellStyle name="SAPBEXHLevel1 3 14" xfId="22740"/>
    <cellStyle name="SAPBEXHLevel1 3 14 2" xfId="22741"/>
    <cellStyle name="SAPBEXHLevel1 3 15" xfId="22742"/>
    <cellStyle name="SAPBEXHLevel1 3 15 2" xfId="22743"/>
    <cellStyle name="SAPBEXHLevel1 3 16" xfId="22744"/>
    <cellStyle name="SAPBEXHLevel1 3 16 2" xfId="22745"/>
    <cellStyle name="SAPBEXHLevel1 3 17" xfId="22746"/>
    <cellStyle name="SAPBEXHLevel1 3 17 2" xfId="22747"/>
    <cellStyle name="SAPBEXHLevel1 3 18" xfId="22748"/>
    <cellStyle name="SAPBEXHLevel1 3 18 2" xfId="22749"/>
    <cellStyle name="SAPBEXHLevel1 3 19" xfId="22750"/>
    <cellStyle name="SAPBEXHLevel1 3 19 2" xfId="22751"/>
    <cellStyle name="SAPBEXHLevel1 3 2" xfId="22752"/>
    <cellStyle name="SAPBEXHLevel1 3 2 10" xfId="22753"/>
    <cellStyle name="SAPBEXHLevel1 3 2 10 10" xfId="22754"/>
    <cellStyle name="SAPBEXHLevel1 3 2 10 10 2" xfId="22755"/>
    <cellStyle name="SAPBEXHLevel1 3 2 10 2" xfId="22756"/>
    <cellStyle name="SAPBEXHLevel1 3 2 10 2 2" xfId="22757"/>
    <cellStyle name="SAPBEXHLevel1 3 2 10 2 2 2" xfId="22758"/>
    <cellStyle name="SAPBEXHLevel1 3 2 10 2 3" xfId="22759"/>
    <cellStyle name="SAPBEXHLevel1 3 2 10 2 3 2" xfId="22760"/>
    <cellStyle name="SAPBEXHLevel1 3 2 10 2 4" xfId="22761"/>
    <cellStyle name="SAPBEXHLevel1 3 2 10 2 4 2" xfId="22762"/>
    <cellStyle name="SAPBEXHLevel1 3 2 10 2 5" xfId="22763"/>
    <cellStyle name="SAPBEXHLevel1 3 2 10 2 5 2" xfId="22764"/>
    <cellStyle name="SAPBEXHLevel1 3 2 10 3" xfId="22765"/>
    <cellStyle name="SAPBEXHLevel1 3 2 10 3 2" xfId="22766"/>
    <cellStyle name="SAPBEXHLevel1 3 2 10 3 3" xfId="22767"/>
    <cellStyle name="SAPBEXHLevel1 3 2 10 3 3 2" xfId="22768"/>
    <cellStyle name="SAPBEXHLevel1 3 2 10 3 4" xfId="22769"/>
    <cellStyle name="SAPBEXHLevel1 3 2 10 3 4 2" xfId="22770"/>
    <cellStyle name="SAPBEXHLevel1 3 2 10 3 5" xfId="22771"/>
    <cellStyle name="SAPBEXHLevel1 3 2 10 3 5 2" xfId="22772"/>
    <cellStyle name="SAPBEXHLevel1 3 2 10 4" xfId="22773"/>
    <cellStyle name="SAPBEXHLevel1 3 2 10 4 2" xfId="22774"/>
    <cellStyle name="SAPBEXHLevel1 3 2 10 4 2 2" xfId="22775"/>
    <cellStyle name="SAPBEXHLevel1 3 2 10 4 3" xfId="22776"/>
    <cellStyle name="SAPBEXHLevel1 3 2 10 4 3 2" xfId="22777"/>
    <cellStyle name="SAPBEXHLevel1 3 2 10 4 4" xfId="22778"/>
    <cellStyle name="SAPBEXHLevel1 3 2 10 4 4 2" xfId="22779"/>
    <cellStyle name="SAPBEXHLevel1 3 2 10 4 5" xfId="22780"/>
    <cellStyle name="SAPBEXHLevel1 3 2 10 4 5 2" xfId="22781"/>
    <cellStyle name="SAPBEXHLevel1 3 2 10 5" xfId="22782"/>
    <cellStyle name="SAPBEXHLevel1 3 2 10 5 2" xfId="22783"/>
    <cellStyle name="SAPBEXHLevel1 3 2 10 6" xfId="22784"/>
    <cellStyle name="SAPBEXHLevel1 3 2 10 6 2" xfId="22785"/>
    <cellStyle name="SAPBEXHLevel1 3 2 10 7" xfId="22786"/>
    <cellStyle name="SAPBEXHLevel1 3 2 10 7 2" xfId="22787"/>
    <cellStyle name="SAPBEXHLevel1 3 2 10 8" xfId="22788"/>
    <cellStyle name="SAPBEXHLevel1 3 2 10 8 2" xfId="22789"/>
    <cellStyle name="SAPBEXHLevel1 3 2 10 9" xfId="22790"/>
    <cellStyle name="SAPBEXHLevel1 3 2 10 9 2" xfId="22791"/>
    <cellStyle name="SAPBEXHLevel1 3 2 11" xfId="22792"/>
    <cellStyle name="SAPBEXHLevel1 3 2 11 2" xfId="22793"/>
    <cellStyle name="SAPBEXHLevel1 3 2 11 2 2" xfId="22794"/>
    <cellStyle name="SAPBEXHLevel1 3 2 11 3" xfId="22795"/>
    <cellStyle name="SAPBEXHLevel1 3 2 11 3 2" xfId="22796"/>
    <cellStyle name="SAPBEXHLevel1 3 2 11 4" xfId="22797"/>
    <cellStyle name="SAPBEXHLevel1 3 2 11 4 2" xfId="22798"/>
    <cellStyle name="SAPBEXHLevel1 3 2 11 5" xfId="22799"/>
    <cellStyle name="SAPBEXHLevel1 3 2 11 5 2" xfId="22800"/>
    <cellStyle name="SAPBEXHLevel1 3 2 12" xfId="22801"/>
    <cellStyle name="SAPBEXHLevel1 3 2 12 2" xfId="22802"/>
    <cellStyle name="SAPBEXHLevel1 3 2 12 3" xfId="22803"/>
    <cellStyle name="SAPBEXHLevel1 3 2 12 3 2" xfId="22804"/>
    <cellStyle name="SAPBEXHLevel1 3 2 12 4" xfId="22805"/>
    <cellStyle name="SAPBEXHLevel1 3 2 12 4 2" xfId="22806"/>
    <cellStyle name="SAPBEXHLevel1 3 2 12 5" xfId="22807"/>
    <cellStyle name="SAPBEXHLevel1 3 2 12 5 2" xfId="22808"/>
    <cellStyle name="SAPBEXHLevel1 3 2 13" xfId="22809"/>
    <cellStyle name="SAPBEXHLevel1 3 2 13 2" xfId="22810"/>
    <cellStyle name="SAPBEXHLevel1 3 2 13 2 2" xfId="22811"/>
    <cellStyle name="SAPBEXHLevel1 3 2 13 3" xfId="22812"/>
    <cellStyle name="SAPBEXHLevel1 3 2 13 3 2" xfId="22813"/>
    <cellStyle name="SAPBEXHLevel1 3 2 13 4" xfId="22814"/>
    <cellStyle name="SAPBEXHLevel1 3 2 13 4 2" xfId="22815"/>
    <cellStyle name="SAPBEXHLevel1 3 2 13 5" xfId="22816"/>
    <cellStyle name="SAPBEXHLevel1 3 2 13 5 2" xfId="22817"/>
    <cellStyle name="SAPBEXHLevel1 3 2 14" xfId="22818"/>
    <cellStyle name="SAPBEXHLevel1 3 2 14 2" xfId="22819"/>
    <cellStyle name="SAPBEXHLevel1 3 2 15" xfId="22820"/>
    <cellStyle name="SAPBEXHLevel1 3 2 15 2" xfId="22821"/>
    <cellStyle name="SAPBEXHLevel1 3 2 16" xfId="22822"/>
    <cellStyle name="SAPBEXHLevel1 3 2 16 2" xfId="22823"/>
    <cellStyle name="SAPBEXHLevel1 3 2 17" xfId="22824"/>
    <cellStyle name="SAPBEXHLevel1 3 2 17 2" xfId="22825"/>
    <cellStyle name="SAPBEXHLevel1 3 2 18" xfId="22826"/>
    <cellStyle name="SAPBEXHLevel1 3 2 18 2" xfId="22827"/>
    <cellStyle name="SAPBEXHLevel1 3 2 19" xfId="22828"/>
    <cellStyle name="SAPBEXHLevel1 3 2 19 2" xfId="22829"/>
    <cellStyle name="SAPBEXHLevel1 3 2 2" xfId="22830"/>
    <cellStyle name="SAPBEXHLevel1 3 2 2 10" xfId="22831"/>
    <cellStyle name="SAPBEXHLevel1 3 2 2 10 2" xfId="22832"/>
    <cellStyle name="SAPBEXHLevel1 3 2 2 2" xfId="22833"/>
    <cellStyle name="SAPBEXHLevel1 3 2 2 2 2" xfId="22834"/>
    <cellStyle name="SAPBEXHLevel1 3 2 2 2 2 2" xfId="22835"/>
    <cellStyle name="SAPBEXHLevel1 3 2 2 2 3" xfId="22836"/>
    <cellStyle name="SAPBEXHLevel1 3 2 2 2 3 2" xfId="22837"/>
    <cellStyle name="SAPBEXHLevel1 3 2 2 2 4" xfId="22838"/>
    <cellStyle name="SAPBEXHLevel1 3 2 2 2 4 2" xfId="22839"/>
    <cellStyle name="SAPBEXHLevel1 3 2 2 2 5" xfId="22840"/>
    <cellStyle name="SAPBEXHLevel1 3 2 2 2 5 2" xfId="22841"/>
    <cellStyle name="SAPBEXHLevel1 3 2 2 3" xfId="22842"/>
    <cellStyle name="SAPBEXHLevel1 3 2 2 3 2" xfId="22843"/>
    <cellStyle name="SAPBEXHLevel1 3 2 2 3 3" xfId="22844"/>
    <cellStyle name="SAPBEXHLevel1 3 2 2 3 3 2" xfId="22845"/>
    <cellStyle name="SAPBEXHLevel1 3 2 2 3 4" xfId="22846"/>
    <cellStyle name="SAPBEXHLevel1 3 2 2 3 4 2" xfId="22847"/>
    <cellStyle name="SAPBEXHLevel1 3 2 2 3 5" xfId="22848"/>
    <cellStyle name="SAPBEXHLevel1 3 2 2 3 5 2" xfId="22849"/>
    <cellStyle name="SAPBEXHLevel1 3 2 2 4" xfId="22850"/>
    <cellStyle name="SAPBEXHLevel1 3 2 2 4 2" xfId="22851"/>
    <cellStyle name="SAPBEXHLevel1 3 2 2 4 2 2" xfId="22852"/>
    <cellStyle name="SAPBEXHLevel1 3 2 2 4 3" xfId="22853"/>
    <cellStyle name="SAPBEXHLevel1 3 2 2 4 3 2" xfId="22854"/>
    <cellStyle name="SAPBEXHLevel1 3 2 2 4 4" xfId="22855"/>
    <cellStyle name="SAPBEXHLevel1 3 2 2 4 4 2" xfId="22856"/>
    <cellStyle name="SAPBEXHLevel1 3 2 2 4 5" xfId="22857"/>
    <cellStyle name="SAPBEXHLevel1 3 2 2 4 5 2" xfId="22858"/>
    <cellStyle name="SAPBEXHLevel1 3 2 2 5" xfId="22859"/>
    <cellStyle name="SAPBEXHLevel1 3 2 2 5 2" xfId="22860"/>
    <cellStyle name="SAPBEXHLevel1 3 2 2 6" xfId="22861"/>
    <cellStyle name="SAPBEXHLevel1 3 2 2 6 2" xfId="22862"/>
    <cellStyle name="SAPBEXHLevel1 3 2 2 7" xfId="22863"/>
    <cellStyle name="SAPBEXHLevel1 3 2 2 7 2" xfId="22864"/>
    <cellStyle name="SAPBEXHLevel1 3 2 2 8" xfId="22865"/>
    <cellStyle name="SAPBEXHLevel1 3 2 2 8 2" xfId="22866"/>
    <cellStyle name="SAPBEXHLevel1 3 2 2 9" xfId="22867"/>
    <cellStyle name="SAPBEXHLevel1 3 2 2 9 2" xfId="22868"/>
    <cellStyle name="SAPBEXHLevel1 3 2 3" xfId="22869"/>
    <cellStyle name="SAPBEXHLevel1 3 2 3 10" xfId="22870"/>
    <cellStyle name="SAPBEXHLevel1 3 2 3 10 2" xfId="22871"/>
    <cellStyle name="SAPBEXHLevel1 3 2 3 2" xfId="22872"/>
    <cellStyle name="SAPBEXHLevel1 3 2 3 2 2" xfId="22873"/>
    <cellStyle name="SAPBEXHLevel1 3 2 3 2 2 2" xfId="22874"/>
    <cellStyle name="SAPBEXHLevel1 3 2 3 2 3" xfId="22875"/>
    <cellStyle name="SAPBEXHLevel1 3 2 3 2 3 2" xfId="22876"/>
    <cellStyle name="SAPBEXHLevel1 3 2 3 2 4" xfId="22877"/>
    <cellStyle name="SAPBEXHLevel1 3 2 3 2 4 2" xfId="22878"/>
    <cellStyle name="SAPBEXHLevel1 3 2 3 2 5" xfId="22879"/>
    <cellStyle name="SAPBEXHLevel1 3 2 3 2 5 2" xfId="22880"/>
    <cellStyle name="SAPBEXHLevel1 3 2 3 3" xfId="22881"/>
    <cellStyle name="SAPBEXHLevel1 3 2 3 3 2" xfId="22882"/>
    <cellStyle name="SAPBEXHLevel1 3 2 3 3 3" xfId="22883"/>
    <cellStyle name="SAPBEXHLevel1 3 2 3 3 3 2" xfId="22884"/>
    <cellStyle name="SAPBEXHLevel1 3 2 3 3 4" xfId="22885"/>
    <cellStyle name="SAPBEXHLevel1 3 2 3 3 4 2" xfId="22886"/>
    <cellStyle name="SAPBEXHLevel1 3 2 3 3 5" xfId="22887"/>
    <cellStyle name="SAPBEXHLevel1 3 2 3 3 5 2" xfId="22888"/>
    <cellStyle name="SAPBEXHLevel1 3 2 3 4" xfId="22889"/>
    <cellStyle name="SAPBEXHLevel1 3 2 3 4 2" xfId="22890"/>
    <cellStyle name="SAPBEXHLevel1 3 2 3 4 2 2" xfId="22891"/>
    <cellStyle name="SAPBEXHLevel1 3 2 3 4 3" xfId="22892"/>
    <cellStyle name="SAPBEXHLevel1 3 2 3 4 3 2" xfId="22893"/>
    <cellStyle name="SAPBEXHLevel1 3 2 3 4 4" xfId="22894"/>
    <cellStyle name="SAPBEXHLevel1 3 2 3 4 4 2" xfId="22895"/>
    <cellStyle name="SAPBEXHLevel1 3 2 3 4 5" xfId="22896"/>
    <cellStyle name="SAPBEXHLevel1 3 2 3 4 5 2" xfId="22897"/>
    <cellStyle name="SAPBEXHLevel1 3 2 3 5" xfId="22898"/>
    <cellStyle name="SAPBEXHLevel1 3 2 3 5 2" xfId="22899"/>
    <cellStyle name="SAPBEXHLevel1 3 2 3 6" xfId="22900"/>
    <cellStyle name="SAPBEXHLevel1 3 2 3 6 2" xfId="22901"/>
    <cellStyle name="SAPBEXHLevel1 3 2 3 7" xfId="22902"/>
    <cellStyle name="SAPBEXHLevel1 3 2 3 7 2" xfId="22903"/>
    <cellStyle name="SAPBEXHLevel1 3 2 3 8" xfId="22904"/>
    <cellStyle name="SAPBEXHLevel1 3 2 3 8 2" xfId="22905"/>
    <cellStyle name="SAPBEXHLevel1 3 2 3 9" xfId="22906"/>
    <cellStyle name="SAPBEXHLevel1 3 2 3 9 2" xfId="22907"/>
    <cellStyle name="SAPBEXHLevel1 3 2 4" xfId="22908"/>
    <cellStyle name="SAPBEXHLevel1 3 2 4 10" xfId="22909"/>
    <cellStyle name="SAPBEXHLevel1 3 2 4 10 2" xfId="22910"/>
    <cellStyle name="SAPBEXHLevel1 3 2 4 2" xfId="22911"/>
    <cellStyle name="SAPBEXHLevel1 3 2 4 2 2" xfId="22912"/>
    <cellStyle name="SAPBEXHLevel1 3 2 4 2 2 2" xfId="22913"/>
    <cellStyle name="SAPBEXHLevel1 3 2 4 2 3" xfId="22914"/>
    <cellStyle name="SAPBEXHLevel1 3 2 4 2 3 2" xfId="22915"/>
    <cellStyle name="SAPBEXHLevel1 3 2 4 2 4" xfId="22916"/>
    <cellStyle name="SAPBEXHLevel1 3 2 4 2 4 2" xfId="22917"/>
    <cellStyle name="SAPBEXHLevel1 3 2 4 2 5" xfId="22918"/>
    <cellStyle name="SAPBEXHLevel1 3 2 4 2 5 2" xfId="22919"/>
    <cellStyle name="SAPBEXHLevel1 3 2 4 3" xfId="22920"/>
    <cellStyle name="SAPBEXHLevel1 3 2 4 3 2" xfId="22921"/>
    <cellStyle name="SAPBEXHLevel1 3 2 4 3 3" xfId="22922"/>
    <cellStyle name="SAPBEXHLevel1 3 2 4 3 3 2" xfId="22923"/>
    <cellStyle name="SAPBEXHLevel1 3 2 4 3 4" xfId="22924"/>
    <cellStyle name="SAPBEXHLevel1 3 2 4 3 4 2" xfId="22925"/>
    <cellStyle name="SAPBEXHLevel1 3 2 4 3 5" xfId="22926"/>
    <cellStyle name="SAPBEXHLevel1 3 2 4 3 5 2" xfId="22927"/>
    <cellStyle name="SAPBEXHLevel1 3 2 4 4" xfId="22928"/>
    <cellStyle name="SAPBEXHLevel1 3 2 4 4 2" xfId="22929"/>
    <cellStyle name="SAPBEXHLevel1 3 2 4 4 2 2" xfId="22930"/>
    <cellStyle name="SAPBEXHLevel1 3 2 4 4 3" xfId="22931"/>
    <cellStyle name="SAPBEXHLevel1 3 2 4 4 3 2" xfId="22932"/>
    <cellStyle name="SAPBEXHLevel1 3 2 4 4 4" xfId="22933"/>
    <cellStyle name="SAPBEXHLevel1 3 2 4 4 4 2" xfId="22934"/>
    <cellStyle name="SAPBEXHLevel1 3 2 4 4 5" xfId="22935"/>
    <cellStyle name="SAPBEXHLevel1 3 2 4 4 5 2" xfId="22936"/>
    <cellStyle name="SAPBEXHLevel1 3 2 4 5" xfId="22937"/>
    <cellStyle name="SAPBEXHLevel1 3 2 4 5 2" xfId="22938"/>
    <cellStyle name="SAPBEXHLevel1 3 2 4 6" xfId="22939"/>
    <cellStyle name="SAPBEXHLevel1 3 2 4 6 2" xfId="22940"/>
    <cellStyle name="SAPBEXHLevel1 3 2 4 7" xfId="22941"/>
    <cellStyle name="SAPBEXHLevel1 3 2 4 7 2" xfId="22942"/>
    <cellStyle name="SAPBEXHLevel1 3 2 4 8" xfId="22943"/>
    <cellStyle name="SAPBEXHLevel1 3 2 4 8 2" xfId="22944"/>
    <cellStyle name="SAPBEXHLevel1 3 2 4 9" xfId="22945"/>
    <cellStyle name="SAPBEXHLevel1 3 2 4 9 2" xfId="22946"/>
    <cellStyle name="SAPBEXHLevel1 3 2 5" xfId="22947"/>
    <cellStyle name="SAPBEXHLevel1 3 2 5 10" xfId="22948"/>
    <cellStyle name="SAPBEXHLevel1 3 2 5 10 2" xfId="22949"/>
    <cellStyle name="SAPBEXHLevel1 3 2 5 2" xfId="22950"/>
    <cellStyle name="SAPBEXHLevel1 3 2 5 2 2" xfId="22951"/>
    <cellStyle name="SAPBEXHLevel1 3 2 5 2 2 2" xfId="22952"/>
    <cellStyle name="SAPBEXHLevel1 3 2 5 2 3" xfId="22953"/>
    <cellStyle name="SAPBEXHLevel1 3 2 5 2 3 2" xfId="22954"/>
    <cellStyle name="SAPBEXHLevel1 3 2 5 2 4" xfId="22955"/>
    <cellStyle name="SAPBEXHLevel1 3 2 5 2 4 2" xfId="22956"/>
    <cellStyle name="SAPBEXHLevel1 3 2 5 2 5" xfId="22957"/>
    <cellStyle name="SAPBEXHLevel1 3 2 5 2 5 2" xfId="22958"/>
    <cellStyle name="SAPBEXHLevel1 3 2 5 3" xfId="22959"/>
    <cellStyle name="SAPBEXHLevel1 3 2 5 3 2" xfId="22960"/>
    <cellStyle name="SAPBEXHLevel1 3 2 5 3 3" xfId="22961"/>
    <cellStyle name="SAPBEXHLevel1 3 2 5 3 3 2" xfId="22962"/>
    <cellStyle name="SAPBEXHLevel1 3 2 5 3 4" xfId="22963"/>
    <cellStyle name="SAPBEXHLevel1 3 2 5 3 4 2" xfId="22964"/>
    <cellStyle name="SAPBEXHLevel1 3 2 5 3 5" xfId="22965"/>
    <cellStyle name="SAPBEXHLevel1 3 2 5 3 5 2" xfId="22966"/>
    <cellStyle name="SAPBEXHLevel1 3 2 5 4" xfId="22967"/>
    <cellStyle name="SAPBEXHLevel1 3 2 5 4 2" xfId="22968"/>
    <cellStyle name="SAPBEXHLevel1 3 2 5 4 2 2" xfId="22969"/>
    <cellStyle name="SAPBEXHLevel1 3 2 5 4 3" xfId="22970"/>
    <cellStyle name="SAPBEXHLevel1 3 2 5 4 3 2" xfId="22971"/>
    <cellStyle name="SAPBEXHLevel1 3 2 5 4 4" xfId="22972"/>
    <cellStyle name="SAPBEXHLevel1 3 2 5 4 4 2" xfId="22973"/>
    <cellStyle name="SAPBEXHLevel1 3 2 5 4 5" xfId="22974"/>
    <cellStyle name="SAPBEXHLevel1 3 2 5 4 5 2" xfId="22975"/>
    <cellStyle name="SAPBEXHLevel1 3 2 5 5" xfId="22976"/>
    <cellStyle name="SAPBEXHLevel1 3 2 5 5 2" xfId="22977"/>
    <cellStyle name="SAPBEXHLevel1 3 2 5 6" xfId="22978"/>
    <cellStyle name="SAPBEXHLevel1 3 2 5 6 2" xfId="22979"/>
    <cellStyle name="SAPBEXHLevel1 3 2 5 7" xfId="22980"/>
    <cellStyle name="SAPBEXHLevel1 3 2 5 7 2" xfId="22981"/>
    <cellStyle name="SAPBEXHLevel1 3 2 5 8" xfId="22982"/>
    <cellStyle name="SAPBEXHLevel1 3 2 5 8 2" xfId="22983"/>
    <cellStyle name="SAPBEXHLevel1 3 2 5 9" xfId="22984"/>
    <cellStyle name="SAPBEXHLevel1 3 2 5 9 2" xfId="22985"/>
    <cellStyle name="SAPBEXHLevel1 3 2 6" xfId="22986"/>
    <cellStyle name="SAPBEXHLevel1 3 2 6 10" xfId="22987"/>
    <cellStyle name="SAPBEXHLevel1 3 2 6 10 2" xfId="22988"/>
    <cellStyle name="SAPBEXHLevel1 3 2 6 2" xfId="22989"/>
    <cellStyle name="SAPBEXHLevel1 3 2 6 2 2" xfId="22990"/>
    <cellStyle name="SAPBEXHLevel1 3 2 6 2 2 2" xfId="22991"/>
    <cellStyle name="SAPBEXHLevel1 3 2 6 2 3" xfId="22992"/>
    <cellStyle name="SAPBEXHLevel1 3 2 6 2 3 2" xfId="22993"/>
    <cellStyle name="SAPBEXHLevel1 3 2 6 2 4" xfId="22994"/>
    <cellStyle name="SAPBEXHLevel1 3 2 6 2 4 2" xfId="22995"/>
    <cellStyle name="SAPBEXHLevel1 3 2 6 2 5" xfId="22996"/>
    <cellStyle name="SAPBEXHLevel1 3 2 6 2 5 2" xfId="22997"/>
    <cellStyle name="SAPBEXHLevel1 3 2 6 3" xfId="22998"/>
    <cellStyle name="SAPBEXHLevel1 3 2 6 3 2" xfId="22999"/>
    <cellStyle name="SAPBEXHLevel1 3 2 6 3 3" xfId="23000"/>
    <cellStyle name="SAPBEXHLevel1 3 2 6 3 3 2" xfId="23001"/>
    <cellStyle name="SAPBEXHLevel1 3 2 6 3 4" xfId="23002"/>
    <cellStyle name="SAPBEXHLevel1 3 2 6 3 4 2" xfId="23003"/>
    <cellStyle name="SAPBEXHLevel1 3 2 6 3 5" xfId="23004"/>
    <cellStyle name="SAPBEXHLevel1 3 2 6 3 5 2" xfId="23005"/>
    <cellStyle name="SAPBEXHLevel1 3 2 6 4" xfId="23006"/>
    <cellStyle name="SAPBEXHLevel1 3 2 6 4 2" xfId="23007"/>
    <cellStyle name="SAPBEXHLevel1 3 2 6 4 2 2" xfId="23008"/>
    <cellStyle name="SAPBEXHLevel1 3 2 6 4 3" xfId="23009"/>
    <cellStyle name="SAPBEXHLevel1 3 2 6 4 3 2" xfId="23010"/>
    <cellStyle name="SAPBEXHLevel1 3 2 6 4 4" xfId="23011"/>
    <cellStyle name="SAPBEXHLevel1 3 2 6 4 4 2" xfId="23012"/>
    <cellStyle name="SAPBEXHLevel1 3 2 6 4 5" xfId="23013"/>
    <cellStyle name="SAPBEXHLevel1 3 2 6 4 5 2" xfId="23014"/>
    <cellStyle name="SAPBEXHLevel1 3 2 6 5" xfId="23015"/>
    <cellStyle name="SAPBEXHLevel1 3 2 6 5 2" xfId="23016"/>
    <cellStyle name="SAPBEXHLevel1 3 2 6 6" xfId="23017"/>
    <cellStyle name="SAPBEXHLevel1 3 2 6 6 2" xfId="23018"/>
    <cellStyle name="SAPBEXHLevel1 3 2 6 7" xfId="23019"/>
    <cellStyle name="SAPBEXHLevel1 3 2 6 7 2" xfId="23020"/>
    <cellStyle name="SAPBEXHLevel1 3 2 6 8" xfId="23021"/>
    <cellStyle name="SAPBEXHLevel1 3 2 6 8 2" xfId="23022"/>
    <cellStyle name="SAPBEXHLevel1 3 2 6 9" xfId="23023"/>
    <cellStyle name="SAPBEXHLevel1 3 2 6 9 2" xfId="23024"/>
    <cellStyle name="SAPBEXHLevel1 3 2 7" xfId="23025"/>
    <cellStyle name="SAPBEXHLevel1 3 2 7 10" xfId="23026"/>
    <cellStyle name="SAPBEXHLevel1 3 2 7 10 2" xfId="23027"/>
    <cellStyle name="SAPBEXHLevel1 3 2 7 2" xfId="23028"/>
    <cellStyle name="SAPBEXHLevel1 3 2 7 2 2" xfId="23029"/>
    <cellStyle name="SAPBEXHLevel1 3 2 7 2 2 2" xfId="23030"/>
    <cellStyle name="SAPBEXHLevel1 3 2 7 2 3" xfId="23031"/>
    <cellStyle name="SAPBEXHLevel1 3 2 7 2 3 2" xfId="23032"/>
    <cellStyle name="SAPBEXHLevel1 3 2 7 2 4" xfId="23033"/>
    <cellStyle name="SAPBEXHLevel1 3 2 7 2 4 2" xfId="23034"/>
    <cellStyle name="SAPBEXHLevel1 3 2 7 2 5" xfId="23035"/>
    <cellStyle name="SAPBEXHLevel1 3 2 7 2 5 2" xfId="23036"/>
    <cellStyle name="SAPBEXHLevel1 3 2 7 3" xfId="23037"/>
    <cellStyle name="SAPBEXHLevel1 3 2 7 3 2" xfId="23038"/>
    <cellStyle name="SAPBEXHLevel1 3 2 7 3 3" xfId="23039"/>
    <cellStyle name="SAPBEXHLevel1 3 2 7 3 3 2" xfId="23040"/>
    <cellStyle name="SAPBEXHLevel1 3 2 7 3 4" xfId="23041"/>
    <cellStyle name="SAPBEXHLevel1 3 2 7 3 4 2" xfId="23042"/>
    <cellStyle name="SAPBEXHLevel1 3 2 7 3 5" xfId="23043"/>
    <cellStyle name="SAPBEXHLevel1 3 2 7 3 5 2" xfId="23044"/>
    <cellStyle name="SAPBEXHLevel1 3 2 7 4" xfId="23045"/>
    <cellStyle name="SAPBEXHLevel1 3 2 7 4 2" xfId="23046"/>
    <cellStyle name="SAPBEXHLevel1 3 2 7 4 2 2" xfId="23047"/>
    <cellStyle name="SAPBEXHLevel1 3 2 7 4 3" xfId="23048"/>
    <cellStyle name="SAPBEXHLevel1 3 2 7 4 3 2" xfId="23049"/>
    <cellStyle name="SAPBEXHLevel1 3 2 7 4 4" xfId="23050"/>
    <cellStyle name="SAPBEXHLevel1 3 2 7 4 4 2" xfId="23051"/>
    <cellStyle name="SAPBEXHLevel1 3 2 7 4 5" xfId="23052"/>
    <cellStyle name="SAPBEXHLevel1 3 2 7 4 5 2" xfId="23053"/>
    <cellStyle name="SAPBEXHLevel1 3 2 7 5" xfId="23054"/>
    <cellStyle name="SAPBEXHLevel1 3 2 7 5 2" xfId="23055"/>
    <cellStyle name="SAPBEXHLevel1 3 2 7 6" xfId="23056"/>
    <cellStyle name="SAPBEXHLevel1 3 2 7 6 2" xfId="23057"/>
    <cellStyle name="SAPBEXHLevel1 3 2 7 7" xfId="23058"/>
    <cellStyle name="SAPBEXHLevel1 3 2 7 7 2" xfId="23059"/>
    <cellStyle name="SAPBEXHLevel1 3 2 7 8" xfId="23060"/>
    <cellStyle name="SAPBEXHLevel1 3 2 7 8 2" xfId="23061"/>
    <cellStyle name="SAPBEXHLevel1 3 2 7 9" xfId="23062"/>
    <cellStyle name="SAPBEXHLevel1 3 2 7 9 2" xfId="23063"/>
    <cellStyle name="SAPBEXHLevel1 3 2 8" xfId="23064"/>
    <cellStyle name="SAPBEXHLevel1 3 2 8 10" xfId="23065"/>
    <cellStyle name="SAPBEXHLevel1 3 2 8 10 2" xfId="23066"/>
    <cellStyle name="SAPBEXHLevel1 3 2 8 2" xfId="23067"/>
    <cellStyle name="SAPBEXHLevel1 3 2 8 2 2" xfId="23068"/>
    <cellStyle name="SAPBEXHLevel1 3 2 8 2 2 2" xfId="23069"/>
    <cellStyle name="SAPBEXHLevel1 3 2 8 2 3" xfId="23070"/>
    <cellStyle name="SAPBEXHLevel1 3 2 8 2 3 2" xfId="23071"/>
    <cellStyle name="SAPBEXHLevel1 3 2 8 2 4" xfId="23072"/>
    <cellStyle name="SAPBEXHLevel1 3 2 8 2 4 2" xfId="23073"/>
    <cellStyle name="SAPBEXHLevel1 3 2 8 2 5" xfId="23074"/>
    <cellStyle name="SAPBEXHLevel1 3 2 8 2 5 2" xfId="23075"/>
    <cellStyle name="SAPBEXHLevel1 3 2 8 3" xfId="23076"/>
    <cellStyle name="SAPBEXHLevel1 3 2 8 3 2" xfId="23077"/>
    <cellStyle name="SAPBEXHLevel1 3 2 8 3 3" xfId="23078"/>
    <cellStyle name="SAPBEXHLevel1 3 2 8 3 3 2" xfId="23079"/>
    <cellStyle name="SAPBEXHLevel1 3 2 8 3 4" xfId="23080"/>
    <cellStyle name="SAPBEXHLevel1 3 2 8 3 4 2" xfId="23081"/>
    <cellStyle name="SAPBEXHLevel1 3 2 8 3 5" xfId="23082"/>
    <cellStyle name="SAPBEXHLevel1 3 2 8 3 5 2" xfId="23083"/>
    <cellStyle name="SAPBEXHLevel1 3 2 8 4" xfId="23084"/>
    <cellStyle name="SAPBEXHLevel1 3 2 8 4 2" xfId="23085"/>
    <cellStyle name="SAPBEXHLevel1 3 2 8 4 2 2" xfId="23086"/>
    <cellStyle name="SAPBEXHLevel1 3 2 8 4 3" xfId="23087"/>
    <cellStyle name="SAPBEXHLevel1 3 2 8 4 3 2" xfId="23088"/>
    <cellStyle name="SAPBEXHLevel1 3 2 8 4 4" xfId="23089"/>
    <cellStyle name="SAPBEXHLevel1 3 2 8 4 4 2" xfId="23090"/>
    <cellStyle name="SAPBEXHLevel1 3 2 8 4 5" xfId="23091"/>
    <cellStyle name="SAPBEXHLevel1 3 2 8 4 5 2" xfId="23092"/>
    <cellStyle name="SAPBEXHLevel1 3 2 8 5" xfId="23093"/>
    <cellStyle name="SAPBEXHLevel1 3 2 8 5 2" xfId="23094"/>
    <cellStyle name="SAPBEXHLevel1 3 2 8 6" xfId="23095"/>
    <cellStyle name="SAPBEXHLevel1 3 2 8 6 2" xfId="23096"/>
    <cellStyle name="SAPBEXHLevel1 3 2 8 7" xfId="23097"/>
    <cellStyle name="SAPBEXHLevel1 3 2 8 7 2" xfId="23098"/>
    <cellStyle name="SAPBEXHLevel1 3 2 8 8" xfId="23099"/>
    <cellStyle name="SAPBEXHLevel1 3 2 8 8 2" xfId="23100"/>
    <cellStyle name="SAPBEXHLevel1 3 2 8 9" xfId="23101"/>
    <cellStyle name="SAPBEXHLevel1 3 2 8 9 2" xfId="23102"/>
    <cellStyle name="SAPBEXHLevel1 3 2 9" xfId="23103"/>
    <cellStyle name="SAPBEXHLevel1 3 2 9 10" xfId="23104"/>
    <cellStyle name="SAPBEXHLevel1 3 2 9 10 2" xfId="23105"/>
    <cellStyle name="SAPBEXHLevel1 3 2 9 2" xfId="23106"/>
    <cellStyle name="SAPBEXHLevel1 3 2 9 2 2" xfId="23107"/>
    <cellStyle name="SAPBEXHLevel1 3 2 9 2 2 2" xfId="23108"/>
    <cellStyle name="SAPBEXHLevel1 3 2 9 2 3" xfId="23109"/>
    <cellStyle name="SAPBEXHLevel1 3 2 9 2 3 2" xfId="23110"/>
    <cellStyle name="SAPBEXHLevel1 3 2 9 2 4" xfId="23111"/>
    <cellStyle name="SAPBEXHLevel1 3 2 9 2 4 2" xfId="23112"/>
    <cellStyle name="SAPBEXHLevel1 3 2 9 2 5" xfId="23113"/>
    <cellStyle name="SAPBEXHLevel1 3 2 9 2 5 2" xfId="23114"/>
    <cellStyle name="SAPBEXHLevel1 3 2 9 3" xfId="23115"/>
    <cellStyle name="SAPBEXHLevel1 3 2 9 3 2" xfId="23116"/>
    <cellStyle name="SAPBEXHLevel1 3 2 9 3 3" xfId="23117"/>
    <cellStyle name="SAPBEXHLevel1 3 2 9 3 3 2" xfId="23118"/>
    <cellStyle name="SAPBEXHLevel1 3 2 9 3 4" xfId="23119"/>
    <cellStyle name="SAPBEXHLevel1 3 2 9 3 4 2" xfId="23120"/>
    <cellStyle name="SAPBEXHLevel1 3 2 9 3 5" xfId="23121"/>
    <cellStyle name="SAPBEXHLevel1 3 2 9 3 5 2" xfId="23122"/>
    <cellStyle name="SAPBEXHLevel1 3 2 9 4" xfId="23123"/>
    <cellStyle name="SAPBEXHLevel1 3 2 9 4 2" xfId="23124"/>
    <cellStyle name="SAPBEXHLevel1 3 2 9 4 2 2" xfId="23125"/>
    <cellStyle name="SAPBEXHLevel1 3 2 9 4 3" xfId="23126"/>
    <cellStyle name="SAPBEXHLevel1 3 2 9 4 3 2" xfId="23127"/>
    <cellStyle name="SAPBEXHLevel1 3 2 9 4 4" xfId="23128"/>
    <cellStyle name="SAPBEXHLevel1 3 2 9 4 4 2" xfId="23129"/>
    <cellStyle name="SAPBEXHLevel1 3 2 9 4 5" xfId="23130"/>
    <cellStyle name="SAPBEXHLevel1 3 2 9 4 5 2" xfId="23131"/>
    <cellStyle name="SAPBEXHLevel1 3 2 9 5" xfId="23132"/>
    <cellStyle name="SAPBEXHLevel1 3 2 9 5 2" xfId="23133"/>
    <cellStyle name="SAPBEXHLevel1 3 2 9 6" xfId="23134"/>
    <cellStyle name="SAPBEXHLevel1 3 2 9 6 2" xfId="23135"/>
    <cellStyle name="SAPBEXHLevel1 3 2 9 7" xfId="23136"/>
    <cellStyle name="SAPBEXHLevel1 3 2 9 7 2" xfId="23137"/>
    <cellStyle name="SAPBEXHLevel1 3 2 9 8" xfId="23138"/>
    <cellStyle name="SAPBEXHLevel1 3 2 9 8 2" xfId="23139"/>
    <cellStyle name="SAPBEXHLevel1 3 2 9 9" xfId="23140"/>
    <cellStyle name="SAPBEXHLevel1 3 2 9 9 2" xfId="23141"/>
    <cellStyle name="SAPBEXHLevel1 3 3" xfId="23142"/>
    <cellStyle name="SAPBEXHLevel1 3 3 10" xfId="23143"/>
    <cellStyle name="SAPBEXHLevel1 3 3 10 2" xfId="23144"/>
    <cellStyle name="SAPBEXHLevel1 3 3 2" xfId="23145"/>
    <cellStyle name="SAPBEXHLevel1 3 3 2 2" xfId="23146"/>
    <cellStyle name="SAPBEXHLevel1 3 3 2 2 2" xfId="23147"/>
    <cellStyle name="SAPBEXHLevel1 3 3 2 3" xfId="23148"/>
    <cellStyle name="SAPBEXHLevel1 3 3 2 3 2" xfId="23149"/>
    <cellStyle name="SAPBEXHLevel1 3 3 2 4" xfId="23150"/>
    <cellStyle name="SAPBEXHLevel1 3 3 2 4 2" xfId="23151"/>
    <cellStyle name="SAPBEXHLevel1 3 3 2 5" xfId="23152"/>
    <cellStyle name="SAPBEXHLevel1 3 3 2 5 2" xfId="23153"/>
    <cellStyle name="SAPBEXHLevel1 3 3 3" xfId="23154"/>
    <cellStyle name="SAPBEXHLevel1 3 3 3 2" xfId="23155"/>
    <cellStyle name="SAPBEXHLevel1 3 3 3 3" xfId="23156"/>
    <cellStyle name="SAPBEXHLevel1 3 3 3 3 2" xfId="23157"/>
    <cellStyle name="SAPBEXHLevel1 3 3 3 4" xfId="23158"/>
    <cellStyle name="SAPBEXHLevel1 3 3 3 4 2" xfId="23159"/>
    <cellStyle name="SAPBEXHLevel1 3 3 3 5" xfId="23160"/>
    <cellStyle name="SAPBEXHLevel1 3 3 3 5 2" xfId="23161"/>
    <cellStyle name="SAPBEXHLevel1 3 3 4" xfId="23162"/>
    <cellStyle name="SAPBEXHLevel1 3 3 4 2" xfId="23163"/>
    <cellStyle name="SAPBEXHLevel1 3 3 4 2 2" xfId="23164"/>
    <cellStyle name="SAPBEXHLevel1 3 3 4 3" xfId="23165"/>
    <cellStyle name="SAPBEXHLevel1 3 3 4 3 2" xfId="23166"/>
    <cellStyle name="SAPBEXHLevel1 3 3 4 4" xfId="23167"/>
    <cellStyle name="SAPBEXHLevel1 3 3 4 4 2" xfId="23168"/>
    <cellStyle name="SAPBEXHLevel1 3 3 4 5" xfId="23169"/>
    <cellStyle name="SAPBEXHLevel1 3 3 4 5 2" xfId="23170"/>
    <cellStyle name="SAPBEXHLevel1 3 3 5" xfId="23171"/>
    <cellStyle name="SAPBEXHLevel1 3 3 5 2" xfId="23172"/>
    <cellStyle name="SAPBEXHLevel1 3 3 6" xfId="23173"/>
    <cellStyle name="SAPBEXHLevel1 3 3 6 2" xfId="23174"/>
    <cellStyle name="SAPBEXHLevel1 3 3 7" xfId="23175"/>
    <cellStyle name="SAPBEXHLevel1 3 3 7 2" xfId="23176"/>
    <cellStyle name="SAPBEXHLevel1 3 3 8" xfId="23177"/>
    <cellStyle name="SAPBEXHLevel1 3 3 8 2" xfId="23178"/>
    <cellStyle name="SAPBEXHLevel1 3 3 9" xfId="23179"/>
    <cellStyle name="SAPBEXHLevel1 3 3 9 2" xfId="23180"/>
    <cellStyle name="SAPBEXHLevel1 3 4" xfId="23181"/>
    <cellStyle name="SAPBEXHLevel1 3 4 10" xfId="23182"/>
    <cellStyle name="SAPBEXHLevel1 3 4 10 2" xfId="23183"/>
    <cellStyle name="SAPBEXHLevel1 3 4 2" xfId="23184"/>
    <cellStyle name="SAPBEXHLevel1 3 4 2 2" xfId="23185"/>
    <cellStyle name="SAPBEXHLevel1 3 4 2 2 2" xfId="23186"/>
    <cellStyle name="SAPBEXHLevel1 3 4 2 3" xfId="23187"/>
    <cellStyle name="SAPBEXHLevel1 3 4 2 3 2" xfId="23188"/>
    <cellStyle name="SAPBEXHLevel1 3 4 2 4" xfId="23189"/>
    <cellStyle name="SAPBEXHLevel1 3 4 2 4 2" xfId="23190"/>
    <cellStyle name="SAPBEXHLevel1 3 4 2 5" xfId="23191"/>
    <cellStyle name="SAPBEXHLevel1 3 4 2 5 2" xfId="23192"/>
    <cellStyle name="SAPBEXHLevel1 3 4 3" xfId="23193"/>
    <cellStyle name="SAPBEXHLevel1 3 4 3 2" xfId="23194"/>
    <cellStyle name="SAPBEXHLevel1 3 4 3 3" xfId="23195"/>
    <cellStyle name="SAPBEXHLevel1 3 4 3 3 2" xfId="23196"/>
    <cellStyle name="SAPBEXHLevel1 3 4 3 4" xfId="23197"/>
    <cellStyle name="SAPBEXHLevel1 3 4 3 4 2" xfId="23198"/>
    <cellStyle name="SAPBEXHLevel1 3 4 3 5" xfId="23199"/>
    <cellStyle name="SAPBEXHLevel1 3 4 3 5 2" xfId="23200"/>
    <cellStyle name="SAPBEXHLevel1 3 4 4" xfId="23201"/>
    <cellStyle name="SAPBEXHLevel1 3 4 4 2" xfId="23202"/>
    <cellStyle name="SAPBEXHLevel1 3 4 4 2 2" xfId="23203"/>
    <cellStyle name="SAPBEXHLevel1 3 4 4 3" xfId="23204"/>
    <cellStyle name="SAPBEXHLevel1 3 4 4 3 2" xfId="23205"/>
    <cellStyle name="SAPBEXHLevel1 3 4 4 4" xfId="23206"/>
    <cellStyle name="SAPBEXHLevel1 3 4 4 4 2" xfId="23207"/>
    <cellStyle name="SAPBEXHLevel1 3 4 4 5" xfId="23208"/>
    <cellStyle name="SAPBEXHLevel1 3 4 4 5 2" xfId="23209"/>
    <cellStyle name="SAPBEXHLevel1 3 4 5" xfId="23210"/>
    <cellStyle name="SAPBEXHLevel1 3 4 5 2" xfId="23211"/>
    <cellStyle name="SAPBEXHLevel1 3 4 6" xfId="23212"/>
    <cellStyle name="SAPBEXHLevel1 3 4 6 2" xfId="23213"/>
    <cellStyle name="SAPBEXHLevel1 3 4 7" xfId="23214"/>
    <cellStyle name="SAPBEXHLevel1 3 4 7 2" xfId="23215"/>
    <cellStyle name="SAPBEXHLevel1 3 4 8" xfId="23216"/>
    <cellStyle name="SAPBEXHLevel1 3 4 8 2" xfId="23217"/>
    <cellStyle name="SAPBEXHLevel1 3 4 9" xfId="23218"/>
    <cellStyle name="SAPBEXHLevel1 3 4 9 2" xfId="23219"/>
    <cellStyle name="SAPBEXHLevel1 3 5" xfId="23220"/>
    <cellStyle name="SAPBEXHLevel1 3 5 10" xfId="23221"/>
    <cellStyle name="SAPBEXHLevel1 3 5 10 2" xfId="23222"/>
    <cellStyle name="SAPBEXHLevel1 3 5 2" xfId="23223"/>
    <cellStyle name="SAPBEXHLevel1 3 5 2 2" xfId="23224"/>
    <cellStyle name="SAPBEXHLevel1 3 5 2 2 2" xfId="23225"/>
    <cellStyle name="SAPBEXHLevel1 3 5 2 3" xfId="23226"/>
    <cellStyle name="SAPBEXHLevel1 3 5 2 3 2" xfId="23227"/>
    <cellStyle name="SAPBEXHLevel1 3 5 2 4" xfId="23228"/>
    <cellStyle name="SAPBEXHLevel1 3 5 2 4 2" xfId="23229"/>
    <cellStyle name="SAPBEXHLevel1 3 5 2 5" xfId="23230"/>
    <cellStyle name="SAPBEXHLevel1 3 5 2 5 2" xfId="23231"/>
    <cellStyle name="SAPBEXHLevel1 3 5 3" xfId="23232"/>
    <cellStyle name="SAPBEXHLevel1 3 5 3 2" xfId="23233"/>
    <cellStyle name="SAPBEXHLevel1 3 5 3 3" xfId="23234"/>
    <cellStyle name="SAPBEXHLevel1 3 5 3 3 2" xfId="23235"/>
    <cellStyle name="SAPBEXHLevel1 3 5 3 4" xfId="23236"/>
    <cellStyle name="SAPBEXHLevel1 3 5 3 4 2" xfId="23237"/>
    <cellStyle name="SAPBEXHLevel1 3 5 3 5" xfId="23238"/>
    <cellStyle name="SAPBEXHLevel1 3 5 3 5 2" xfId="23239"/>
    <cellStyle name="SAPBEXHLevel1 3 5 4" xfId="23240"/>
    <cellStyle name="SAPBEXHLevel1 3 5 4 2" xfId="23241"/>
    <cellStyle name="SAPBEXHLevel1 3 5 4 2 2" xfId="23242"/>
    <cellStyle name="SAPBEXHLevel1 3 5 4 3" xfId="23243"/>
    <cellStyle name="SAPBEXHLevel1 3 5 4 3 2" xfId="23244"/>
    <cellStyle name="SAPBEXHLevel1 3 5 4 4" xfId="23245"/>
    <cellStyle name="SAPBEXHLevel1 3 5 4 4 2" xfId="23246"/>
    <cellStyle name="SAPBEXHLevel1 3 5 4 5" xfId="23247"/>
    <cellStyle name="SAPBEXHLevel1 3 5 4 5 2" xfId="23248"/>
    <cellStyle name="SAPBEXHLevel1 3 5 5" xfId="23249"/>
    <cellStyle name="SAPBEXHLevel1 3 5 5 2" xfId="23250"/>
    <cellStyle name="SAPBEXHLevel1 3 5 6" xfId="23251"/>
    <cellStyle name="SAPBEXHLevel1 3 5 6 2" xfId="23252"/>
    <cellStyle name="SAPBEXHLevel1 3 5 7" xfId="23253"/>
    <cellStyle name="SAPBEXHLevel1 3 5 7 2" xfId="23254"/>
    <cellStyle name="SAPBEXHLevel1 3 5 8" xfId="23255"/>
    <cellStyle name="SAPBEXHLevel1 3 5 8 2" xfId="23256"/>
    <cellStyle name="SAPBEXHLevel1 3 5 9" xfId="23257"/>
    <cellStyle name="SAPBEXHLevel1 3 5 9 2" xfId="23258"/>
    <cellStyle name="SAPBEXHLevel1 3 6" xfId="23259"/>
    <cellStyle name="SAPBEXHLevel1 3 6 10" xfId="23260"/>
    <cellStyle name="SAPBEXHLevel1 3 6 10 2" xfId="23261"/>
    <cellStyle name="SAPBEXHLevel1 3 6 2" xfId="23262"/>
    <cellStyle name="SAPBEXHLevel1 3 6 2 2" xfId="23263"/>
    <cellStyle name="SAPBEXHLevel1 3 6 2 2 2" xfId="23264"/>
    <cellStyle name="SAPBEXHLevel1 3 6 2 3" xfId="23265"/>
    <cellStyle name="SAPBEXHLevel1 3 6 2 3 2" xfId="23266"/>
    <cellStyle name="SAPBEXHLevel1 3 6 2 4" xfId="23267"/>
    <cellStyle name="SAPBEXHLevel1 3 6 2 4 2" xfId="23268"/>
    <cellStyle name="SAPBEXHLevel1 3 6 2 5" xfId="23269"/>
    <cellStyle name="SAPBEXHLevel1 3 6 2 5 2" xfId="23270"/>
    <cellStyle name="SAPBEXHLevel1 3 6 3" xfId="23271"/>
    <cellStyle name="SAPBEXHLevel1 3 6 3 2" xfId="23272"/>
    <cellStyle name="SAPBEXHLevel1 3 6 3 3" xfId="23273"/>
    <cellStyle name="SAPBEXHLevel1 3 6 3 3 2" xfId="23274"/>
    <cellStyle name="SAPBEXHLevel1 3 6 3 4" xfId="23275"/>
    <cellStyle name="SAPBEXHLevel1 3 6 3 4 2" xfId="23276"/>
    <cellStyle name="SAPBEXHLevel1 3 6 3 5" xfId="23277"/>
    <cellStyle name="SAPBEXHLevel1 3 6 3 5 2" xfId="23278"/>
    <cellStyle name="SAPBEXHLevel1 3 6 4" xfId="23279"/>
    <cellStyle name="SAPBEXHLevel1 3 6 4 2" xfId="23280"/>
    <cellStyle name="SAPBEXHLevel1 3 6 4 2 2" xfId="23281"/>
    <cellStyle name="SAPBEXHLevel1 3 6 4 3" xfId="23282"/>
    <cellStyle name="SAPBEXHLevel1 3 6 4 3 2" xfId="23283"/>
    <cellStyle name="SAPBEXHLevel1 3 6 4 4" xfId="23284"/>
    <cellStyle name="SAPBEXHLevel1 3 6 4 4 2" xfId="23285"/>
    <cellStyle name="SAPBEXHLevel1 3 6 4 5" xfId="23286"/>
    <cellStyle name="SAPBEXHLevel1 3 6 4 5 2" xfId="23287"/>
    <cellStyle name="SAPBEXHLevel1 3 6 5" xfId="23288"/>
    <cellStyle name="SAPBEXHLevel1 3 6 5 2" xfId="23289"/>
    <cellStyle name="SAPBEXHLevel1 3 6 6" xfId="23290"/>
    <cellStyle name="SAPBEXHLevel1 3 6 6 2" xfId="23291"/>
    <cellStyle name="SAPBEXHLevel1 3 6 7" xfId="23292"/>
    <cellStyle name="SAPBEXHLevel1 3 6 7 2" xfId="23293"/>
    <cellStyle name="SAPBEXHLevel1 3 6 8" xfId="23294"/>
    <cellStyle name="SAPBEXHLevel1 3 6 8 2" xfId="23295"/>
    <cellStyle name="SAPBEXHLevel1 3 6 9" xfId="23296"/>
    <cellStyle name="SAPBEXHLevel1 3 6 9 2" xfId="23297"/>
    <cellStyle name="SAPBEXHLevel1 3 7" xfId="23298"/>
    <cellStyle name="SAPBEXHLevel1 3 7 10" xfId="23299"/>
    <cellStyle name="SAPBEXHLevel1 3 7 10 2" xfId="23300"/>
    <cellStyle name="SAPBEXHLevel1 3 7 2" xfId="23301"/>
    <cellStyle name="SAPBEXHLevel1 3 7 2 2" xfId="23302"/>
    <cellStyle name="SAPBEXHLevel1 3 7 2 2 2" xfId="23303"/>
    <cellStyle name="SAPBEXHLevel1 3 7 2 3" xfId="23304"/>
    <cellStyle name="SAPBEXHLevel1 3 7 2 3 2" xfId="23305"/>
    <cellStyle name="SAPBEXHLevel1 3 7 2 4" xfId="23306"/>
    <cellStyle name="SAPBEXHLevel1 3 7 2 4 2" xfId="23307"/>
    <cellStyle name="SAPBEXHLevel1 3 7 2 5" xfId="23308"/>
    <cellStyle name="SAPBEXHLevel1 3 7 2 5 2" xfId="23309"/>
    <cellStyle name="SAPBEXHLevel1 3 7 3" xfId="23310"/>
    <cellStyle name="SAPBEXHLevel1 3 7 3 2" xfId="23311"/>
    <cellStyle name="SAPBEXHLevel1 3 7 3 3" xfId="23312"/>
    <cellStyle name="SAPBEXHLevel1 3 7 3 3 2" xfId="23313"/>
    <cellStyle name="SAPBEXHLevel1 3 7 3 4" xfId="23314"/>
    <cellStyle name="SAPBEXHLevel1 3 7 3 4 2" xfId="23315"/>
    <cellStyle name="SAPBEXHLevel1 3 7 3 5" xfId="23316"/>
    <cellStyle name="SAPBEXHLevel1 3 7 3 5 2" xfId="23317"/>
    <cellStyle name="SAPBEXHLevel1 3 7 4" xfId="23318"/>
    <cellStyle name="SAPBEXHLevel1 3 7 4 2" xfId="23319"/>
    <cellStyle name="SAPBEXHLevel1 3 7 4 2 2" xfId="23320"/>
    <cellStyle name="SAPBEXHLevel1 3 7 4 3" xfId="23321"/>
    <cellStyle name="SAPBEXHLevel1 3 7 4 3 2" xfId="23322"/>
    <cellStyle name="SAPBEXHLevel1 3 7 4 4" xfId="23323"/>
    <cellStyle name="SAPBEXHLevel1 3 7 4 4 2" xfId="23324"/>
    <cellStyle name="SAPBEXHLevel1 3 7 4 5" xfId="23325"/>
    <cellStyle name="SAPBEXHLevel1 3 7 4 5 2" xfId="23326"/>
    <cellStyle name="SAPBEXHLevel1 3 7 5" xfId="23327"/>
    <cellStyle name="SAPBEXHLevel1 3 7 5 2" xfId="23328"/>
    <cellStyle name="SAPBEXHLevel1 3 7 6" xfId="23329"/>
    <cellStyle name="SAPBEXHLevel1 3 7 6 2" xfId="23330"/>
    <cellStyle name="SAPBEXHLevel1 3 7 7" xfId="23331"/>
    <cellStyle name="SAPBEXHLevel1 3 7 7 2" xfId="23332"/>
    <cellStyle name="SAPBEXHLevel1 3 7 8" xfId="23333"/>
    <cellStyle name="SAPBEXHLevel1 3 7 8 2" xfId="23334"/>
    <cellStyle name="SAPBEXHLevel1 3 7 9" xfId="23335"/>
    <cellStyle name="SAPBEXHLevel1 3 7 9 2" xfId="23336"/>
    <cellStyle name="SAPBEXHLevel1 3 8" xfId="23337"/>
    <cellStyle name="SAPBEXHLevel1 3 8 10" xfId="23338"/>
    <cellStyle name="SAPBEXHLevel1 3 8 10 2" xfId="23339"/>
    <cellStyle name="SAPBEXHLevel1 3 8 2" xfId="23340"/>
    <cellStyle name="SAPBEXHLevel1 3 8 2 2" xfId="23341"/>
    <cellStyle name="SAPBEXHLevel1 3 8 2 2 2" xfId="23342"/>
    <cellStyle name="SAPBEXHLevel1 3 8 2 3" xfId="23343"/>
    <cellStyle name="SAPBEXHLevel1 3 8 2 3 2" xfId="23344"/>
    <cellStyle name="SAPBEXHLevel1 3 8 2 4" xfId="23345"/>
    <cellStyle name="SAPBEXHLevel1 3 8 2 4 2" xfId="23346"/>
    <cellStyle name="SAPBEXHLevel1 3 8 2 5" xfId="23347"/>
    <cellStyle name="SAPBEXHLevel1 3 8 2 5 2" xfId="23348"/>
    <cellStyle name="SAPBEXHLevel1 3 8 3" xfId="23349"/>
    <cellStyle name="SAPBEXHLevel1 3 8 3 2" xfId="23350"/>
    <cellStyle name="SAPBEXHLevel1 3 8 3 3" xfId="23351"/>
    <cellStyle name="SAPBEXHLevel1 3 8 3 3 2" xfId="23352"/>
    <cellStyle name="SAPBEXHLevel1 3 8 3 4" xfId="23353"/>
    <cellStyle name="SAPBEXHLevel1 3 8 3 4 2" xfId="23354"/>
    <cellStyle name="SAPBEXHLevel1 3 8 3 5" xfId="23355"/>
    <cellStyle name="SAPBEXHLevel1 3 8 3 5 2" xfId="23356"/>
    <cellStyle name="SAPBEXHLevel1 3 8 4" xfId="23357"/>
    <cellStyle name="SAPBEXHLevel1 3 8 4 2" xfId="23358"/>
    <cellStyle name="SAPBEXHLevel1 3 8 4 2 2" xfId="23359"/>
    <cellStyle name="SAPBEXHLevel1 3 8 4 3" xfId="23360"/>
    <cellStyle name="SAPBEXHLevel1 3 8 4 3 2" xfId="23361"/>
    <cellStyle name="SAPBEXHLevel1 3 8 4 4" xfId="23362"/>
    <cellStyle name="SAPBEXHLevel1 3 8 4 4 2" xfId="23363"/>
    <cellStyle name="SAPBEXHLevel1 3 8 4 5" xfId="23364"/>
    <cellStyle name="SAPBEXHLevel1 3 8 4 5 2" xfId="23365"/>
    <cellStyle name="SAPBEXHLevel1 3 8 5" xfId="23366"/>
    <cellStyle name="SAPBEXHLevel1 3 8 5 2" xfId="23367"/>
    <cellStyle name="SAPBEXHLevel1 3 8 6" xfId="23368"/>
    <cellStyle name="SAPBEXHLevel1 3 8 6 2" xfId="23369"/>
    <cellStyle name="SAPBEXHLevel1 3 8 7" xfId="23370"/>
    <cellStyle name="SAPBEXHLevel1 3 8 7 2" xfId="23371"/>
    <cellStyle name="SAPBEXHLevel1 3 8 8" xfId="23372"/>
    <cellStyle name="SAPBEXHLevel1 3 8 8 2" xfId="23373"/>
    <cellStyle name="SAPBEXHLevel1 3 8 9" xfId="23374"/>
    <cellStyle name="SAPBEXHLevel1 3 8 9 2" xfId="23375"/>
    <cellStyle name="SAPBEXHLevel1 3 9" xfId="23376"/>
    <cellStyle name="SAPBEXHLevel1 3 9 10" xfId="23377"/>
    <cellStyle name="SAPBEXHLevel1 3 9 10 2" xfId="23378"/>
    <cellStyle name="SAPBEXHLevel1 3 9 2" xfId="23379"/>
    <cellStyle name="SAPBEXHLevel1 3 9 2 2" xfId="23380"/>
    <cellStyle name="SAPBEXHLevel1 3 9 2 2 2" xfId="23381"/>
    <cellStyle name="SAPBEXHLevel1 3 9 2 3" xfId="23382"/>
    <cellStyle name="SAPBEXHLevel1 3 9 2 3 2" xfId="23383"/>
    <cellStyle name="SAPBEXHLevel1 3 9 2 4" xfId="23384"/>
    <cellStyle name="SAPBEXHLevel1 3 9 2 4 2" xfId="23385"/>
    <cellStyle name="SAPBEXHLevel1 3 9 2 5" xfId="23386"/>
    <cellStyle name="SAPBEXHLevel1 3 9 2 5 2" xfId="23387"/>
    <cellStyle name="SAPBEXHLevel1 3 9 3" xfId="23388"/>
    <cellStyle name="SAPBEXHLevel1 3 9 3 2" xfId="23389"/>
    <cellStyle name="SAPBEXHLevel1 3 9 3 3" xfId="23390"/>
    <cellStyle name="SAPBEXHLevel1 3 9 3 3 2" xfId="23391"/>
    <cellStyle name="SAPBEXHLevel1 3 9 3 4" xfId="23392"/>
    <cellStyle name="SAPBEXHLevel1 3 9 3 4 2" xfId="23393"/>
    <cellStyle name="SAPBEXHLevel1 3 9 3 5" xfId="23394"/>
    <cellStyle name="SAPBEXHLevel1 3 9 3 5 2" xfId="23395"/>
    <cellStyle name="SAPBEXHLevel1 3 9 4" xfId="23396"/>
    <cellStyle name="SAPBEXHLevel1 3 9 4 2" xfId="23397"/>
    <cellStyle name="SAPBEXHLevel1 3 9 4 2 2" xfId="23398"/>
    <cellStyle name="SAPBEXHLevel1 3 9 4 3" xfId="23399"/>
    <cellStyle name="SAPBEXHLevel1 3 9 4 3 2" xfId="23400"/>
    <cellStyle name="SAPBEXHLevel1 3 9 4 4" xfId="23401"/>
    <cellStyle name="SAPBEXHLevel1 3 9 4 4 2" xfId="23402"/>
    <cellStyle name="SAPBEXHLevel1 3 9 4 5" xfId="23403"/>
    <cellStyle name="SAPBEXHLevel1 3 9 4 5 2" xfId="23404"/>
    <cellStyle name="SAPBEXHLevel1 3 9 5" xfId="23405"/>
    <cellStyle name="SAPBEXHLevel1 3 9 5 2" xfId="23406"/>
    <cellStyle name="SAPBEXHLevel1 3 9 6" xfId="23407"/>
    <cellStyle name="SAPBEXHLevel1 3 9 6 2" xfId="23408"/>
    <cellStyle name="SAPBEXHLevel1 3 9 7" xfId="23409"/>
    <cellStyle name="SAPBEXHLevel1 3 9 7 2" xfId="23410"/>
    <cellStyle name="SAPBEXHLevel1 3 9 8" xfId="23411"/>
    <cellStyle name="SAPBEXHLevel1 3 9 8 2" xfId="23412"/>
    <cellStyle name="SAPBEXHLevel1 3 9 9" xfId="23413"/>
    <cellStyle name="SAPBEXHLevel1 3 9 9 2" xfId="23414"/>
    <cellStyle name="SAPBEXHLevel1 4" xfId="23415"/>
    <cellStyle name="SAPBEXHLevel1 4 10" xfId="23416"/>
    <cellStyle name="SAPBEXHLevel1 4 10 2" xfId="23417"/>
    <cellStyle name="SAPBEXHLevel1 4 2" xfId="23418"/>
    <cellStyle name="SAPBEXHLevel1 4 2 2" xfId="23419"/>
    <cellStyle name="SAPBEXHLevel1 4 2 2 2" xfId="23420"/>
    <cellStyle name="SAPBEXHLevel1 4 2 3" xfId="23421"/>
    <cellStyle name="SAPBEXHLevel1 4 2 3 2" xfId="23422"/>
    <cellStyle name="SAPBEXHLevel1 4 2 4" xfId="23423"/>
    <cellStyle name="SAPBEXHLevel1 4 2 4 2" xfId="23424"/>
    <cellStyle name="SAPBEXHLevel1 4 2 5" xfId="23425"/>
    <cellStyle name="SAPBEXHLevel1 4 2 5 2" xfId="23426"/>
    <cellStyle name="SAPBEXHLevel1 4 3" xfId="23427"/>
    <cellStyle name="SAPBEXHLevel1 4 3 2" xfId="23428"/>
    <cellStyle name="SAPBEXHLevel1 4 3 3" xfId="23429"/>
    <cellStyle name="SAPBEXHLevel1 4 3 3 2" xfId="23430"/>
    <cellStyle name="SAPBEXHLevel1 4 3 4" xfId="23431"/>
    <cellStyle name="SAPBEXHLevel1 4 3 4 2" xfId="23432"/>
    <cellStyle name="SAPBEXHLevel1 4 3 5" xfId="23433"/>
    <cellStyle name="SAPBEXHLevel1 4 3 5 2" xfId="23434"/>
    <cellStyle name="SAPBEXHLevel1 4 4" xfId="23435"/>
    <cellStyle name="SAPBEXHLevel1 4 4 2" xfId="23436"/>
    <cellStyle name="SAPBEXHLevel1 4 4 2 2" xfId="23437"/>
    <cellStyle name="SAPBEXHLevel1 4 4 3" xfId="23438"/>
    <cellStyle name="SAPBEXHLevel1 4 4 3 2" xfId="23439"/>
    <cellStyle name="SAPBEXHLevel1 4 4 4" xfId="23440"/>
    <cellStyle name="SAPBEXHLevel1 4 4 4 2" xfId="23441"/>
    <cellStyle name="SAPBEXHLevel1 4 4 5" xfId="23442"/>
    <cellStyle name="SAPBEXHLevel1 4 4 5 2" xfId="23443"/>
    <cellStyle name="SAPBEXHLevel1 4 5" xfId="23444"/>
    <cellStyle name="SAPBEXHLevel1 4 5 2" xfId="23445"/>
    <cellStyle name="SAPBEXHLevel1 4 6" xfId="23446"/>
    <cellStyle name="SAPBEXHLevel1 4 6 2" xfId="23447"/>
    <cellStyle name="SAPBEXHLevel1 4 7" xfId="23448"/>
    <cellStyle name="SAPBEXHLevel1 4 7 2" xfId="23449"/>
    <cellStyle name="SAPBEXHLevel1 4 8" xfId="23450"/>
    <cellStyle name="SAPBEXHLevel1 4 8 2" xfId="23451"/>
    <cellStyle name="SAPBEXHLevel1 4 9" xfId="23452"/>
    <cellStyle name="SAPBEXHLevel1 4 9 2" xfId="23453"/>
    <cellStyle name="SAPBEXHLevel1 5" xfId="23454"/>
    <cellStyle name="SAPBEXHLevel1 5 2" xfId="23455"/>
    <cellStyle name="SAPBEXHLevel1 5 2 2" xfId="23456"/>
    <cellStyle name="SAPBEXHLevel1 5 3" xfId="23457"/>
    <cellStyle name="SAPBEXHLevel1 5 3 2" xfId="23458"/>
    <cellStyle name="SAPBEXHLevel1 5 4" xfId="23459"/>
    <cellStyle name="SAPBEXHLevel1 5 4 2" xfId="23460"/>
    <cellStyle name="SAPBEXHLevel1 5 5" xfId="23461"/>
    <cellStyle name="SAPBEXHLevel1 5 5 2" xfId="23462"/>
    <cellStyle name="SAPBEXHLevel1 6" xfId="23463"/>
    <cellStyle name="SAPBEXHLevel1 6 2" xfId="23464"/>
    <cellStyle name="SAPBEXHLevel1 6 3" xfId="23465"/>
    <cellStyle name="SAPBEXHLevel1 6 3 2" xfId="23466"/>
    <cellStyle name="SAPBEXHLevel1 6 4" xfId="23467"/>
    <cellStyle name="SAPBEXHLevel1 6 4 2" xfId="23468"/>
    <cellStyle name="SAPBEXHLevel1 6 5" xfId="23469"/>
    <cellStyle name="SAPBEXHLevel1 6 5 2" xfId="23470"/>
    <cellStyle name="SAPBEXHLevel1 7" xfId="23471"/>
    <cellStyle name="SAPBEXHLevel1 7 2" xfId="23472"/>
    <cellStyle name="SAPBEXHLevel1 7 2 2" xfId="23473"/>
    <cellStyle name="SAPBEXHLevel1 7 3" xfId="23474"/>
    <cellStyle name="SAPBEXHLevel1 7 3 2" xfId="23475"/>
    <cellStyle name="SAPBEXHLevel1 7 4" xfId="23476"/>
    <cellStyle name="SAPBEXHLevel1 7 4 2" xfId="23477"/>
    <cellStyle name="SAPBEXHLevel1 7 5" xfId="23478"/>
    <cellStyle name="SAPBEXHLevel1 7 5 2" xfId="23479"/>
    <cellStyle name="SAPBEXHLevel1 8" xfId="23480"/>
    <cellStyle name="SAPBEXHLevel1 8 2" xfId="23481"/>
    <cellStyle name="SAPBEXHLevel1 9" xfId="23482"/>
    <cellStyle name="SAPBEXHLevel1 9 2" xfId="23483"/>
    <cellStyle name="SAPBEXHLevel1_Accounts" xfId="23484"/>
    <cellStyle name="SAPBEXHLevel2" xfId="23485"/>
    <cellStyle name="SAPBEXHLevel2 10" xfId="23486"/>
    <cellStyle name="SAPBEXHLevel2 10 2" xfId="23487"/>
    <cellStyle name="SAPBEXHLevel2 11" xfId="23488"/>
    <cellStyle name="SAPBEXHLevel2 11 2" xfId="23489"/>
    <cellStyle name="SAPBEXHLevel2 12" xfId="23490"/>
    <cellStyle name="SAPBEXHLevel2 12 2" xfId="23491"/>
    <cellStyle name="SAPBEXHLevel2 13" xfId="23492"/>
    <cellStyle name="SAPBEXHLevel2 13 2" xfId="23493"/>
    <cellStyle name="SAPBEXHLevel2 2" xfId="23494"/>
    <cellStyle name="SAPBEXHLevel2 2 10" xfId="23495"/>
    <cellStyle name="SAPBEXHLevel2 2 10 2" xfId="23496"/>
    <cellStyle name="SAPBEXHLevel2 2 2" xfId="23497"/>
    <cellStyle name="SAPBEXHLevel2 2 2 2" xfId="23498"/>
    <cellStyle name="SAPBEXHLevel2 2 2 2 2" xfId="23499"/>
    <cellStyle name="SAPBEXHLevel2 2 2 3" xfId="23500"/>
    <cellStyle name="SAPBEXHLevel2 2 2 3 2" xfId="23501"/>
    <cellStyle name="SAPBEXHLevel2 2 2 4" xfId="23502"/>
    <cellStyle name="SAPBEXHLevel2 2 2 4 2" xfId="23503"/>
    <cellStyle name="SAPBEXHLevel2 2 2 5" xfId="23504"/>
    <cellStyle name="SAPBEXHLevel2 2 2 5 2" xfId="23505"/>
    <cellStyle name="SAPBEXHLevel2 2 3" xfId="23506"/>
    <cellStyle name="SAPBEXHLevel2 2 3 2" xfId="23507"/>
    <cellStyle name="SAPBEXHLevel2 2 3 3" xfId="23508"/>
    <cellStyle name="SAPBEXHLevel2 2 3 3 2" xfId="23509"/>
    <cellStyle name="SAPBEXHLevel2 2 3 4" xfId="23510"/>
    <cellStyle name="SAPBEXHLevel2 2 3 4 2" xfId="23511"/>
    <cellStyle name="SAPBEXHLevel2 2 3 5" xfId="23512"/>
    <cellStyle name="SAPBEXHLevel2 2 3 5 2" xfId="23513"/>
    <cellStyle name="SAPBEXHLevel2 2 4" xfId="23514"/>
    <cellStyle name="SAPBEXHLevel2 2 4 2" xfId="23515"/>
    <cellStyle name="SAPBEXHLevel2 2 4 2 2" xfId="23516"/>
    <cellStyle name="SAPBEXHLevel2 2 4 3" xfId="23517"/>
    <cellStyle name="SAPBEXHLevel2 2 4 3 2" xfId="23518"/>
    <cellStyle name="SAPBEXHLevel2 2 4 4" xfId="23519"/>
    <cellStyle name="SAPBEXHLevel2 2 4 4 2" xfId="23520"/>
    <cellStyle name="SAPBEXHLevel2 2 4 5" xfId="23521"/>
    <cellStyle name="SAPBEXHLevel2 2 4 5 2" xfId="23522"/>
    <cellStyle name="SAPBEXHLevel2 2 5" xfId="23523"/>
    <cellStyle name="SAPBEXHLevel2 2 5 2" xfId="23524"/>
    <cellStyle name="SAPBEXHLevel2 2 6" xfId="23525"/>
    <cellStyle name="SAPBEXHLevel2 2 6 2" xfId="23526"/>
    <cellStyle name="SAPBEXHLevel2 2 7" xfId="23527"/>
    <cellStyle name="SAPBEXHLevel2 2 7 2" xfId="23528"/>
    <cellStyle name="SAPBEXHLevel2 2 8" xfId="23529"/>
    <cellStyle name="SAPBEXHLevel2 2 8 2" xfId="23530"/>
    <cellStyle name="SAPBEXHLevel2 2 9" xfId="23531"/>
    <cellStyle name="SAPBEXHLevel2 2 9 2" xfId="23532"/>
    <cellStyle name="SAPBEXHLevel2 3" xfId="23533"/>
    <cellStyle name="SAPBEXHLevel2 3 10" xfId="23534"/>
    <cellStyle name="SAPBEXHLevel2 3 10 10" xfId="23535"/>
    <cellStyle name="SAPBEXHLevel2 3 10 10 2" xfId="23536"/>
    <cellStyle name="SAPBEXHLevel2 3 10 2" xfId="23537"/>
    <cellStyle name="SAPBEXHLevel2 3 10 2 2" xfId="23538"/>
    <cellStyle name="SAPBEXHLevel2 3 10 2 2 2" xfId="23539"/>
    <cellStyle name="SAPBEXHLevel2 3 10 2 3" xfId="23540"/>
    <cellStyle name="SAPBEXHLevel2 3 10 2 3 2" xfId="23541"/>
    <cellStyle name="SAPBEXHLevel2 3 10 2 4" xfId="23542"/>
    <cellStyle name="SAPBEXHLevel2 3 10 2 4 2" xfId="23543"/>
    <cellStyle name="SAPBEXHLevel2 3 10 2 5" xfId="23544"/>
    <cellStyle name="SAPBEXHLevel2 3 10 2 5 2" xfId="23545"/>
    <cellStyle name="SAPBEXHLevel2 3 10 3" xfId="23546"/>
    <cellStyle name="SAPBEXHLevel2 3 10 3 2" xfId="23547"/>
    <cellStyle name="SAPBEXHLevel2 3 10 3 3" xfId="23548"/>
    <cellStyle name="SAPBEXHLevel2 3 10 3 3 2" xfId="23549"/>
    <cellStyle name="SAPBEXHLevel2 3 10 3 4" xfId="23550"/>
    <cellStyle name="SAPBEXHLevel2 3 10 3 4 2" xfId="23551"/>
    <cellStyle name="SAPBEXHLevel2 3 10 3 5" xfId="23552"/>
    <cellStyle name="SAPBEXHLevel2 3 10 3 5 2" xfId="23553"/>
    <cellStyle name="SAPBEXHLevel2 3 10 4" xfId="23554"/>
    <cellStyle name="SAPBEXHLevel2 3 10 4 2" xfId="23555"/>
    <cellStyle name="SAPBEXHLevel2 3 10 4 2 2" xfId="23556"/>
    <cellStyle name="SAPBEXHLevel2 3 10 4 3" xfId="23557"/>
    <cellStyle name="SAPBEXHLevel2 3 10 4 3 2" xfId="23558"/>
    <cellStyle name="SAPBEXHLevel2 3 10 4 4" xfId="23559"/>
    <cellStyle name="SAPBEXHLevel2 3 10 4 4 2" xfId="23560"/>
    <cellStyle name="SAPBEXHLevel2 3 10 4 5" xfId="23561"/>
    <cellStyle name="SAPBEXHLevel2 3 10 4 5 2" xfId="23562"/>
    <cellStyle name="SAPBEXHLevel2 3 10 5" xfId="23563"/>
    <cellStyle name="SAPBEXHLevel2 3 10 5 2" xfId="23564"/>
    <cellStyle name="SAPBEXHLevel2 3 10 6" xfId="23565"/>
    <cellStyle name="SAPBEXHLevel2 3 10 6 2" xfId="23566"/>
    <cellStyle name="SAPBEXHLevel2 3 10 7" xfId="23567"/>
    <cellStyle name="SAPBEXHLevel2 3 10 7 2" xfId="23568"/>
    <cellStyle name="SAPBEXHLevel2 3 10 8" xfId="23569"/>
    <cellStyle name="SAPBEXHLevel2 3 10 8 2" xfId="23570"/>
    <cellStyle name="SAPBEXHLevel2 3 10 9" xfId="23571"/>
    <cellStyle name="SAPBEXHLevel2 3 10 9 2" xfId="23572"/>
    <cellStyle name="SAPBEXHLevel2 3 11" xfId="23573"/>
    <cellStyle name="SAPBEXHLevel2 3 11 2" xfId="23574"/>
    <cellStyle name="SAPBEXHLevel2 3 11 2 2" xfId="23575"/>
    <cellStyle name="SAPBEXHLevel2 3 11 3" xfId="23576"/>
    <cellStyle name="SAPBEXHLevel2 3 11 3 2" xfId="23577"/>
    <cellStyle name="SAPBEXHLevel2 3 11 4" xfId="23578"/>
    <cellStyle name="SAPBEXHLevel2 3 11 4 2" xfId="23579"/>
    <cellStyle name="SAPBEXHLevel2 3 11 5" xfId="23580"/>
    <cellStyle name="SAPBEXHLevel2 3 11 5 2" xfId="23581"/>
    <cellStyle name="SAPBEXHLevel2 3 12" xfId="23582"/>
    <cellStyle name="SAPBEXHLevel2 3 12 2" xfId="23583"/>
    <cellStyle name="SAPBEXHLevel2 3 12 3" xfId="23584"/>
    <cellStyle name="SAPBEXHLevel2 3 12 3 2" xfId="23585"/>
    <cellStyle name="SAPBEXHLevel2 3 12 4" xfId="23586"/>
    <cellStyle name="SAPBEXHLevel2 3 12 4 2" xfId="23587"/>
    <cellStyle name="SAPBEXHLevel2 3 12 5" xfId="23588"/>
    <cellStyle name="SAPBEXHLevel2 3 12 5 2" xfId="23589"/>
    <cellStyle name="SAPBEXHLevel2 3 13" xfId="23590"/>
    <cellStyle name="SAPBEXHLevel2 3 13 2" xfId="23591"/>
    <cellStyle name="SAPBEXHLevel2 3 13 2 2" xfId="23592"/>
    <cellStyle name="SAPBEXHLevel2 3 13 3" xfId="23593"/>
    <cellStyle name="SAPBEXHLevel2 3 13 3 2" xfId="23594"/>
    <cellStyle name="SAPBEXHLevel2 3 13 4" xfId="23595"/>
    <cellStyle name="SAPBEXHLevel2 3 13 4 2" xfId="23596"/>
    <cellStyle name="SAPBEXHLevel2 3 13 5" xfId="23597"/>
    <cellStyle name="SAPBEXHLevel2 3 13 5 2" xfId="23598"/>
    <cellStyle name="SAPBEXHLevel2 3 14" xfId="23599"/>
    <cellStyle name="SAPBEXHLevel2 3 14 2" xfId="23600"/>
    <cellStyle name="SAPBEXHLevel2 3 15" xfId="23601"/>
    <cellStyle name="SAPBEXHLevel2 3 15 2" xfId="23602"/>
    <cellStyle name="SAPBEXHLevel2 3 16" xfId="23603"/>
    <cellStyle name="SAPBEXHLevel2 3 16 2" xfId="23604"/>
    <cellStyle name="SAPBEXHLevel2 3 17" xfId="23605"/>
    <cellStyle name="SAPBEXHLevel2 3 17 2" xfId="23606"/>
    <cellStyle name="SAPBEXHLevel2 3 18" xfId="23607"/>
    <cellStyle name="SAPBEXHLevel2 3 18 2" xfId="23608"/>
    <cellStyle name="SAPBEXHLevel2 3 19" xfId="23609"/>
    <cellStyle name="SAPBEXHLevel2 3 19 2" xfId="23610"/>
    <cellStyle name="SAPBEXHLevel2 3 2" xfId="23611"/>
    <cellStyle name="SAPBEXHLevel2 3 2 10" xfId="23612"/>
    <cellStyle name="SAPBEXHLevel2 3 2 10 10" xfId="23613"/>
    <cellStyle name="SAPBEXHLevel2 3 2 10 10 2" xfId="23614"/>
    <cellStyle name="SAPBEXHLevel2 3 2 10 2" xfId="23615"/>
    <cellStyle name="SAPBEXHLevel2 3 2 10 2 2" xfId="23616"/>
    <cellStyle name="SAPBEXHLevel2 3 2 10 2 2 2" xfId="23617"/>
    <cellStyle name="SAPBEXHLevel2 3 2 10 2 3" xfId="23618"/>
    <cellStyle name="SAPBEXHLevel2 3 2 10 2 3 2" xfId="23619"/>
    <cellStyle name="SAPBEXHLevel2 3 2 10 2 4" xfId="23620"/>
    <cellStyle name="SAPBEXHLevel2 3 2 10 2 4 2" xfId="23621"/>
    <cellStyle name="SAPBEXHLevel2 3 2 10 2 5" xfId="23622"/>
    <cellStyle name="SAPBEXHLevel2 3 2 10 2 5 2" xfId="23623"/>
    <cellStyle name="SAPBEXHLevel2 3 2 10 3" xfId="23624"/>
    <cellStyle name="SAPBEXHLevel2 3 2 10 3 2" xfId="23625"/>
    <cellStyle name="SAPBEXHLevel2 3 2 10 3 3" xfId="23626"/>
    <cellStyle name="SAPBEXHLevel2 3 2 10 3 3 2" xfId="23627"/>
    <cellStyle name="SAPBEXHLevel2 3 2 10 3 4" xfId="23628"/>
    <cellStyle name="SAPBEXHLevel2 3 2 10 3 4 2" xfId="23629"/>
    <cellStyle name="SAPBEXHLevel2 3 2 10 3 5" xfId="23630"/>
    <cellStyle name="SAPBEXHLevel2 3 2 10 3 5 2" xfId="23631"/>
    <cellStyle name="SAPBEXHLevel2 3 2 10 4" xfId="23632"/>
    <cellStyle name="SAPBEXHLevel2 3 2 10 4 2" xfId="23633"/>
    <cellStyle name="SAPBEXHLevel2 3 2 10 4 2 2" xfId="23634"/>
    <cellStyle name="SAPBEXHLevel2 3 2 10 4 3" xfId="23635"/>
    <cellStyle name="SAPBEXHLevel2 3 2 10 4 3 2" xfId="23636"/>
    <cellStyle name="SAPBEXHLevel2 3 2 10 4 4" xfId="23637"/>
    <cellStyle name="SAPBEXHLevel2 3 2 10 4 4 2" xfId="23638"/>
    <cellStyle name="SAPBEXHLevel2 3 2 10 4 5" xfId="23639"/>
    <cellStyle name="SAPBEXHLevel2 3 2 10 4 5 2" xfId="23640"/>
    <cellStyle name="SAPBEXHLevel2 3 2 10 5" xfId="23641"/>
    <cellStyle name="SAPBEXHLevel2 3 2 10 5 2" xfId="23642"/>
    <cellStyle name="SAPBEXHLevel2 3 2 10 6" xfId="23643"/>
    <cellStyle name="SAPBEXHLevel2 3 2 10 6 2" xfId="23644"/>
    <cellStyle name="SAPBEXHLevel2 3 2 10 7" xfId="23645"/>
    <cellStyle name="SAPBEXHLevel2 3 2 10 7 2" xfId="23646"/>
    <cellStyle name="SAPBEXHLevel2 3 2 10 8" xfId="23647"/>
    <cellStyle name="SAPBEXHLevel2 3 2 10 8 2" xfId="23648"/>
    <cellStyle name="SAPBEXHLevel2 3 2 10 9" xfId="23649"/>
    <cellStyle name="SAPBEXHLevel2 3 2 10 9 2" xfId="23650"/>
    <cellStyle name="SAPBEXHLevel2 3 2 11" xfId="23651"/>
    <cellStyle name="SAPBEXHLevel2 3 2 11 2" xfId="23652"/>
    <cellStyle name="SAPBEXHLevel2 3 2 11 2 2" xfId="23653"/>
    <cellStyle name="SAPBEXHLevel2 3 2 11 3" xfId="23654"/>
    <cellStyle name="SAPBEXHLevel2 3 2 11 3 2" xfId="23655"/>
    <cellStyle name="SAPBEXHLevel2 3 2 11 4" xfId="23656"/>
    <cellStyle name="SAPBEXHLevel2 3 2 11 4 2" xfId="23657"/>
    <cellStyle name="SAPBEXHLevel2 3 2 11 5" xfId="23658"/>
    <cellStyle name="SAPBEXHLevel2 3 2 11 5 2" xfId="23659"/>
    <cellStyle name="SAPBEXHLevel2 3 2 12" xfId="23660"/>
    <cellStyle name="SAPBEXHLevel2 3 2 12 2" xfId="23661"/>
    <cellStyle name="SAPBEXHLevel2 3 2 12 3" xfId="23662"/>
    <cellStyle name="SAPBEXHLevel2 3 2 12 3 2" xfId="23663"/>
    <cellStyle name="SAPBEXHLevel2 3 2 12 4" xfId="23664"/>
    <cellStyle name="SAPBEXHLevel2 3 2 12 4 2" xfId="23665"/>
    <cellStyle name="SAPBEXHLevel2 3 2 12 5" xfId="23666"/>
    <cellStyle name="SAPBEXHLevel2 3 2 12 5 2" xfId="23667"/>
    <cellStyle name="SAPBEXHLevel2 3 2 13" xfId="23668"/>
    <cellStyle name="SAPBEXHLevel2 3 2 13 2" xfId="23669"/>
    <cellStyle name="SAPBEXHLevel2 3 2 13 2 2" xfId="23670"/>
    <cellStyle name="SAPBEXHLevel2 3 2 13 3" xfId="23671"/>
    <cellStyle name="SAPBEXHLevel2 3 2 13 3 2" xfId="23672"/>
    <cellStyle name="SAPBEXHLevel2 3 2 13 4" xfId="23673"/>
    <cellStyle name="SAPBEXHLevel2 3 2 13 4 2" xfId="23674"/>
    <cellStyle name="SAPBEXHLevel2 3 2 13 5" xfId="23675"/>
    <cellStyle name="SAPBEXHLevel2 3 2 13 5 2" xfId="23676"/>
    <cellStyle name="SAPBEXHLevel2 3 2 14" xfId="23677"/>
    <cellStyle name="SAPBEXHLevel2 3 2 14 2" xfId="23678"/>
    <cellStyle name="SAPBEXHLevel2 3 2 15" xfId="23679"/>
    <cellStyle name="SAPBEXHLevel2 3 2 15 2" xfId="23680"/>
    <cellStyle name="SAPBEXHLevel2 3 2 16" xfId="23681"/>
    <cellStyle name="SAPBEXHLevel2 3 2 16 2" xfId="23682"/>
    <cellStyle name="SAPBEXHLevel2 3 2 17" xfId="23683"/>
    <cellStyle name="SAPBEXHLevel2 3 2 17 2" xfId="23684"/>
    <cellStyle name="SAPBEXHLevel2 3 2 18" xfId="23685"/>
    <cellStyle name="SAPBEXHLevel2 3 2 18 2" xfId="23686"/>
    <cellStyle name="SAPBEXHLevel2 3 2 19" xfId="23687"/>
    <cellStyle name="SAPBEXHLevel2 3 2 19 2" xfId="23688"/>
    <cellStyle name="SAPBEXHLevel2 3 2 2" xfId="23689"/>
    <cellStyle name="SAPBEXHLevel2 3 2 2 10" xfId="23690"/>
    <cellStyle name="SAPBEXHLevel2 3 2 2 10 2" xfId="23691"/>
    <cellStyle name="SAPBEXHLevel2 3 2 2 2" xfId="23692"/>
    <cellStyle name="SAPBEXHLevel2 3 2 2 2 2" xfId="23693"/>
    <cellStyle name="SAPBEXHLevel2 3 2 2 2 2 2" xfId="23694"/>
    <cellStyle name="SAPBEXHLevel2 3 2 2 2 3" xfId="23695"/>
    <cellStyle name="SAPBEXHLevel2 3 2 2 2 3 2" xfId="23696"/>
    <cellStyle name="SAPBEXHLevel2 3 2 2 2 4" xfId="23697"/>
    <cellStyle name="SAPBEXHLevel2 3 2 2 2 4 2" xfId="23698"/>
    <cellStyle name="SAPBEXHLevel2 3 2 2 2 5" xfId="23699"/>
    <cellStyle name="SAPBEXHLevel2 3 2 2 2 5 2" xfId="23700"/>
    <cellStyle name="SAPBEXHLevel2 3 2 2 3" xfId="23701"/>
    <cellStyle name="SAPBEXHLevel2 3 2 2 3 2" xfId="23702"/>
    <cellStyle name="SAPBEXHLevel2 3 2 2 3 3" xfId="23703"/>
    <cellStyle name="SAPBEXHLevel2 3 2 2 3 3 2" xfId="23704"/>
    <cellStyle name="SAPBEXHLevel2 3 2 2 3 4" xfId="23705"/>
    <cellStyle name="SAPBEXHLevel2 3 2 2 3 4 2" xfId="23706"/>
    <cellStyle name="SAPBEXHLevel2 3 2 2 3 5" xfId="23707"/>
    <cellStyle name="SAPBEXHLevel2 3 2 2 3 5 2" xfId="23708"/>
    <cellStyle name="SAPBEXHLevel2 3 2 2 4" xfId="23709"/>
    <cellStyle name="SAPBEXHLevel2 3 2 2 4 2" xfId="23710"/>
    <cellStyle name="SAPBEXHLevel2 3 2 2 4 2 2" xfId="23711"/>
    <cellStyle name="SAPBEXHLevel2 3 2 2 4 3" xfId="23712"/>
    <cellStyle name="SAPBEXHLevel2 3 2 2 4 3 2" xfId="23713"/>
    <cellStyle name="SAPBEXHLevel2 3 2 2 4 4" xfId="23714"/>
    <cellStyle name="SAPBEXHLevel2 3 2 2 4 4 2" xfId="23715"/>
    <cellStyle name="SAPBEXHLevel2 3 2 2 4 5" xfId="23716"/>
    <cellStyle name="SAPBEXHLevel2 3 2 2 4 5 2" xfId="23717"/>
    <cellStyle name="SAPBEXHLevel2 3 2 2 5" xfId="23718"/>
    <cellStyle name="SAPBEXHLevel2 3 2 2 5 2" xfId="23719"/>
    <cellStyle name="SAPBEXHLevel2 3 2 2 6" xfId="23720"/>
    <cellStyle name="SAPBEXHLevel2 3 2 2 6 2" xfId="23721"/>
    <cellStyle name="SAPBEXHLevel2 3 2 2 7" xfId="23722"/>
    <cellStyle name="SAPBEXHLevel2 3 2 2 7 2" xfId="23723"/>
    <cellStyle name="SAPBEXHLevel2 3 2 2 8" xfId="23724"/>
    <cellStyle name="SAPBEXHLevel2 3 2 2 8 2" xfId="23725"/>
    <cellStyle name="SAPBEXHLevel2 3 2 2 9" xfId="23726"/>
    <cellStyle name="SAPBEXHLevel2 3 2 2 9 2" xfId="23727"/>
    <cellStyle name="SAPBEXHLevel2 3 2 3" xfId="23728"/>
    <cellStyle name="SAPBEXHLevel2 3 2 3 10" xfId="23729"/>
    <cellStyle name="SAPBEXHLevel2 3 2 3 10 2" xfId="23730"/>
    <cellStyle name="SAPBEXHLevel2 3 2 3 2" xfId="23731"/>
    <cellStyle name="SAPBEXHLevel2 3 2 3 2 2" xfId="23732"/>
    <cellStyle name="SAPBEXHLevel2 3 2 3 2 2 2" xfId="23733"/>
    <cellStyle name="SAPBEXHLevel2 3 2 3 2 3" xfId="23734"/>
    <cellStyle name="SAPBEXHLevel2 3 2 3 2 3 2" xfId="23735"/>
    <cellStyle name="SAPBEXHLevel2 3 2 3 2 4" xfId="23736"/>
    <cellStyle name="SAPBEXHLevel2 3 2 3 2 4 2" xfId="23737"/>
    <cellStyle name="SAPBEXHLevel2 3 2 3 2 5" xfId="23738"/>
    <cellStyle name="SAPBEXHLevel2 3 2 3 2 5 2" xfId="23739"/>
    <cellStyle name="SAPBEXHLevel2 3 2 3 3" xfId="23740"/>
    <cellStyle name="SAPBEXHLevel2 3 2 3 3 2" xfId="23741"/>
    <cellStyle name="SAPBEXHLevel2 3 2 3 3 3" xfId="23742"/>
    <cellStyle name="SAPBEXHLevel2 3 2 3 3 3 2" xfId="23743"/>
    <cellStyle name="SAPBEXHLevel2 3 2 3 3 4" xfId="23744"/>
    <cellStyle name="SAPBEXHLevel2 3 2 3 3 4 2" xfId="23745"/>
    <cellStyle name="SAPBEXHLevel2 3 2 3 3 5" xfId="23746"/>
    <cellStyle name="SAPBEXHLevel2 3 2 3 3 5 2" xfId="23747"/>
    <cellStyle name="SAPBEXHLevel2 3 2 3 4" xfId="23748"/>
    <cellStyle name="SAPBEXHLevel2 3 2 3 4 2" xfId="23749"/>
    <cellStyle name="SAPBEXHLevel2 3 2 3 4 2 2" xfId="23750"/>
    <cellStyle name="SAPBEXHLevel2 3 2 3 4 3" xfId="23751"/>
    <cellStyle name="SAPBEXHLevel2 3 2 3 4 3 2" xfId="23752"/>
    <cellStyle name="SAPBEXHLevel2 3 2 3 4 4" xfId="23753"/>
    <cellStyle name="SAPBEXHLevel2 3 2 3 4 4 2" xfId="23754"/>
    <cellStyle name="SAPBEXHLevel2 3 2 3 4 5" xfId="23755"/>
    <cellStyle name="SAPBEXHLevel2 3 2 3 4 5 2" xfId="23756"/>
    <cellStyle name="SAPBEXHLevel2 3 2 3 5" xfId="23757"/>
    <cellStyle name="SAPBEXHLevel2 3 2 3 5 2" xfId="23758"/>
    <cellStyle name="SAPBEXHLevel2 3 2 3 6" xfId="23759"/>
    <cellStyle name="SAPBEXHLevel2 3 2 3 6 2" xfId="23760"/>
    <cellStyle name="SAPBEXHLevel2 3 2 3 7" xfId="23761"/>
    <cellStyle name="SAPBEXHLevel2 3 2 3 7 2" xfId="23762"/>
    <cellStyle name="SAPBEXHLevel2 3 2 3 8" xfId="23763"/>
    <cellStyle name="SAPBEXHLevel2 3 2 3 8 2" xfId="23764"/>
    <cellStyle name="SAPBEXHLevel2 3 2 3 9" xfId="23765"/>
    <cellStyle name="SAPBEXHLevel2 3 2 3 9 2" xfId="23766"/>
    <cellStyle name="SAPBEXHLevel2 3 2 4" xfId="23767"/>
    <cellStyle name="SAPBEXHLevel2 3 2 4 10" xfId="23768"/>
    <cellStyle name="SAPBEXHLevel2 3 2 4 10 2" xfId="23769"/>
    <cellStyle name="SAPBEXHLevel2 3 2 4 2" xfId="23770"/>
    <cellStyle name="SAPBEXHLevel2 3 2 4 2 2" xfId="23771"/>
    <cellStyle name="SAPBEXHLevel2 3 2 4 2 2 2" xfId="23772"/>
    <cellStyle name="SAPBEXHLevel2 3 2 4 2 3" xfId="23773"/>
    <cellStyle name="SAPBEXHLevel2 3 2 4 2 3 2" xfId="23774"/>
    <cellStyle name="SAPBEXHLevel2 3 2 4 2 4" xfId="23775"/>
    <cellStyle name="SAPBEXHLevel2 3 2 4 2 4 2" xfId="23776"/>
    <cellStyle name="SAPBEXHLevel2 3 2 4 2 5" xfId="23777"/>
    <cellStyle name="SAPBEXHLevel2 3 2 4 2 5 2" xfId="23778"/>
    <cellStyle name="SAPBEXHLevel2 3 2 4 3" xfId="23779"/>
    <cellStyle name="SAPBEXHLevel2 3 2 4 3 2" xfId="23780"/>
    <cellStyle name="SAPBEXHLevel2 3 2 4 3 3" xfId="23781"/>
    <cellStyle name="SAPBEXHLevel2 3 2 4 3 3 2" xfId="23782"/>
    <cellStyle name="SAPBEXHLevel2 3 2 4 3 4" xfId="23783"/>
    <cellStyle name="SAPBEXHLevel2 3 2 4 3 4 2" xfId="23784"/>
    <cellStyle name="SAPBEXHLevel2 3 2 4 3 5" xfId="23785"/>
    <cellStyle name="SAPBEXHLevel2 3 2 4 3 5 2" xfId="23786"/>
    <cellStyle name="SAPBEXHLevel2 3 2 4 4" xfId="23787"/>
    <cellStyle name="SAPBEXHLevel2 3 2 4 4 2" xfId="23788"/>
    <cellStyle name="SAPBEXHLevel2 3 2 4 4 2 2" xfId="23789"/>
    <cellStyle name="SAPBEXHLevel2 3 2 4 4 3" xfId="23790"/>
    <cellStyle name="SAPBEXHLevel2 3 2 4 4 3 2" xfId="23791"/>
    <cellStyle name="SAPBEXHLevel2 3 2 4 4 4" xfId="23792"/>
    <cellStyle name="SAPBEXHLevel2 3 2 4 4 4 2" xfId="23793"/>
    <cellStyle name="SAPBEXHLevel2 3 2 4 4 5" xfId="23794"/>
    <cellStyle name="SAPBEXHLevel2 3 2 4 4 5 2" xfId="23795"/>
    <cellStyle name="SAPBEXHLevel2 3 2 4 5" xfId="23796"/>
    <cellStyle name="SAPBEXHLevel2 3 2 4 5 2" xfId="23797"/>
    <cellStyle name="SAPBEXHLevel2 3 2 4 6" xfId="23798"/>
    <cellStyle name="SAPBEXHLevel2 3 2 4 6 2" xfId="23799"/>
    <cellStyle name="SAPBEXHLevel2 3 2 4 7" xfId="23800"/>
    <cellStyle name="SAPBEXHLevel2 3 2 4 7 2" xfId="23801"/>
    <cellStyle name="SAPBEXHLevel2 3 2 4 8" xfId="23802"/>
    <cellStyle name="SAPBEXHLevel2 3 2 4 8 2" xfId="23803"/>
    <cellStyle name="SAPBEXHLevel2 3 2 4 9" xfId="23804"/>
    <cellStyle name="SAPBEXHLevel2 3 2 4 9 2" xfId="23805"/>
    <cellStyle name="SAPBEXHLevel2 3 2 5" xfId="23806"/>
    <cellStyle name="SAPBEXHLevel2 3 2 5 10" xfId="23807"/>
    <cellStyle name="SAPBEXHLevel2 3 2 5 10 2" xfId="23808"/>
    <cellStyle name="SAPBEXHLevel2 3 2 5 2" xfId="23809"/>
    <cellStyle name="SAPBEXHLevel2 3 2 5 2 2" xfId="23810"/>
    <cellStyle name="SAPBEXHLevel2 3 2 5 2 2 2" xfId="23811"/>
    <cellStyle name="SAPBEXHLevel2 3 2 5 2 3" xfId="23812"/>
    <cellStyle name="SAPBEXHLevel2 3 2 5 2 3 2" xfId="23813"/>
    <cellStyle name="SAPBEXHLevel2 3 2 5 2 4" xfId="23814"/>
    <cellStyle name="SAPBEXHLevel2 3 2 5 2 4 2" xfId="23815"/>
    <cellStyle name="SAPBEXHLevel2 3 2 5 2 5" xfId="23816"/>
    <cellStyle name="SAPBEXHLevel2 3 2 5 2 5 2" xfId="23817"/>
    <cellStyle name="SAPBEXHLevel2 3 2 5 3" xfId="23818"/>
    <cellStyle name="SAPBEXHLevel2 3 2 5 3 2" xfId="23819"/>
    <cellStyle name="SAPBEXHLevel2 3 2 5 3 3" xfId="23820"/>
    <cellStyle name="SAPBEXHLevel2 3 2 5 3 3 2" xfId="23821"/>
    <cellStyle name="SAPBEXHLevel2 3 2 5 3 4" xfId="23822"/>
    <cellStyle name="SAPBEXHLevel2 3 2 5 3 4 2" xfId="23823"/>
    <cellStyle name="SAPBEXHLevel2 3 2 5 3 5" xfId="23824"/>
    <cellStyle name="SAPBEXHLevel2 3 2 5 3 5 2" xfId="23825"/>
    <cellStyle name="SAPBEXHLevel2 3 2 5 4" xfId="23826"/>
    <cellStyle name="SAPBEXHLevel2 3 2 5 4 2" xfId="23827"/>
    <cellStyle name="SAPBEXHLevel2 3 2 5 4 2 2" xfId="23828"/>
    <cellStyle name="SAPBEXHLevel2 3 2 5 4 3" xfId="23829"/>
    <cellStyle name="SAPBEXHLevel2 3 2 5 4 3 2" xfId="23830"/>
    <cellStyle name="SAPBEXHLevel2 3 2 5 4 4" xfId="23831"/>
    <cellStyle name="SAPBEXHLevel2 3 2 5 4 4 2" xfId="23832"/>
    <cellStyle name="SAPBEXHLevel2 3 2 5 4 5" xfId="23833"/>
    <cellStyle name="SAPBEXHLevel2 3 2 5 4 5 2" xfId="23834"/>
    <cellStyle name="SAPBEXHLevel2 3 2 5 5" xfId="23835"/>
    <cellStyle name="SAPBEXHLevel2 3 2 5 5 2" xfId="23836"/>
    <cellStyle name="SAPBEXHLevel2 3 2 5 6" xfId="23837"/>
    <cellStyle name="SAPBEXHLevel2 3 2 5 6 2" xfId="23838"/>
    <cellStyle name="SAPBEXHLevel2 3 2 5 7" xfId="23839"/>
    <cellStyle name="SAPBEXHLevel2 3 2 5 7 2" xfId="23840"/>
    <cellStyle name="SAPBEXHLevel2 3 2 5 8" xfId="23841"/>
    <cellStyle name="SAPBEXHLevel2 3 2 5 8 2" xfId="23842"/>
    <cellStyle name="SAPBEXHLevel2 3 2 5 9" xfId="23843"/>
    <cellStyle name="SAPBEXHLevel2 3 2 5 9 2" xfId="23844"/>
    <cellStyle name="SAPBEXHLevel2 3 2 6" xfId="23845"/>
    <cellStyle name="SAPBEXHLevel2 3 2 6 10" xfId="23846"/>
    <cellStyle name="SAPBEXHLevel2 3 2 6 10 2" xfId="23847"/>
    <cellStyle name="SAPBEXHLevel2 3 2 6 2" xfId="23848"/>
    <cellStyle name="SAPBEXHLevel2 3 2 6 2 2" xfId="23849"/>
    <cellStyle name="SAPBEXHLevel2 3 2 6 2 2 2" xfId="23850"/>
    <cellStyle name="SAPBEXHLevel2 3 2 6 2 3" xfId="23851"/>
    <cellStyle name="SAPBEXHLevel2 3 2 6 2 3 2" xfId="23852"/>
    <cellStyle name="SAPBEXHLevel2 3 2 6 2 4" xfId="23853"/>
    <cellStyle name="SAPBEXHLevel2 3 2 6 2 4 2" xfId="23854"/>
    <cellStyle name="SAPBEXHLevel2 3 2 6 2 5" xfId="23855"/>
    <cellStyle name="SAPBEXHLevel2 3 2 6 2 5 2" xfId="23856"/>
    <cellStyle name="SAPBEXHLevel2 3 2 6 3" xfId="23857"/>
    <cellStyle name="SAPBEXHLevel2 3 2 6 3 2" xfId="23858"/>
    <cellStyle name="SAPBEXHLevel2 3 2 6 3 3" xfId="23859"/>
    <cellStyle name="SAPBEXHLevel2 3 2 6 3 3 2" xfId="23860"/>
    <cellStyle name="SAPBEXHLevel2 3 2 6 3 4" xfId="23861"/>
    <cellStyle name="SAPBEXHLevel2 3 2 6 3 4 2" xfId="23862"/>
    <cellStyle name="SAPBEXHLevel2 3 2 6 3 5" xfId="23863"/>
    <cellStyle name="SAPBEXHLevel2 3 2 6 3 5 2" xfId="23864"/>
    <cellStyle name="SAPBEXHLevel2 3 2 6 4" xfId="23865"/>
    <cellStyle name="SAPBEXHLevel2 3 2 6 4 2" xfId="23866"/>
    <cellStyle name="SAPBEXHLevel2 3 2 6 4 2 2" xfId="23867"/>
    <cellStyle name="SAPBEXHLevel2 3 2 6 4 3" xfId="23868"/>
    <cellStyle name="SAPBEXHLevel2 3 2 6 4 3 2" xfId="23869"/>
    <cellStyle name="SAPBEXHLevel2 3 2 6 4 4" xfId="23870"/>
    <cellStyle name="SAPBEXHLevel2 3 2 6 4 4 2" xfId="23871"/>
    <cellStyle name="SAPBEXHLevel2 3 2 6 4 5" xfId="23872"/>
    <cellStyle name="SAPBEXHLevel2 3 2 6 4 5 2" xfId="23873"/>
    <cellStyle name="SAPBEXHLevel2 3 2 6 5" xfId="23874"/>
    <cellStyle name="SAPBEXHLevel2 3 2 6 5 2" xfId="23875"/>
    <cellStyle name="SAPBEXHLevel2 3 2 6 6" xfId="23876"/>
    <cellStyle name="SAPBEXHLevel2 3 2 6 6 2" xfId="23877"/>
    <cellStyle name="SAPBEXHLevel2 3 2 6 7" xfId="23878"/>
    <cellStyle name="SAPBEXHLevel2 3 2 6 7 2" xfId="23879"/>
    <cellStyle name="SAPBEXHLevel2 3 2 6 8" xfId="23880"/>
    <cellStyle name="SAPBEXHLevel2 3 2 6 8 2" xfId="23881"/>
    <cellStyle name="SAPBEXHLevel2 3 2 6 9" xfId="23882"/>
    <cellStyle name="SAPBEXHLevel2 3 2 6 9 2" xfId="23883"/>
    <cellStyle name="SAPBEXHLevel2 3 2 7" xfId="23884"/>
    <cellStyle name="SAPBEXHLevel2 3 2 7 10" xfId="23885"/>
    <cellStyle name="SAPBEXHLevel2 3 2 7 10 2" xfId="23886"/>
    <cellStyle name="SAPBEXHLevel2 3 2 7 2" xfId="23887"/>
    <cellStyle name="SAPBEXHLevel2 3 2 7 2 2" xfId="23888"/>
    <cellStyle name="SAPBEXHLevel2 3 2 7 2 2 2" xfId="23889"/>
    <cellStyle name="SAPBEXHLevel2 3 2 7 2 3" xfId="23890"/>
    <cellStyle name="SAPBEXHLevel2 3 2 7 2 3 2" xfId="23891"/>
    <cellStyle name="SAPBEXHLevel2 3 2 7 2 4" xfId="23892"/>
    <cellStyle name="SAPBEXHLevel2 3 2 7 2 4 2" xfId="23893"/>
    <cellStyle name="SAPBEXHLevel2 3 2 7 2 5" xfId="23894"/>
    <cellStyle name="SAPBEXHLevel2 3 2 7 2 5 2" xfId="23895"/>
    <cellStyle name="SAPBEXHLevel2 3 2 7 3" xfId="23896"/>
    <cellStyle name="SAPBEXHLevel2 3 2 7 3 2" xfId="23897"/>
    <cellStyle name="SAPBEXHLevel2 3 2 7 3 3" xfId="23898"/>
    <cellStyle name="SAPBEXHLevel2 3 2 7 3 3 2" xfId="23899"/>
    <cellStyle name="SAPBEXHLevel2 3 2 7 3 4" xfId="23900"/>
    <cellStyle name="SAPBEXHLevel2 3 2 7 3 4 2" xfId="23901"/>
    <cellStyle name="SAPBEXHLevel2 3 2 7 3 5" xfId="23902"/>
    <cellStyle name="SAPBEXHLevel2 3 2 7 3 5 2" xfId="23903"/>
    <cellStyle name="SAPBEXHLevel2 3 2 7 4" xfId="23904"/>
    <cellStyle name="SAPBEXHLevel2 3 2 7 4 2" xfId="23905"/>
    <cellStyle name="SAPBEXHLevel2 3 2 7 4 2 2" xfId="23906"/>
    <cellStyle name="SAPBEXHLevel2 3 2 7 4 3" xfId="23907"/>
    <cellStyle name="SAPBEXHLevel2 3 2 7 4 3 2" xfId="23908"/>
    <cellStyle name="SAPBEXHLevel2 3 2 7 4 4" xfId="23909"/>
    <cellStyle name="SAPBEXHLevel2 3 2 7 4 4 2" xfId="23910"/>
    <cellStyle name="SAPBEXHLevel2 3 2 7 4 5" xfId="23911"/>
    <cellStyle name="SAPBEXHLevel2 3 2 7 4 5 2" xfId="23912"/>
    <cellStyle name="SAPBEXHLevel2 3 2 7 5" xfId="23913"/>
    <cellStyle name="SAPBEXHLevel2 3 2 7 5 2" xfId="23914"/>
    <cellStyle name="SAPBEXHLevel2 3 2 7 6" xfId="23915"/>
    <cellStyle name="SAPBEXHLevel2 3 2 7 6 2" xfId="23916"/>
    <cellStyle name="SAPBEXHLevel2 3 2 7 7" xfId="23917"/>
    <cellStyle name="SAPBEXHLevel2 3 2 7 7 2" xfId="23918"/>
    <cellStyle name="SAPBEXHLevel2 3 2 7 8" xfId="23919"/>
    <cellStyle name="SAPBEXHLevel2 3 2 7 8 2" xfId="23920"/>
    <cellStyle name="SAPBEXHLevel2 3 2 7 9" xfId="23921"/>
    <cellStyle name="SAPBEXHLevel2 3 2 7 9 2" xfId="23922"/>
    <cellStyle name="SAPBEXHLevel2 3 2 8" xfId="23923"/>
    <cellStyle name="SAPBEXHLevel2 3 2 8 10" xfId="23924"/>
    <cellStyle name="SAPBEXHLevel2 3 2 8 10 2" xfId="23925"/>
    <cellStyle name="SAPBEXHLevel2 3 2 8 2" xfId="23926"/>
    <cellStyle name="SAPBEXHLevel2 3 2 8 2 2" xfId="23927"/>
    <cellStyle name="SAPBEXHLevel2 3 2 8 2 2 2" xfId="23928"/>
    <cellStyle name="SAPBEXHLevel2 3 2 8 2 3" xfId="23929"/>
    <cellStyle name="SAPBEXHLevel2 3 2 8 2 3 2" xfId="23930"/>
    <cellStyle name="SAPBEXHLevel2 3 2 8 2 4" xfId="23931"/>
    <cellStyle name="SAPBEXHLevel2 3 2 8 2 4 2" xfId="23932"/>
    <cellStyle name="SAPBEXHLevel2 3 2 8 2 5" xfId="23933"/>
    <cellStyle name="SAPBEXHLevel2 3 2 8 2 5 2" xfId="23934"/>
    <cellStyle name="SAPBEXHLevel2 3 2 8 3" xfId="23935"/>
    <cellStyle name="SAPBEXHLevel2 3 2 8 3 2" xfId="23936"/>
    <cellStyle name="SAPBEXHLevel2 3 2 8 3 3" xfId="23937"/>
    <cellStyle name="SAPBEXHLevel2 3 2 8 3 3 2" xfId="23938"/>
    <cellStyle name="SAPBEXHLevel2 3 2 8 3 4" xfId="23939"/>
    <cellStyle name="SAPBEXHLevel2 3 2 8 3 4 2" xfId="23940"/>
    <cellStyle name="SAPBEXHLevel2 3 2 8 3 5" xfId="23941"/>
    <cellStyle name="SAPBEXHLevel2 3 2 8 3 5 2" xfId="23942"/>
    <cellStyle name="SAPBEXHLevel2 3 2 8 4" xfId="23943"/>
    <cellStyle name="SAPBEXHLevel2 3 2 8 4 2" xfId="23944"/>
    <cellStyle name="SAPBEXHLevel2 3 2 8 4 2 2" xfId="23945"/>
    <cellStyle name="SAPBEXHLevel2 3 2 8 4 3" xfId="23946"/>
    <cellStyle name="SAPBEXHLevel2 3 2 8 4 3 2" xfId="23947"/>
    <cellStyle name="SAPBEXHLevel2 3 2 8 4 4" xfId="23948"/>
    <cellStyle name="SAPBEXHLevel2 3 2 8 4 4 2" xfId="23949"/>
    <cellStyle name="SAPBEXHLevel2 3 2 8 4 5" xfId="23950"/>
    <cellStyle name="SAPBEXHLevel2 3 2 8 4 5 2" xfId="23951"/>
    <cellStyle name="SAPBEXHLevel2 3 2 8 5" xfId="23952"/>
    <cellStyle name="SAPBEXHLevel2 3 2 8 5 2" xfId="23953"/>
    <cellStyle name="SAPBEXHLevel2 3 2 8 6" xfId="23954"/>
    <cellStyle name="SAPBEXHLevel2 3 2 8 6 2" xfId="23955"/>
    <cellStyle name="SAPBEXHLevel2 3 2 8 7" xfId="23956"/>
    <cellStyle name="SAPBEXHLevel2 3 2 8 7 2" xfId="23957"/>
    <cellStyle name="SAPBEXHLevel2 3 2 8 8" xfId="23958"/>
    <cellStyle name="SAPBEXHLevel2 3 2 8 8 2" xfId="23959"/>
    <cellStyle name="SAPBEXHLevel2 3 2 8 9" xfId="23960"/>
    <cellStyle name="SAPBEXHLevel2 3 2 8 9 2" xfId="23961"/>
    <cellStyle name="SAPBEXHLevel2 3 2 9" xfId="23962"/>
    <cellStyle name="SAPBEXHLevel2 3 2 9 10" xfId="23963"/>
    <cellStyle name="SAPBEXHLevel2 3 2 9 10 2" xfId="23964"/>
    <cellStyle name="SAPBEXHLevel2 3 2 9 2" xfId="23965"/>
    <cellStyle name="SAPBEXHLevel2 3 2 9 2 2" xfId="23966"/>
    <cellStyle name="SAPBEXHLevel2 3 2 9 2 2 2" xfId="23967"/>
    <cellStyle name="SAPBEXHLevel2 3 2 9 2 3" xfId="23968"/>
    <cellStyle name="SAPBEXHLevel2 3 2 9 2 3 2" xfId="23969"/>
    <cellStyle name="SAPBEXHLevel2 3 2 9 2 4" xfId="23970"/>
    <cellStyle name="SAPBEXHLevel2 3 2 9 2 4 2" xfId="23971"/>
    <cellStyle name="SAPBEXHLevel2 3 2 9 2 5" xfId="23972"/>
    <cellStyle name="SAPBEXHLevel2 3 2 9 2 5 2" xfId="23973"/>
    <cellStyle name="SAPBEXHLevel2 3 2 9 3" xfId="23974"/>
    <cellStyle name="SAPBEXHLevel2 3 2 9 3 2" xfId="23975"/>
    <cellStyle name="SAPBEXHLevel2 3 2 9 3 3" xfId="23976"/>
    <cellStyle name="SAPBEXHLevel2 3 2 9 3 3 2" xfId="23977"/>
    <cellStyle name="SAPBEXHLevel2 3 2 9 3 4" xfId="23978"/>
    <cellStyle name="SAPBEXHLevel2 3 2 9 3 4 2" xfId="23979"/>
    <cellStyle name="SAPBEXHLevel2 3 2 9 3 5" xfId="23980"/>
    <cellStyle name="SAPBEXHLevel2 3 2 9 3 5 2" xfId="23981"/>
    <cellStyle name="SAPBEXHLevel2 3 2 9 4" xfId="23982"/>
    <cellStyle name="SAPBEXHLevel2 3 2 9 4 2" xfId="23983"/>
    <cellStyle name="SAPBEXHLevel2 3 2 9 4 2 2" xfId="23984"/>
    <cellStyle name="SAPBEXHLevel2 3 2 9 4 3" xfId="23985"/>
    <cellStyle name="SAPBEXHLevel2 3 2 9 4 3 2" xfId="23986"/>
    <cellStyle name="SAPBEXHLevel2 3 2 9 4 4" xfId="23987"/>
    <cellStyle name="SAPBEXHLevel2 3 2 9 4 4 2" xfId="23988"/>
    <cellStyle name="SAPBEXHLevel2 3 2 9 4 5" xfId="23989"/>
    <cellStyle name="SAPBEXHLevel2 3 2 9 4 5 2" xfId="23990"/>
    <cellStyle name="SAPBEXHLevel2 3 2 9 5" xfId="23991"/>
    <cellStyle name="SAPBEXHLevel2 3 2 9 5 2" xfId="23992"/>
    <cellStyle name="SAPBEXHLevel2 3 2 9 6" xfId="23993"/>
    <cellStyle name="SAPBEXHLevel2 3 2 9 6 2" xfId="23994"/>
    <cellStyle name="SAPBEXHLevel2 3 2 9 7" xfId="23995"/>
    <cellStyle name="SAPBEXHLevel2 3 2 9 7 2" xfId="23996"/>
    <cellStyle name="SAPBEXHLevel2 3 2 9 8" xfId="23997"/>
    <cellStyle name="SAPBEXHLevel2 3 2 9 8 2" xfId="23998"/>
    <cellStyle name="SAPBEXHLevel2 3 2 9 9" xfId="23999"/>
    <cellStyle name="SAPBEXHLevel2 3 2 9 9 2" xfId="24000"/>
    <cellStyle name="SAPBEXHLevel2 3 3" xfId="24001"/>
    <cellStyle name="SAPBEXHLevel2 3 3 10" xfId="24002"/>
    <cellStyle name="SAPBEXHLevel2 3 3 10 2" xfId="24003"/>
    <cellStyle name="SAPBEXHLevel2 3 3 2" xfId="24004"/>
    <cellStyle name="SAPBEXHLevel2 3 3 2 2" xfId="24005"/>
    <cellStyle name="SAPBEXHLevel2 3 3 2 2 2" xfId="24006"/>
    <cellStyle name="SAPBEXHLevel2 3 3 2 3" xfId="24007"/>
    <cellStyle name="SAPBEXHLevel2 3 3 2 3 2" xfId="24008"/>
    <cellStyle name="SAPBEXHLevel2 3 3 2 4" xfId="24009"/>
    <cellStyle name="SAPBEXHLevel2 3 3 2 4 2" xfId="24010"/>
    <cellStyle name="SAPBEXHLevel2 3 3 2 5" xfId="24011"/>
    <cellStyle name="SAPBEXHLevel2 3 3 2 5 2" xfId="24012"/>
    <cellStyle name="SAPBEXHLevel2 3 3 3" xfId="24013"/>
    <cellStyle name="SAPBEXHLevel2 3 3 3 2" xfId="24014"/>
    <cellStyle name="SAPBEXHLevel2 3 3 3 3" xfId="24015"/>
    <cellStyle name="SAPBEXHLevel2 3 3 3 3 2" xfId="24016"/>
    <cellStyle name="SAPBEXHLevel2 3 3 3 4" xfId="24017"/>
    <cellStyle name="SAPBEXHLevel2 3 3 3 4 2" xfId="24018"/>
    <cellStyle name="SAPBEXHLevel2 3 3 3 5" xfId="24019"/>
    <cellStyle name="SAPBEXHLevel2 3 3 3 5 2" xfId="24020"/>
    <cellStyle name="SAPBEXHLevel2 3 3 4" xfId="24021"/>
    <cellStyle name="SAPBEXHLevel2 3 3 4 2" xfId="24022"/>
    <cellStyle name="SAPBEXHLevel2 3 3 4 2 2" xfId="24023"/>
    <cellStyle name="SAPBEXHLevel2 3 3 4 3" xfId="24024"/>
    <cellStyle name="SAPBEXHLevel2 3 3 4 3 2" xfId="24025"/>
    <cellStyle name="SAPBEXHLevel2 3 3 4 4" xfId="24026"/>
    <cellStyle name="SAPBEXHLevel2 3 3 4 4 2" xfId="24027"/>
    <cellStyle name="SAPBEXHLevel2 3 3 4 5" xfId="24028"/>
    <cellStyle name="SAPBEXHLevel2 3 3 4 5 2" xfId="24029"/>
    <cellStyle name="SAPBEXHLevel2 3 3 5" xfId="24030"/>
    <cellStyle name="SAPBEXHLevel2 3 3 5 2" xfId="24031"/>
    <cellStyle name="SAPBEXHLevel2 3 3 6" xfId="24032"/>
    <cellStyle name="SAPBEXHLevel2 3 3 6 2" xfId="24033"/>
    <cellStyle name="SAPBEXHLevel2 3 3 7" xfId="24034"/>
    <cellStyle name="SAPBEXHLevel2 3 3 7 2" xfId="24035"/>
    <cellStyle name="SAPBEXHLevel2 3 3 8" xfId="24036"/>
    <cellStyle name="SAPBEXHLevel2 3 3 8 2" xfId="24037"/>
    <cellStyle name="SAPBEXHLevel2 3 3 9" xfId="24038"/>
    <cellStyle name="SAPBEXHLevel2 3 3 9 2" xfId="24039"/>
    <cellStyle name="SAPBEXHLevel2 3 4" xfId="24040"/>
    <cellStyle name="SAPBEXHLevel2 3 4 10" xfId="24041"/>
    <cellStyle name="SAPBEXHLevel2 3 4 10 2" xfId="24042"/>
    <cellStyle name="SAPBEXHLevel2 3 4 2" xfId="24043"/>
    <cellStyle name="SAPBEXHLevel2 3 4 2 2" xfId="24044"/>
    <cellStyle name="SAPBEXHLevel2 3 4 2 2 2" xfId="24045"/>
    <cellStyle name="SAPBEXHLevel2 3 4 2 3" xfId="24046"/>
    <cellStyle name="SAPBEXHLevel2 3 4 2 3 2" xfId="24047"/>
    <cellStyle name="SAPBEXHLevel2 3 4 2 4" xfId="24048"/>
    <cellStyle name="SAPBEXHLevel2 3 4 2 4 2" xfId="24049"/>
    <cellStyle name="SAPBEXHLevel2 3 4 2 5" xfId="24050"/>
    <cellStyle name="SAPBEXHLevel2 3 4 2 5 2" xfId="24051"/>
    <cellStyle name="SAPBEXHLevel2 3 4 3" xfId="24052"/>
    <cellStyle name="SAPBEXHLevel2 3 4 3 2" xfId="24053"/>
    <cellStyle name="SAPBEXHLevel2 3 4 3 3" xfId="24054"/>
    <cellStyle name="SAPBEXHLevel2 3 4 3 3 2" xfId="24055"/>
    <cellStyle name="SAPBEXHLevel2 3 4 3 4" xfId="24056"/>
    <cellStyle name="SAPBEXHLevel2 3 4 3 4 2" xfId="24057"/>
    <cellStyle name="SAPBEXHLevel2 3 4 3 5" xfId="24058"/>
    <cellStyle name="SAPBEXHLevel2 3 4 3 5 2" xfId="24059"/>
    <cellStyle name="SAPBEXHLevel2 3 4 4" xfId="24060"/>
    <cellStyle name="SAPBEXHLevel2 3 4 4 2" xfId="24061"/>
    <cellStyle name="SAPBEXHLevel2 3 4 4 2 2" xfId="24062"/>
    <cellStyle name="SAPBEXHLevel2 3 4 4 3" xfId="24063"/>
    <cellStyle name="SAPBEXHLevel2 3 4 4 3 2" xfId="24064"/>
    <cellStyle name="SAPBEXHLevel2 3 4 4 4" xfId="24065"/>
    <cellStyle name="SAPBEXHLevel2 3 4 4 4 2" xfId="24066"/>
    <cellStyle name="SAPBEXHLevel2 3 4 4 5" xfId="24067"/>
    <cellStyle name="SAPBEXHLevel2 3 4 4 5 2" xfId="24068"/>
    <cellStyle name="SAPBEXHLevel2 3 4 5" xfId="24069"/>
    <cellStyle name="SAPBEXHLevel2 3 4 5 2" xfId="24070"/>
    <cellStyle name="SAPBEXHLevel2 3 4 6" xfId="24071"/>
    <cellStyle name="SAPBEXHLevel2 3 4 6 2" xfId="24072"/>
    <cellStyle name="SAPBEXHLevel2 3 4 7" xfId="24073"/>
    <cellStyle name="SAPBEXHLevel2 3 4 7 2" xfId="24074"/>
    <cellStyle name="SAPBEXHLevel2 3 4 8" xfId="24075"/>
    <cellStyle name="SAPBEXHLevel2 3 4 8 2" xfId="24076"/>
    <cellStyle name="SAPBEXHLevel2 3 4 9" xfId="24077"/>
    <cellStyle name="SAPBEXHLevel2 3 4 9 2" xfId="24078"/>
    <cellStyle name="SAPBEXHLevel2 3 5" xfId="24079"/>
    <cellStyle name="SAPBEXHLevel2 3 5 10" xfId="24080"/>
    <cellStyle name="SAPBEXHLevel2 3 5 10 2" xfId="24081"/>
    <cellStyle name="SAPBEXHLevel2 3 5 2" xfId="24082"/>
    <cellStyle name="SAPBEXHLevel2 3 5 2 2" xfId="24083"/>
    <cellStyle name="SAPBEXHLevel2 3 5 2 2 2" xfId="24084"/>
    <cellStyle name="SAPBEXHLevel2 3 5 2 3" xfId="24085"/>
    <cellStyle name="SAPBEXHLevel2 3 5 2 3 2" xfId="24086"/>
    <cellStyle name="SAPBEXHLevel2 3 5 2 4" xfId="24087"/>
    <cellStyle name="SAPBEXHLevel2 3 5 2 4 2" xfId="24088"/>
    <cellStyle name="SAPBEXHLevel2 3 5 2 5" xfId="24089"/>
    <cellStyle name="SAPBEXHLevel2 3 5 2 5 2" xfId="24090"/>
    <cellStyle name="SAPBEXHLevel2 3 5 3" xfId="24091"/>
    <cellStyle name="SAPBEXHLevel2 3 5 3 2" xfId="24092"/>
    <cellStyle name="SAPBEXHLevel2 3 5 3 3" xfId="24093"/>
    <cellStyle name="SAPBEXHLevel2 3 5 3 3 2" xfId="24094"/>
    <cellStyle name="SAPBEXHLevel2 3 5 3 4" xfId="24095"/>
    <cellStyle name="SAPBEXHLevel2 3 5 3 4 2" xfId="24096"/>
    <cellStyle name="SAPBEXHLevel2 3 5 3 5" xfId="24097"/>
    <cellStyle name="SAPBEXHLevel2 3 5 3 5 2" xfId="24098"/>
    <cellStyle name="SAPBEXHLevel2 3 5 4" xfId="24099"/>
    <cellStyle name="SAPBEXHLevel2 3 5 4 2" xfId="24100"/>
    <cellStyle name="SAPBEXHLevel2 3 5 4 2 2" xfId="24101"/>
    <cellStyle name="SAPBEXHLevel2 3 5 4 3" xfId="24102"/>
    <cellStyle name="SAPBEXHLevel2 3 5 4 3 2" xfId="24103"/>
    <cellStyle name="SAPBEXHLevel2 3 5 4 4" xfId="24104"/>
    <cellStyle name="SAPBEXHLevel2 3 5 4 4 2" xfId="24105"/>
    <cellStyle name="SAPBEXHLevel2 3 5 4 5" xfId="24106"/>
    <cellStyle name="SAPBEXHLevel2 3 5 4 5 2" xfId="24107"/>
    <cellStyle name="SAPBEXHLevel2 3 5 5" xfId="24108"/>
    <cellStyle name="SAPBEXHLevel2 3 5 5 2" xfId="24109"/>
    <cellStyle name="SAPBEXHLevel2 3 5 6" xfId="24110"/>
    <cellStyle name="SAPBEXHLevel2 3 5 6 2" xfId="24111"/>
    <cellStyle name="SAPBEXHLevel2 3 5 7" xfId="24112"/>
    <cellStyle name="SAPBEXHLevel2 3 5 7 2" xfId="24113"/>
    <cellStyle name="SAPBEXHLevel2 3 5 8" xfId="24114"/>
    <cellStyle name="SAPBEXHLevel2 3 5 8 2" xfId="24115"/>
    <cellStyle name="SAPBEXHLevel2 3 5 9" xfId="24116"/>
    <cellStyle name="SAPBEXHLevel2 3 5 9 2" xfId="24117"/>
    <cellStyle name="SAPBEXHLevel2 3 6" xfId="24118"/>
    <cellStyle name="SAPBEXHLevel2 3 6 10" xfId="24119"/>
    <cellStyle name="SAPBEXHLevel2 3 6 10 2" xfId="24120"/>
    <cellStyle name="SAPBEXHLevel2 3 6 2" xfId="24121"/>
    <cellStyle name="SAPBEXHLevel2 3 6 2 2" xfId="24122"/>
    <cellStyle name="SAPBEXHLevel2 3 6 2 2 2" xfId="24123"/>
    <cellStyle name="SAPBEXHLevel2 3 6 2 3" xfId="24124"/>
    <cellStyle name="SAPBEXHLevel2 3 6 2 3 2" xfId="24125"/>
    <cellStyle name="SAPBEXHLevel2 3 6 2 4" xfId="24126"/>
    <cellStyle name="SAPBEXHLevel2 3 6 2 4 2" xfId="24127"/>
    <cellStyle name="SAPBEXHLevel2 3 6 2 5" xfId="24128"/>
    <cellStyle name="SAPBEXHLevel2 3 6 2 5 2" xfId="24129"/>
    <cellStyle name="SAPBEXHLevel2 3 6 3" xfId="24130"/>
    <cellStyle name="SAPBEXHLevel2 3 6 3 2" xfId="24131"/>
    <cellStyle name="SAPBEXHLevel2 3 6 3 3" xfId="24132"/>
    <cellStyle name="SAPBEXHLevel2 3 6 3 3 2" xfId="24133"/>
    <cellStyle name="SAPBEXHLevel2 3 6 3 4" xfId="24134"/>
    <cellStyle name="SAPBEXHLevel2 3 6 3 4 2" xfId="24135"/>
    <cellStyle name="SAPBEXHLevel2 3 6 3 5" xfId="24136"/>
    <cellStyle name="SAPBEXHLevel2 3 6 3 5 2" xfId="24137"/>
    <cellStyle name="SAPBEXHLevel2 3 6 4" xfId="24138"/>
    <cellStyle name="SAPBEXHLevel2 3 6 4 2" xfId="24139"/>
    <cellStyle name="SAPBEXHLevel2 3 6 4 2 2" xfId="24140"/>
    <cellStyle name="SAPBEXHLevel2 3 6 4 3" xfId="24141"/>
    <cellStyle name="SAPBEXHLevel2 3 6 4 3 2" xfId="24142"/>
    <cellStyle name="SAPBEXHLevel2 3 6 4 4" xfId="24143"/>
    <cellStyle name="SAPBEXHLevel2 3 6 4 4 2" xfId="24144"/>
    <cellStyle name="SAPBEXHLevel2 3 6 4 5" xfId="24145"/>
    <cellStyle name="SAPBEXHLevel2 3 6 4 5 2" xfId="24146"/>
    <cellStyle name="SAPBEXHLevel2 3 6 5" xfId="24147"/>
    <cellStyle name="SAPBEXHLevel2 3 6 5 2" xfId="24148"/>
    <cellStyle name="SAPBEXHLevel2 3 6 6" xfId="24149"/>
    <cellStyle name="SAPBEXHLevel2 3 6 6 2" xfId="24150"/>
    <cellStyle name="SAPBEXHLevel2 3 6 7" xfId="24151"/>
    <cellStyle name="SAPBEXHLevel2 3 6 7 2" xfId="24152"/>
    <cellStyle name="SAPBEXHLevel2 3 6 8" xfId="24153"/>
    <cellStyle name="SAPBEXHLevel2 3 6 8 2" xfId="24154"/>
    <cellStyle name="SAPBEXHLevel2 3 6 9" xfId="24155"/>
    <cellStyle name="SAPBEXHLevel2 3 6 9 2" xfId="24156"/>
    <cellStyle name="SAPBEXHLevel2 3 7" xfId="24157"/>
    <cellStyle name="SAPBEXHLevel2 3 7 10" xfId="24158"/>
    <cellStyle name="SAPBEXHLevel2 3 7 10 2" xfId="24159"/>
    <cellStyle name="SAPBEXHLevel2 3 7 2" xfId="24160"/>
    <cellStyle name="SAPBEXHLevel2 3 7 2 2" xfId="24161"/>
    <cellStyle name="SAPBEXHLevel2 3 7 2 2 2" xfId="24162"/>
    <cellStyle name="SAPBEXHLevel2 3 7 2 3" xfId="24163"/>
    <cellStyle name="SAPBEXHLevel2 3 7 2 3 2" xfId="24164"/>
    <cellStyle name="SAPBEXHLevel2 3 7 2 4" xfId="24165"/>
    <cellStyle name="SAPBEXHLevel2 3 7 2 4 2" xfId="24166"/>
    <cellStyle name="SAPBEXHLevel2 3 7 2 5" xfId="24167"/>
    <cellStyle name="SAPBEXHLevel2 3 7 2 5 2" xfId="24168"/>
    <cellStyle name="SAPBEXHLevel2 3 7 3" xfId="24169"/>
    <cellStyle name="SAPBEXHLevel2 3 7 3 2" xfId="24170"/>
    <cellStyle name="SAPBEXHLevel2 3 7 3 3" xfId="24171"/>
    <cellStyle name="SAPBEXHLevel2 3 7 3 3 2" xfId="24172"/>
    <cellStyle name="SAPBEXHLevel2 3 7 3 4" xfId="24173"/>
    <cellStyle name="SAPBEXHLevel2 3 7 3 4 2" xfId="24174"/>
    <cellStyle name="SAPBEXHLevel2 3 7 3 5" xfId="24175"/>
    <cellStyle name="SAPBEXHLevel2 3 7 3 5 2" xfId="24176"/>
    <cellStyle name="SAPBEXHLevel2 3 7 4" xfId="24177"/>
    <cellStyle name="SAPBEXHLevel2 3 7 4 2" xfId="24178"/>
    <cellStyle name="SAPBEXHLevel2 3 7 4 2 2" xfId="24179"/>
    <cellStyle name="SAPBEXHLevel2 3 7 4 3" xfId="24180"/>
    <cellStyle name="SAPBEXHLevel2 3 7 4 3 2" xfId="24181"/>
    <cellStyle name="SAPBEXHLevel2 3 7 4 4" xfId="24182"/>
    <cellStyle name="SAPBEXHLevel2 3 7 4 4 2" xfId="24183"/>
    <cellStyle name="SAPBEXHLevel2 3 7 4 5" xfId="24184"/>
    <cellStyle name="SAPBEXHLevel2 3 7 4 5 2" xfId="24185"/>
    <cellStyle name="SAPBEXHLevel2 3 7 5" xfId="24186"/>
    <cellStyle name="SAPBEXHLevel2 3 7 5 2" xfId="24187"/>
    <cellStyle name="SAPBEXHLevel2 3 7 6" xfId="24188"/>
    <cellStyle name="SAPBEXHLevel2 3 7 6 2" xfId="24189"/>
    <cellStyle name="SAPBEXHLevel2 3 7 7" xfId="24190"/>
    <cellStyle name="SAPBEXHLevel2 3 7 7 2" xfId="24191"/>
    <cellStyle name="SAPBEXHLevel2 3 7 8" xfId="24192"/>
    <cellStyle name="SAPBEXHLevel2 3 7 8 2" xfId="24193"/>
    <cellStyle name="SAPBEXHLevel2 3 7 9" xfId="24194"/>
    <cellStyle name="SAPBEXHLevel2 3 7 9 2" xfId="24195"/>
    <cellStyle name="SAPBEXHLevel2 3 8" xfId="24196"/>
    <cellStyle name="SAPBEXHLevel2 3 8 10" xfId="24197"/>
    <cellStyle name="SAPBEXHLevel2 3 8 10 2" xfId="24198"/>
    <cellStyle name="SAPBEXHLevel2 3 8 2" xfId="24199"/>
    <cellStyle name="SAPBEXHLevel2 3 8 2 2" xfId="24200"/>
    <cellStyle name="SAPBEXHLevel2 3 8 2 2 2" xfId="24201"/>
    <cellStyle name="SAPBEXHLevel2 3 8 2 3" xfId="24202"/>
    <cellStyle name="SAPBEXHLevel2 3 8 2 3 2" xfId="24203"/>
    <cellStyle name="SAPBEXHLevel2 3 8 2 4" xfId="24204"/>
    <cellStyle name="SAPBEXHLevel2 3 8 2 4 2" xfId="24205"/>
    <cellStyle name="SAPBEXHLevel2 3 8 2 5" xfId="24206"/>
    <cellStyle name="SAPBEXHLevel2 3 8 2 5 2" xfId="24207"/>
    <cellStyle name="SAPBEXHLevel2 3 8 3" xfId="24208"/>
    <cellStyle name="SAPBEXHLevel2 3 8 3 2" xfId="24209"/>
    <cellStyle name="SAPBEXHLevel2 3 8 3 3" xfId="24210"/>
    <cellStyle name="SAPBEXHLevel2 3 8 3 3 2" xfId="24211"/>
    <cellStyle name="SAPBEXHLevel2 3 8 3 4" xfId="24212"/>
    <cellStyle name="SAPBEXHLevel2 3 8 3 4 2" xfId="24213"/>
    <cellStyle name="SAPBEXHLevel2 3 8 3 5" xfId="24214"/>
    <cellStyle name="SAPBEXHLevel2 3 8 3 5 2" xfId="24215"/>
    <cellStyle name="SAPBEXHLevel2 3 8 4" xfId="24216"/>
    <cellStyle name="SAPBEXHLevel2 3 8 4 2" xfId="24217"/>
    <cellStyle name="SAPBEXHLevel2 3 8 4 2 2" xfId="24218"/>
    <cellStyle name="SAPBEXHLevel2 3 8 4 3" xfId="24219"/>
    <cellStyle name="SAPBEXHLevel2 3 8 4 3 2" xfId="24220"/>
    <cellStyle name="SAPBEXHLevel2 3 8 4 4" xfId="24221"/>
    <cellStyle name="SAPBEXHLevel2 3 8 4 4 2" xfId="24222"/>
    <cellStyle name="SAPBEXHLevel2 3 8 4 5" xfId="24223"/>
    <cellStyle name="SAPBEXHLevel2 3 8 4 5 2" xfId="24224"/>
    <cellStyle name="SAPBEXHLevel2 3 8 5" xfId="24225"/>
    <cellStyle name="SAPBEXHLevel2 3 8 5 2" xfId="24226"/>
    <cellStyle name="SAPBEXHLevel2 3 8 6" xfId="24227"/>
    <cellStyle name="SAPBEXHLevel2 3 8 6 2" xfId="24228"/>
    <cellStyle name="SAPBEXHLevel2 3 8 7" xfId="24229"/>
    <cellStyle name="SAPBEXHLevel2 3 8 7 2" xfId="24230"/>
    <cellStyle name="SAPBEXHLevel2 3 8 8" xfId="24231"/>
    <cellStyle name="SAPBEXHLevel2 3 8 8 2" xfId="24232"/>
    <cellStyle name="SAPBEXHLevel2 3 8 9" xfId="24233"/>
    <cellStyle name="SAPBEXHLevel2 3 8 9 2" xfId="24234"/>
    <cellStyle name="SAPBEXHLevel2 3 9" xfId="24235"/>
    <cellStyle name="SAPBEXHLevel2 3 9 10" xfId="24236"/>
    <cellStyle name="SAPBEXHLevel2 3 9 10 2" xfId="24237"/>
    <cellStyle name="SAPBEXHLevel2 3 9 2" xfId="24238"/>
    <cellStyle name="SAPBEXHLevel2 3 9 2 2" xfId="24239"/>
    <cellStyle name="SAPBEXHLevel2 3 9 2 2 2" xfId="24240"/>
    <cellStyle name="SAPBEXHLevel2 3 9 2 3" xfId="24241"/>
    <cellStyle name="SAPBEXHLevel2 3 9 2 3 2" xfId="24242"/>
    <cellStyle name="SAPBEXHLevel2 3 9 2 4" xfId="24243"/>
    <cellStyle name="SAPBEXHLevel2 3 9 2 4 2" xfId="24244"/>
    <cellStyle name="SAPBEXHLevel2 3 9 2 5" xfId="24245"/>
    <cellStyle name="SAPBEXHLevel2 3 9 2 5 2" xfId="24246"/>
    <cellStyle name="SAPBEXHLevel2 3 9 3" xfId="24247"/>
    <cellStyle name="SAPBEXHLevel2 3 9 3 2" xfId="24248"/>
    <cellStyle name="SAPBEXHLevel2 3 9 3 3" xfId="24249"/>
    <cellStyle name="SAPBEXHLevel2 3 9 3 3 2" xfId="24250"/>
    <cellStyle name="SAPBEXHLevel2 3 9 3 4" xfId="24251"/>
    <cellStyle name="SAPBEXHLevel2 3 9 3 4 2" xfId="24252"/>
    <cellStyle name="SAPBEXHLevel2 3 9 3 5" xfId="24253"/>
    <cellStyle name="SAPBEXHLevel2 3 9 3 5 2" xfId="24254"/>
    <cellStyle name="SAPBEXHLevel2 3 9 4" xfId="24255"/>
    <cellStyle name="SAPBEXHLevel2 3 9 4 2" xfId="24256"/>
    <cellStyle name="SAPBEXHLevel2 3 9 4 2 2" xfId="24257"/>
    <cellStyle name="SAPBEXHLevel2 3 9 4 3" xfId="24258"/>
    <cellStyle name="SAPBEXHLevel2 3 9 4 3 2" xfId="24259"/>
    <cellStyle name="SAPBEXHLevel2 3 9 4 4" xfId="24260"/>
    <cellStyle name="SAPBEXHLevel2 3 9 4 4 2" xfId="24261"/>
    <cellStyle name="SAPBEXHLevel2 3 9 4 5" xfId="24262"/>
    <cellStyle name="SAPBEXHLevel2 3 9 4 5 2" xfId="24263"/>
    <cellStyle name="SAPBEXHLevel2 3 9 5" xfId="24264"/>
    <cellStyle name="SAPBEXHLevel2 3 9 5 2" xfId="24265"/>
    <cellStyle name="SAPBEXHLevel2 3 9 6" xfId="24266"/>
    <cellStyle name="SAPBEXHLevel2 3 9 6 2" xfId="24267"/>
    <cellStyle name="SAPBEXHLevel2 3 9 7" xfId="24268"/>
    <cellStyle name="SAPBEXHLevel2 3 9 7 2" xfId="24269"/>
    <cellStyle name="SAPBEXHLevel2 3 9 8" xfId="24270"/>
    <cellStyle name="SAPBEXHLevel2 3 9 8 2" xfId="24271"/>
    <cellStyle name="SAPBEXHLevel2 3 9 9" xfId="24272"/>
    <cellStyle name="SAPBEXHLevel2 3 9 9 2" xfId="24273"/>
    <cellStyle name="SAPBEXHLevel2 4" xfId="24274"/>
    <cellStyle name="SAPBEXHLevel2 4 10" xfId="24275"/>
    <cellStyle name="SAPBEXHLevel2 4 10 2" xfId="24276"/>
    <cellStyle name="SAPBEXHLevel2 4 2" xfId="24277"/>
    <cellStyle name="SAPBEXHLevel2 4 2 2" xfId="24278"/>
    <cellStyle name="SAPBEXHLevel2 4 2 2 2" xfId="24279"/>
    <cellStyle name="SAPBEXHLevel2 4 2 3" xfId="24280"/>
    <cellStyle name="SAPBEXHLevel2 4 2 3 2" xfId="24281"/>
    <cellStyle name="SAPBEXHLevel2 4 2 4" xfId="24282"/>
    <cellStyle name="SAPBEXHLevel2 4 2 4 2" xfId="24283"/>
    <cellStyle name="SAPBEXHLevel2 4 2 5" xfId="24284"/>
    <cellStyle name="SAPBEXHLevel2 4 2 5 2" xfId="24285"/>
    <cellStyle name="SAPBEXHLevel2 4 3" xfId="24286"/>
    <cellStyle name="SAPBEXHLevel2 4 3 2" xfId="24287"/>
    <cellStyle name="SAPBEXHLevel2 4 3 3" xfId="24288"/>
    <cellStyle name="SAPBEXHLevel2 4 3 3 2" xfId="24289"/>
    <cellStyle name="SAPBEXHLevel2 4 3 4" xfId="24290"/>
    <cellStyle name="SAPBEXHLevel2 4 3 4 2" xfId="24291"/>
    <cellStyle name="SAPBEXHLevel2 4 3 5" xfId="24292"/>
    <cellStyle name="SAPBEXHLevel2 4 3 5 2" xfId="24293"/>
    <cellStyle name="SAPBEXHLevel2 4 4" xfId="24294"/>
    <cellStyle name="SAPBEXHLevel2 4 4 2" xfId="24295"/>
    <cellStyle name="SAPBEXHLevel2 4 4 2 2" xfId="24296"/>
    <cellStyle name="SAPBEXHLevel2 4 4 3" xfId="24297"/>
    <cellStyle name="SAPBEXHLevel2 4 4 3 2" xfId="24298"/>
    <cellStyle name="SAPBEXHLevel2 4 4 4" xfId="24299"/>
    <cellStyle name="SAPBEXHLevel2 4 4 4 2" xfId="24300"/>
    <cellStyle name="SAPBEXHLevel2 4 4 5" xfId="24301"/>
    <cellStyle name="SAPBEXHLevel2 4 4 5 2" xfId="24302"/>
    <cellStyle name="SAPBEXHLevel2 4 5" xfId="24303"/>
    <cellStyle name="SAPBEXHLevel2 4 5 2" xfId="24304"/>
    <cellStyle name="SAPBEXHLevel2 4 6" xfId="24305"/>
    <cellStyle name="SAPBEXHLevel2 4 6 2" xfId="24306"/>
    <cellStyle name="SAPBEXHLevel2 4 7" xfId="24307"/>
    <cellStyle name="SAPBEXHLevel2 4 7 2" xfId="24308"/>
    <cellStyle name="SAPBEXHLevel2 4 8" xfId="24309"/>
    <cellStyle name="SAPBEXHLevel2 4 8 2" xfId="24310"/>
    <cellStyle name="SAPBEXHLevel2 4 9" xfId="24311"/>
    <cellStyle name="SAPBEXHLevel2 4 9 2" xfId="24312"/>
    <cellStyle name="SAPBEXHLevel2 5" xfId="24313"/>
    <cellStyle name="SAPBEXHLevel2 5 2" xfId="24314"/>
    <cellStyle name="SAPBEXHLevel2 5 2 2" xfId="24315"/>
    <cellStyle name="SAPBEXHLevel2 5 3" xfId="24316"/>
    <cellStyle name="SAPBEXHLevel2 5 3 2" xfId="24317"/>
    <cellStyle name="SAPBEXHLevel2 5 4" xfId="24318"/>
    <cellStyle name="SAPBEXHLevel2 5 4 2" xfId="24319"/>
    <cellStyle name="SAPBEXHLevel2 5 5" xfId="24320"/>
    <cellStyle name="SAPBEXHLevel2 5 5 2" xfId="24321"/>
    <cellStyle name="SAPBEXHLevel2 6" xfId="24322"/>
    <cellStyle name="SAPBEXHLevel2 6 2" xfId="24323"/>
    <cellStyle name="SAPBEXHLevel2 6 3" xfId="24324"/>
    <cellStyle name="SAPBEXHLevel2 6 3 2" xfId="24325"/>
    <cellStyle name="SAPBEXHLevel2 6 4" xfId="24326"/>
    <cellStyle name="SAPBEXHLevel2 6 4 2" xfId="24327"/>
    <cellStyle name="SAPBEXHLevel2 6 5" xfId="24328"/>
    <cellStyle name="SAPBEXHLevel2 6 5 2" xfId="24329"/>
    <cellStyle name="SAPBEXHLevel2 7" xfId="24330"/>
    <cellStyle name="SAPBEXHLevel2 7 2" xfId="24331"/>
    <cellStyle name="SAPBEXHLevel2 7 2 2" xfId="24332"/>
    <cellStyle name="SAPBEXHLevel2 7 3" xfId="24333"/>
    <cellStyle name="SAPBEXHLevel2 7 3 2" xfId="24334"/>
    <cellStyle name="SAPBEXHLevel2 7 4" xfId="24335"/>
    <cellStyle name="SAPBEXHLevel2 7 4 2" xfId="24336"/>
    <cellStyle name="SAPBEXHLevel2 7 5" xfId="24337"/>
    <cellStyle name="SAPBEXHLevel2 7 5 2" xfId="24338"/>
    <cellStyle name="SAPBEXHLevel2 8" xfId="24339"/>
    <cellStyle name="SAPBEXHLevel2 8 2" xfId="24340"/>
    <cellStyle name="SAPBEXHLevel2 9" xfId="24341"/>
    <cellStyle name="SAPBEXHLevel2 9 2" xfId="24342"/>
    <cellStyle name="SAPBEXHLevel2_Accounts" xfId="24343"/>
    <cellStyle name="SAPBEXHLevel3" xfId="24344"/>
    <cellStyle name="SAPBEXHLevel3 10" xfId="24345"/>
    <cellStyle name="SAPBEXHLevel3 10 2" xfId="24346"/>
    <cellStyle name="SAPBEXHLevel3 11" xfId="24347"/>
    <cellStyle name="SAPBEXHLevel3 11 2" xfId="24348"/>
    <cellStyle name="SAPBEXHLevel3 12" xfId="24349"/>
    <cellStyle name="SAPBEXHLevel3 12 2" xfId="24350"/>
    <cellStyle name="SAPBEXHLevel3 13" xfId="24351"/>
    <cellStyle name="SAPBEXHLevel3 13 2" xfId="24352"/>
    <cellStyle name="SAPBEXHLevel3 2" xfId="24353"/>
    <cellStyle name="SAPBEXHLevel3 2 10" xfId="24354"/>
    <cellStyle name="SAPBEXHLevel3 2 10 2" xfId="24355"/>
    <cellStyle name="SAPBEXHLevel3 2 2" xfId="24356"/>
    <cellStyle name="SAPBEXHLevel3 2 2 2" xfId="24357"/>
    <cellStyle name="SAPBEXHLevel3 2 2 2 2" xfId="24358"/>
    <cellStyle name="SAPBEXHLevel3 2 2 3" xfId="24359"/>
    <cellStyle name="SAPBEXHLevel3 2 2 3 2" xfId="24360"/>
    <cellStyle name="SAPBEXHLevel3 2 2 4" xfId="24361"/>
    <cellStyle name="SAPBEXHLevel3 2 2 4 2" xfId="24362"/>
    <cellStyle name="SAPBEXHLevel3 2 2 5" xfId="24363"/>
    <cellStyle name="SAPBEXHLevel3 2 2 5 2" xfId="24364"/>
    <cellStyle name="SAPBEXHLevel3 2 3" xfId="24365"/>
    <cellStyle name="SAPBEXHLevel3 2 3 2" xfId="24366"/>
    <cellStyle name="SAPBEXHLevel3 2 3 3" xfId="24367"/>
    <cellStyle name="SAPBEXHLevel3 2 3 3 2" xfId="24368"/>
    <cellStyle name="SAPBEXHLevel3 2 3 4" xfId="24369"/>
    <cellStyle name="SAPBEXHLevel3 2 3 4 2" xfId="24370"/>
    <cellStyle name="SAPBEXHLevel3 2 3 5" xfId="24371"/>
    <cellStyle name="SAPBEXHLevel3 2 3 5 2" xfId="24372"/>
    <cellStyle name="SAPBEXHLevel3 2 4" xfId="24373"/>
    <cellStyle name="SAPBEXHLevel3 2 4 2" xfId="24374"/>
    <cellStyle name="SAPBEXHLevel3 2 4 2 2" xfId="24375"/>
    <cellStyle name="SAPBEXHLevel3 2 4 3" xfId="24376"/>
    <cellStyle name="SAPBEXHLevel3 2 4 3 2" xfId="24377"/>
    <cellStyle name="SAPBEXHLevel3 2 4 4" xfId="24378"/>
    <cellStyle name="SAPBEXHLevel3 2 4 4 2" xfId="24379"/>
    <cellStyle name="SAPBEXHLevel3 2 4 5" xfId="24380"/>
    <cellStyle name="SAPBEXHLevel3 2 4 5 2" xfId="24381"/>
    <cellStyle name="SAPBEXHLevel3 2 5" xfId="24382"/>
    <cellStyle name="SAPBEXHLevel3 2 5 2" xfId="24383"/>
    <cellStyle name="SAPBEXHLevel3 2 6" xfId="24384"/>
    <cellStyle name="SAPBEXHLevel3 2 6 2" xfId="24385"/>
    <cellStyle name="SAPBEXHLevel3 2 7" xfId="24386"/>
    <cellStyle name="SAPBEXHLevel3 2 7 2" xfId="24387"/>
    <cellStyle name="SAPBEXHLevel3 2 8" xfId="24388"/>
    <cellStyle name="SAPBEXHLevel3 2 8 2" xfId="24389"/>
    <cellStyle name="SAPBEXHLevel3 2 9" xfId="24390"/>
    <cellStyle name="SAPBEXHLevel3 2 9 2" xfId="24391"/>
    <cellStyle name="SAPBEXHLevel3 3" xfId="24392"/>
    <cellStyle name="SAPBEXHLevel3 3 10" xfId="24393"/>
    <cellStyle name="SAPBEXHLevel3 3 10 10" xfId="24394"/>
    <cellStyle name="SAPBEXHLevel3 3 10 10 2" xfId="24395"/>
    <cellStyle name="SAPBEXHLevel3 3 10 2" xfId="24396"/>
    <cellStyle name="SAPBEXHLevel3 3 10 2 2" xfId="24397"/>
    <cellStyle name="SAPBEXHLevel3 3 10 2 2 2" xfId="24398"/>
    <cellStyle name="SAPBEXHLevel3 3 10 2 3" xfId="24399"/>
    <cellStyle name="SAPBEXHLevel3 3 10 2 3 2" xfId="24400"/>
    <cellStyle name="SAPBEXHLevel3 3 10 2 4" xfId="24401"/>
    <cellStyle name="SAPBEXHLevel3 3 10 2 4 2" xfId="24402"/>
    <cellStyle name="SAPBEXHLevel3 3 10 2 5" xfId="24403"/>
    <cellStyle name="SAPBEXHLevel3 3 10 2 5 2" xfId="24404"/>
    <cellStyle name="SAPBEXHLevel3 3 10 3" xfId="24405"/>
    <cellStyle name="SAPBEXHLevel3 3 10 3 2" xfId="24406"/>
    <cellStyle name="SAPBEXHLevel3 3 10 3 3" xfId="24407"/>
    <cellStyle name="SAPBEXHLevel3 3 10 3 3 2" xfId="24408"/>
    <cellStyle name="SAPBEXHLevel3 3 10 3 4" xfId="24409"/>
    <cellStyle name="SAPBEXHLevel3 3 10 3 4 2" xfId="24410"/>
    <cellStyle name="SAPBEXHLevel3 3 10 3 5" xfId="24411"/>
    <cellStyle name="SAPBEXHLevel3 3 10 3 5 2" xfId="24412"/>
    <cellStyle name="SAPBEXHLevel3 3 10 4" xfId="24413"/>
    <cellStyle name="SAPBEXHLevel3 3 10 4 2" xfId="24414"/>
    <cellStyle name="SAPBEXHLevel3 3 10 4 2 2" xfId="24415"/>
    <cellStyle name="SAPBEXHLevel3 3 10 4 3" xfId="24416"/>
    <cellStyle name="SAPBEXHLevel3 3 10 4 3 2" xfId="24417"/>
    <cellStyle name="SAPBEXHLevel3 3 10 4 4" xfId="24418"/>
    <cellStyle name="SAPBEXHLevel3 3 10 4 4 2" xfId="24419"/>
    <cellStyle name="SAPBEXHLevel3 3 10 4 5" xfId="24420"/>
    <cellStyle name="SAPBEXHLevel3 3 10 4 5 2" xfId="24421"/>
    <cellStyle name="SAPBEXHLevel3 3 10 5" xfId="24422"/>
    <cellStyle name="SAPBEXHLevel3 3 10 5 2" xfId="24423"/>
    <cellStyle name="SAPBEXHLevel3 3 10 6" xfId="24424"/>
    <cellStyle name="SAPBEXHLevel3 3 10 6 2" xfId="24425"/>
    <cellStyle name="SAPBEXHLevel3 3 10 7" xfId="24426"/>
    <cellStyle name="SAPBEXHLevel3 3 10 7 2" xfId="24427"/>
    <cellStyle name="SAPBEXHLevel3 3 10 8" xfId="24428"/>
    <cellStyle name="SAPBEXHLevel3 3 10 8 2" xfId="24429"/>
    <cellStyle name="SAPBEXHLevel3 3 10 9" xfId="24430"/>
    <cellStyle name="SAPBEXHLevel3 3 10 9 2" xfId="24431"/>
    <cellStyle name="SAPBEXHLevel3 3 11" xfId="24432"/>
    <cellStyle name="SAPBEXHLevel3 3 11 2" xfId="24433"/>
    <cellStyle name="SAPBEXHLevel3 3 11 2 2" xfId="24434"/>
    <cellStyle name="SAPBEXHLevel3 3 11 3" xfId="24435"/>
    <cellStyle name="SAPBEXHLevel3 3 11 3 2" xfId="24436"/>
    <cellStyle name="SAPBEXHLevel3 3 11 4" xfId="24437"/>
    <cellStyle name="SAPBEXHLevel3 3 11 4 2" xfId="24438"/>
    <cellStyle name="SAPBEXHLevel3 3 11 5" xfId="24439"/>
    <cellStyle name="SAPBEXHLevel3 3 11 5 2" xfId="24440"/>
    <cellStyle name="SAPBEXHLevel3 3 12" xfId="24441"/>
    <cellStyle name="SAPBEXHLevel3 3 12 2" xfId="24442"/>
    <cellStyle name="SAPBEXHLevel3 3 12 3" xfId="24443"/>
    <cellStyle name="SAPBEXHLevel3 3 12 3 2" xfId="24444"/>
    <cellStyle name="SAPBEXHLevel3 3 12 4" xfId="24445"/>
    <cellStyle name="SAPBEXHLevel3 3 12 4 2" xfId="24446"/>
    <cellStyle name="SAPBEXHLevel3 3 12 5" xfId="24447"/>
    <cellStyle name="SAPBEXHLevel3 3 12 5 2" xfId="24448"/>
    <cellStyle name="SAPBEXHLevel3 3 13" xfId="24449"/>
    <cellStyle name="SAPBEXHLevel3 3 13 2" xfId="24450"/>
    <cellStyle name="SAPBEXHLevel3 3 13 2 2" xfId="24451"/>
    <cellStyle name="SAPBEXHLevel3 3 13 3" xfId="24452"/>
    <cellStyle name="SAPBEXHLevel3 3 13 3 2" xfId="24453"/>
    <cellStyle name="SAPBEXHLevel3 3 13 4" xfId="24454"/>
    <cellStyle name="SAPBEXHLevel3 3 13 4 2" xfId="24455"/>
    <cellStyle name="SAPBEXHLevel3 3 13 5" xfId="24456"/>
    <cellStyle name="SAPBEXHLevel3 3 13 5 2" xfId="24457"/>
    <cellStyle name="SAPBEXHLevel3 3 14" xfId="24458"/>
    <cellStyle name="SAPBEXHLevel3 3 14 2" xfId="24459"/>
    <cellStyle name="SAPBEXHLevel3 3 15" xfId="24460"/>
    <cellStyle name="SAPBEXHLevel3 3 15 2" xfId="24461"/>
    <cellStyle name="SAPBEXHLevel3 3 16" xfId="24462"/>
    <cellStyle name="SAPBEXHLevel3 3 16 2" xfId="24463"/>
    <cellStyle name="SAPBEXHLevel3 3 17" xfId="24464"/>
    <cellStyle name="SAPBEXHLevel3 3 17 2" xfId="24465"/>
    <cellStyle name="SAPBEXHLevel3 3 18" xfId="24466"/>
    <cellStyle name="SAPBEXHLevel3 3 18 2" xfId="24467"/>
    <cellStyle name="SAPBEXHLevel3 3 19" xfId="24468"/>
    <cellStyle name="SAPBEXHLevel3 3 19 2" xfId="24469"/>
    <cellStyle name="SAPBEXHLevel3 3 2" xfId="24470"/>
    <cellStyle name="SAPBEXHLevel3 3 2 10" xfId="24471"/>
    <cellStyle name="SAPBEXHLevel3 3 2 10 10" xfId="24472"/>
    <cellStyle name="SAPBEXHLevel3 3 2 10 10 2" xfId="24473"/>
    <cellStyle name="SAPBEXHLevel3 3 2 10 2" xfId="24474"/>
    <cellStyle name="SAPBEXHLevel3 3 2 10 2 2" xfId="24475"/>
    <cellStyle name="SAPBEXHLevel3 3 2 10 2 2 2" xfId="24476"/>
    <cellStyle name="SAPBEXHLevel3 3 2 10 2 3" xfId="24477"/>
    <cellStyle name="SAPBEXHLevel3 3 2 10 2 3 2" xfId="24478"/>
    <cellStyle name="SAPBEXHLevel3 3 2 10 2 4" xfId="24479"/>
    <cellStyle name="SAPBEXHLevel3 3 2 10 2 4 2" xfId="24480"/>
    <cellStyle name="SAPBEXHLevel3 3 2 10 2 5" xfId="24481"/>
    <cellStyle name="SAPBEXHLevel3 3 2 10 2 5 2" xfId="24482"/>
    <cellStyle name="SAPBEXHLevel3 3 2 10 3" xfId="24483"/>
    <cellStyle name="SAPBEXHLevel3 3 2 10 3 2" xfId="24484"/>
    <cellStyle name="SAPBEXHLevel3 3 2 10 3 3" xfId="24485"/>
    <cellStyle name="SAPBEXHLevel3 3 2 10 3 3 2" xfId="24486"/>
    <cellStyle name="SAPBEXHLevel3 3 2 10 3 4" xfId="24487"/>
    <cellStyle name="SAPBEXHLevel3 3 2 10 3 4 2" xfId="24488"/>
    <cellStyle name="SAPBEXHLevel3 3 2 10 3 5" xfId="24489"/>
    <cellStyle name="SAPBEXHLevel3 3 2 10 3 5 2" xfId="24490"/>
    <cellStyle name="SAPBEXHLevel3 3 2 10 4" xfId="24491"/>
    <cellStyle name="SAPBEXHLevel3 3 2 10 4 2" xfId="24492"/>
    <cellStyle name="SAPBEXHLevel3 3 2 10 4 2 2" xfId="24493"/>
    <cellStyle name="SAPBEXHLevel3 3 2 10 4 3" xfId="24494"/>
    <cellStyle name="SAPBEXHLevel3 3 2 10 4 3 2" xfId="24495"/>
    <cellStyle name="SAPBEXHLevel3 3 2 10 4 4" xfId="24496"/>
    <cellStyle name="SAPBEXHLevel3 3 2 10 4 4 2" xfId="24497"/>
    <cellStyle name="SAPBEXHLevel3 3 2 10 4 5" xfId="24498"/>
    <cellStyle name="SAPBEXHLevel3 3 2 10 4 5 2" xfId="24499"/>
    <cellStyle name="SAPBEXHLevel3 3 2 10 5" xfId="24500"/>
    <cellStyle name="SAPBEXHLevel3 3 2 10 5 2" xfId="24501"/>
    <cellStyle name="SAPBEXHLevel3 3 2 10 6" xfId="24502"/>
    <cellStyle name="SAPBEXHLevel3 3 2 10 6 2" xfId="24503"/>
    <cellStyle name="SAPBEXHLevel3 3 2 10 7" xfId="24504"/>
    <cellStyle name="SAPBEXHLevel3 3 2 10 7 2" xfId="24505"/>
    <cellStyle name="SAPBEXHLevel3 3 2 10 8" xfId="24506"/>
    <cellStyle name="SAPBEXHLevel3 3 2 10 8 2" xfId="24507"/>
    <cellStyle name="SAPBEXHLevel3 3 2 10 9" xfId="24508"/>
    <cellStyle name="SAPBEXHLevel3 3 2 10 9 2" xfId="24509"/>
    <cellStyle name="SAPBEXHLevel3 3 2 11" xfId="24510"/>
    <cellStyle name="SAPBEXHLevel3 3 2 11 2" xfId="24511"/>
    <cellStyle name="SAPBEXHLevel3 3 2 11 2 2" xfId="24512"/>
    <cellStyle name="SAPBEXHLevel3 3 2 11 3" xfId="24513"/>
    <cellStyle name="SAPBEXHLevel3 3 2 11 3 2" xfId="24514"/>
    <cellStyle name="SAPBEXHLevel3 3 2 11 4" xfId="24515"/>
    <cellStyle name="SAPBEXHLevel3 3 2 11 4 2" xfId="24516"/>
    <cellStyle name="SAPBEXHLevel3 3 2 11 5" xfId="24517"/>
    <cellStyle name="SAPBEXHLevel3 3 2 11 5 2" xfId="24518"/>
    <cellStyle name="SAPBEXHLevel3 3 2 12" xfId="24519"/>
    <cellStyle name="SAPBEXHLevel3 3 2 12 2" xfId="24520"/>
    <cellStyle name="SAPBEXHLevel3 3 2 12 3" xfId="24521"/>
    <cellStyle name="SAPBEXHLevel3 3 2 12 3 2" xfId="24522"/>
    <cellStyle name="SAPBEXHLevel3 3 2 12 4" xfId="24523"/>
    <cellStyle name="SAPBEXHLevel3 3 2 12 4 2" xfId="24524"/>
    <cellStyle name="SAPBEXHLevel3 3 2 12 5" xfId="24525"/>
    <cellStyle name="SAPBEXHLevel3 3 2 12 5 2" xfId="24526"/>
    <cellStyle name="SAPBEXHLevel3 3 2 13" xfId="24527"/>
    <cellStyle name="SAPBEXHLevel3 3 2 13 2" xfId="24528"/>
    <cellStyle name="SAPBEXHLevel3 3 2 13 2 2" xfId="24529"/>
    <cellStyle name="SAPBEXHLevel3 3 2 13 3" xfId="24530"/>
    <cellStyle name="SAPBEXHLevel3 3 2 13 3 2" xfId="24531"/>
    <cellStyle name="SAPBEXHLevel3 3 2 13 4" xfId="24532"/>
    <cellStyle name="SAPBEXHLevel3 3 2 13 4 2" xfId="24533"/>
    <cellStyle name="SAPBEXHLevel3 3 2 13 5" xfId="24534"/>
    <cellStyle name="SAPBEXHLevel3 3 2 13 5 2" xfId="24535"/>
    <cellStyle name="SAPBEXHLevel3 3 2 14" xfId="24536"/>
    <cellStyle name="SAPBEXHLevel3 3 2 14 2" xfId="24537"/>
    <cellStyle name="SAPBEXHLevel3 3 2 15" xfId="24538"/>
    <cellStyle name="SAPBEXHLevel3 3 2 15 2" xfId="24539"/>
    <cellStyle name="SAPBEXHLevel3 3 2 16" xfId="24540"/>
    <cellStyle name="SAPBEXHLevel3 3 2 16 2" xfId="24541"/>
    <cellStyle name="SAPBEXHLevel3 3 2 17" xfId="24542"/>
    <cellStyle name="SAPBEXHLevel3 3 2 17 2" xfId="24543"/>
    <cellStyle name="SAPBEXHLevel3 3 2 18" xfId="24544"/>
    <cellStyle name="SAPBEXHLevel3 3 2 18 2" xfId="24545"/>
    <cellStyle name="SAPBEXHLevel3 3 2 19" xfId="24546"/>
    <cellStyle name="SAPBEXHLevel3 3 2 19 2" xfId="24547"/>
    <cellStyle name="SAPBEXHLevel3 3 2 2" xfId="24548"/>
    <cellStyle name="SAPBEXHLevel3 3 2 2 10" xfId="24549"/>
    <cellStyle name="SAPBEXHLevel3 3 2 2 10 2" xfId="24550"/>
    <cellStyle name="SAPBEXHLevel3 3 2 2 2" xfId="24551"/>
    <cellStyle name="SAPBEXHLevel3 3 2 2 2 2" xfId="24552"/>
    <cellStyle name="SAPBEXHLevel3 3 2 2 2 2 2" xfId="24553"/>
    <cellStyle name="SAPBEXHLevel3 3 2 2 2 3" xfId="24554"/>
    <cellStyle name="SAPBEXHLevel3 3 2 2 2 3 2" xfId="24555"/>
    <cellStyle name="SAPBEXHLevel3 3 2 2 2 4" xfId="24556"/>
    <cellStyle name="SAPBEXHLevel3 3 2 2 2 4 2" xfId="24557"/>
    <cellStyle name="SAPBEXHLevel3 3 2 2 2 5" xfId="24558"/>
    <cellStyle name="SAPBEXHLevel3 3 2 2 2 5 2" xfId="24559"/>
    <cellStyle name="SAPBEXHLevel3 3 2 2 3" xfId="24560"/>
    <cellStyle name="SAPBEXHLevel3 3 2 2 3 2" xfId="24561"/>
    <cellStyle name="SAPBEXHLevel3 3 2 2 3 3" xfId="24562"/>
    <cellStyle name="SAPBEXHLevel3 3 2 2 3 3 2" xfId="24563"/>
    <cellStyle name="SAPBEXHLevel3 3 2 2 3 4" xfId="24564"/>
    <cellStyle name="SAPBEXHLevel3 3 2 2 3 4 2" xfId="24565"/>
    <cellStyle name="SAPBEXHLevel3 3 2 2 3 5" xfId="24566"/>
    <cellStyle name="SAPBEXHLevel3 3 2 2 3 5 2" xfId="24567"/>
    <cellStyle name="SAPBEXHLevel3 3 2 2 4" xfId="24568"/>
    <cellStyle name="SAPBEXHLevel3 3 2 2 4 2" xfId="24569"/>
    <cellStyle name="SAPBEXHLevel3 3 2 2 4 2 2" xfId="24570"/>
    <cellStyle name="SAPBEXHLevel3 3 2 2 4 3" xfId="24571"/>
    <cellStyle name="SAPBEXHLevel3 3 2 2 4 3 2" xfId="24572"/>
    <cellStyle name="SAPBEXHLevel3 3 2 2 4 4" xfId="24573"/>
    <cellStyle name="SAPBEXHLevel3 3 2 2 4 4 2" xfId="24574"/>
    <cellStyle name="SAPBEXHLevel3 3 2 2 4 5" xfId="24575"/>
    <cellStyle name="SAPBEXHLevel3 3 2 2 4 5 2" xfId="24576"/>
    <cellStyle name="SAPBEXHLevel3 3 2 2 5" xfId="24577"/>
    <cellStyle name="SAPBEXHLevel3 3 2 2 5 2" xfId="24578"/>
    <cellStyle name="SAPBEXHLevel3 3 2 2 6" xfId="24579"/>
    <cellStyle name="SAPBEXHLevel3 3 2 2 6 2" xfId="24580"/>
    <cellStyle name="SAPBEXHLevel3 3 2 2 7" xfId="24581"/>
    <cellStyle name="SAPBEXHLevel3 3 2 2 7 2" xfId="24582"/>
    <cellStyle name="SAPBEXHLevel3 3 2 2 8" xfId="24583"/>
    <cellStyle name="SAPBEXHLevel3 3 2 2 8 2" xfId="24584"/>
    <cellStyle name="SAPBEXHLevel3 3 2 2 9" xfId="24585"/>
    <cellStyle name="SAPBEXHLevel3 3 2 2 9 2" xfId="24586"/>
    <cellStyle name="SAPBEXHLevel3 3 2 3" xfId="24587"/>
    <cellStyle name="SAPBEXHLevel3 3 2 3 10" xfId="24588"/>
    <cellStyle name="SAPBEXHLevel3 3 2 3 10 2" xfId="24589"/>
    <cellStyle name="SAPBEXHLevel3 3 2 3 2" xfId="24590"/>
    <cellStyle name="SAPBEXHLevel3 3 2 3 2 2" xfId="24591"/>
    <cellStyle name="SAPBEXHLevel3 3 2 3 2 2 2" xfId="24592"/>
    <cellStyle name="SAPBEXHLevel3 3 2 3 2 3" xfId="24593"/>
    <cellStyle name="SAPBEXHLevel3 3 2 3 2 3 2" xfId="24594"/>
    <cellStyle name="SAPBEXHLevel3 3 2 3 2 4" xfId="24595"/>
    <cellStyle name="SAPBEXHLevel3 3 2 3 2 4 2" xfId="24596"/>
    <cellStyle name="SAPBEXHLevel3 3 2 3 2 5" xfId="24597"/>
    <cellStyle name="SAPBEXHLevel3 3 2 3 2 5 2" xfId="24598"/>
    <cellStyle name="SAPBEXHLevel3 3 2 3 3" xfId="24599"/>
    <cellStyle name="SAPBEXHLevel3 3 2 3 3 2" xfId="24600"/>
    <cellStyle name="SAPBEXHLevel3 3 2 3 3 3" xfId="24601"/>
    <cellStyle name="SAPBEXHLevel3 3 2 3 3 3 2" xfId="24602"/>
    <cellStyle name="SAPBEXHLevel3 3 2 3 3 4" xfId="24603"/>
    <cellStyle name="SAPBEXHLevel3 3 2 3 3 4 2" xfId="24604"/>
    <cellStyle name="SAPBEXHLevel3 3 2 3 3 5" xfId="24605"/>
    <cellStyle name="SAPBEXHLevel3 3 2 3 3 5 2" xfId="24606"/>
    <cellStyle name="SAPBEXHLevel3 3 2 3 4" xfId="24607"/>
    <cellStyle name="SAPBEXHLevel3 3 2 3 4 2" xfId="24608"/>
    <cellStyle name="SAPBEXHLevel3 3 2 3 4 2 2" xfId="24609"/>
    <cellStyle name="SAPBEXHLevel3 3 2 3 4 3" xfId="24610"/>
    <cellStyle name="SAPBEXHLevel3 3 2 3 4 3 2" xfId="24611"/>
    <cellStyle name="SAPBEXHLevel3 3 2 3 4 4" xfId="24612"/>
    <cellStyle name="SAPBEXHLevel3 3 2 3 4 4 2" xfId="24613"/>
    <cellStyle name="SAPBEXHLevel3 3 2 3 4 5" xfId="24614"/>
    <cellStyle name="SAPBEXHLevel3 3 2 3 4 5 2" xfId="24615"/>
    <cellStyle name="SAPBEXHLevel3 3 2 3 5" xfId="24616"/>
    <cellStyle name="SAPBEXHLevel3 3 2 3 5 2" xfId="24617"/>
    <cellStyle name="SAPBEXHLevel3 3 2 3 6" xfId="24618"/>
    <cellStyle name="SAPBEXHLevel3 3 2 3 6 2" xfId="24619"/>
    <cellStyle name="SAPBEXHLevel3 3 2 3 7" xfId="24620"/>
    <cellStyle name="SAPBEXHLevel3 3 2 3 7 2" xfId="24621"/>
    <cellStyle name="SAPBEXHLevel3 3 2 3 8" xfId="24622"/>
    <cellStyle name="SAPBEXHLevel3 3 2 3 8 2" xfId="24623"/>
    <cellStyle name="SAPBEXHLevel3 3 2 3 9" xfId="24624"/>
    <cellStyle name="SAPBEXHLevel3 3 2 3 9 2" xfId="24625"/>
    <cellStyle name="SAPBEXHLevel3 3 2 4" xfId="24626"/>
    <cellStyle name="SAPBEXHLevel3 3 2 4 10" xfId="24627"/>
    <cellStyle name="SAPBEXHLevel3 3 2 4 10 2" xfId="24628"/>
    <cellStyle name="SAPBEXHLevel3 3 2 4 2" xfId="24629"/>
    <cellStyle name="SAPBEXHLevel3 3 2 4 2 2" xfId="24630"/>
    <cellStyle name="SAPBEXHLevel3 3 2 4 2 2 2" xfId="24631"/>
    <cellStyle name="SAPBEXHLevel3 3 2 4 2 3" xfId="24632"/>
    <cellStyle name="SAPBEXHLevel3 3 2 4 2 3 2" xfId="24633"/>
    <cellStyle name="SAPBEXHLevel3 3 2 4 2 4" xfId="24634"/>
    <cellStyle name="SAPBEXHLevel3 3 2 4 2 4 2" xfId="24635"/>
    <cellStyle name="SAPBEXHLevel3 3 2 4 2 5" xfId="24636"/>
    <cellStyle name="SAPBEXHLevel3 3 2 4 2 5 2" xfId="24637"/>
    <cellStyle name="SAPBEXHLevel3 3 2 4 3" xfId="24638"/>
    <cellStyle name="SAPBEXHLevel3 3 2 4 3 2" xfId="24639"/>
    <cellStyle name="SAPBEXHLevel3 3 2 4 3 3" xfId="24640"/>
    <cellStyle name="SAPBEXHLevel3 3 2 4 3 3 2" xfId="24641"/>
    <cellStyle name="SAPBEXHLevel3 3 2 4 3 4" xfId="24642"/>
    <cellStyle name="SAPBEXHLevel3 3 2 4 3 4 2" xfId="24643"/>
    <cellStyle name="SAPBEXHLevel3 3 2 4 3 5" xfId="24644"/>
    <cellStyle name="SAPBEXHLevel3 3 2 4 3 5 2" xfId="24645"/>
    <cellStyle name="SAPBEXHLevel3 3 2 4 4" xfId="24646"/>
    <cellStyle name="SAPBEXHLevel3 3 2 4 4 2" xfId="24647"/>
    <cellStyle name="SAPBEXHLevel3 3 2 4 4 2 2" xfId="24648"/>
    <cellStyle name="SAPBEXHLevel3 3 2 4 4 3" xfId="24649"/>
    <cellStyle name="SAPBEXHLevel3 3 2 4 4 3 2" xfId="24650"/>
    <cellStyle name="SAPBEXHLevel3 3 2 4 4 4" xfId="24651"/>
    <cellStyle name="SAPBEXHLevel3 3 2 4 4 4 2" xfId="24652"/>
    <cellStyle name="SAPBEXHLevel3 3 2 4 4 5" xfId="24653"/>
    <cellStyle name="SAPBEXHLevel3 3 2 4 4 5 2" xfId="24654"/>
    <cellStyle name="SAPBEXHLevel3 3 2 4 5" xfId="24655"/>
    <cellStyle name="SAPBEXHLevel3 3 2 4 5 2" xfId="24656"/>
    <cellStyle name="SAPBEXHLevel3 3 2 4 6" xfId="24657"/>
    <cellStyle name="SAPBEXHLevel3 3 2 4 6 2" xfId="24658"/>
    <cellStyle name="SAPBEXHLevel3 3 2 4 7" xfId="24659"/>
    <cellStyle name="SAPBEXHLevel3 3 2 4 7 2" xfId="24660"/>
    <cellStyle name="SAPBEXHLevel3 3 2 4 8" xfId="24661"/>
    <cellStyle name="SAPBEXHLevel3 3 2 4 8 2" xfId="24662"/>
    <cellStyle name="SAPBEXHLevel3 3 2 4 9" xfId="24663"/>
    <cellStyle name="SAPBEXHLevel3 3 2 4 9 2" xfId="24664"/>
    <cellStyle name="SAPBEXHLevel3 3 2 5" xfId="24665"/>
    <cellStyle name="SAPBEXHLevel3 3 2 5 10" xfId="24666"/>
    <cellStyle name="SAPBEXHLevel3 3 2 5 10 2" xfId="24667"/>
    <cellStyle name="SAPBEXHLevel3 3 2 5 2" xfId="24668"/>
    <cellStyle name="SAPBEXHLevel3 3 2 5 2 2" xfId="24669"/>
    <cellStyle name="SAPBEXHLevel3 3 2 5 2 2 2" xfId="24670"/>
    <cellStyle name="SAPBEXHLevel3 3 2 5 2 3" xfId="24671"/>
    <cellStyle name="SAPBEXHLevel3 3 2 5 2 3 2" xfId="24672"/>
    <cellStyle name="SAPBEXHLevel3 3 2 5 2 4" xfId="24673"/>
    <cellStyle name="SAPBEXHLevel3 3 2 5 2 4 2" xfId="24674"/>
    <cellStyle name="SAPBEXHLevel3 3 2 5 2 5" xfId="24675"/>
    <cellStyle name="SAPBEXHLevel3 3 2 5 2 5 2" xfId="24676"/>
    <cellStyle name="SAPBEXHLevel3 3 2 5 3" xfId="24677"/>
    <cellStyle name="SAPBEXHLevel3 3 2 5 3 2" xfId="24678"/>
    <cellStyle name="SAPBEXHLevel3 3 2 5 3 3" xfId="24679"/>
    <cellStyle name="SAPBEXHLevel3 3 2 5 3 3 2" xfId="24680"/>
    <cellStyle name="SAPBEXHLevel3 3 2 5 3 4" xfId="24681"/>
    <cellStyle name="SAPBEXHLevel3 3 2 5 3 4 2" xfId="24682"/>
    <cellStyle name="SAPBEXHLevel3 3 2 5 3 5" xfId="24683"/>
    <cellStyle name="SAPBEXHLevel3 3 2 5 3 5 2" xfId="24684"/>
    <cellStyle name="SAPBEXHLevel3 3 2 5 4" xfId="24685"/>
    <cellStyle name="SAPBEXHLevel3 3 2 5 4 2" xfId="24686"/>
    <cellStyle name="SAPBEXHLevel3 3 2 5 4 2 2" xfId="24687"/>
    <cellStyle name="SAPBEXHLevel3 3 2 5 4 3" xfId="24688"/>
    <cellStyle name="SAPBEXHLevel3 3 2 5 4 3 2" xfId="24689"/>
    <cellStyle name="SAPBEXHLevel3 3 2 5 4 4" xfId="24690"/>
    <cellStyle name="SAPBEXHLevel3 3 2 5 4 4 2" xfId="24691"/>
    <cellStyle name="SAPBEXHLevel3 3 2 5 4 5" xfId="24692"/>
    <cellStyle name="SAPBEXHLevel3 3 2 5 4 5 2" xfId="24693"/>
    <cellStyle name="SAPBEXHLevel3 3 2 5 5" xfId="24694"/>
    <cellStyle name="SAPBEXHLevel3 3 2 5 5 2" xfId="24695"/>
    <cellStyle name="SAPBEXHLevel3 3 2 5 6" xfId="24696"/>
    <cellStyle name="SAPBEXHLevel3 3 2 5 6 2" xfId="24697"/>
    <cellStyle name="SAPBEXHLevel3 3 2 5 7" xfId="24698"/>
    <cellStyle name="SAPBEXHLevel3 3 2 5 7 2" xfId="24699"/>
    <cellStyle name="SAPBEXHLevel3 3 2 5 8" xfId="24700"/>
    <cellStyle name="SAPBEXHLevel3 3 2 5 8 2" xfId="24701"/>
    <cellStyle name="SAPBEXHLevel3 3 2 5 9" xfId="24702"/>
    <cellStyle name="SAPBEXHLevel3 3 2 5 9 2" xfId="24703"/>
    <cellStyle name="SAPBEXHLevel3 3 2 6" xfId="24704"/>
    <cellStyle name="SAPBEXHLevel3 3 2 6 10" xfId="24705"/>
    <cellStyle name="SAPBEXHLevel3 3 2 6 10 2" xfId="24706"/>
    <cellStyle name="SAPBEXHLevel3 3 2 6 2" xfId="24707"/>
    <cellStyle name="SAPBEXHLevel3 3 2 6 2 2" xfId="24708"/>
    <cellStyle name="SAPBEXHLevel3 3 2 6 2 2 2" xfId="24709"/>
    <cellStyle name="SAPBEXHLevel3 3 2 6 2 3" xfId="24710"/>
    <cellStyle name="SAPBEXHLevel3 3 2 6 2 3 2" xfId="24711"/>
    <cellStyle name="SAPBEXHLevel3 3 2 6 2 4" xfId="24712"/>
    <cellStyle name="SAPBEXHLevel3 3 2 6 2 4 2" xfId="24713"/>
    <cellStyle name="SAPBEXHLevel3 3 2 6 2 5" xfId="24714"/>
    <cellStyle name="SAPBEXHLevel3 3 2 6 2 5 2" xfId="24715"/>
    <cellStyle name="SAPBEXHLevel3 3 2 6 3" xfId="24716"/>
    <cellStyle name="SAPBEXHLevel3 3 2 6 3 2" xfId="24717"/>
    <cellStyle name="SAPBEXHLevel3 3 2 6 3 3" xfId="24718"/>
    <cellStyle name="SAPBEXHLevel3 3 2 6 3 3 2" xfId="24719"/>
    <cellStyle name="SAPBEXHLevel3 3 2 6 3 4" xfId="24720"/>
    <cellStyle name="SAPBEXHLevel3 3 2 6 3 4 2" xfId="24721"/>
    <cellStyle name="SAPBEXHLevel3 3 2 6 3 5" xfId="24722"/>
    <cellStyle name="SAPBEXHLevel3 3 2 6 3 5 2" xfId="24723"/>
    <cellStyle name="SAPBEXHLevel3 3 2 6 4" xfId="24724"/>
    <cellStyle name="SAPBEXHLevel3 3 2 6 4 2" xfId="24725"/>
    <cellStyle name="SAPBEXHLevel3 3 2 6 4 2 2" xfId="24726"/>
    <cellStyle name="SAPBEXHLevel3 3 2 6 4 3" xfId="24727"/>
    <cellStyle name="SAPBEXHLevel3 3 2 6 4 3 2" xfId="24728"/>
    <cellStyle name="SAPBEXHLevel3 3 2 6 4 4" xfId="24729"/>
    <cellStyle name="SAPBEXHLevel3 3 2 6 4 4 2" xfId="24730"/>
    <cellStyle name="SAPBEXHLevel3 3 2 6 4 5" xfId="24731"/>
    <cellStyle name="SAPBEXHLevel3 3 2 6 4 5 2" xfId="24732"/>
    <cellStyle name="SAPBEXHLevel3 3 2 6 5" xfId="24733"/>
    <cellStyle name="SAPBEXHLevel3 3 2 6 5 2" xfId="24734"/>
    <cellStyle name="SAPBEXHLevel3 3 2 6 6" xfId="24735"/>
    <cellStyle name="SAPBEXHLevel3 3 2 6 6 2" xfId="24736"/>
    <cellStyle name="SAPBEXHLevel3 3 2 6 7" xfId="24737"/>
    <cellStyle name="SAPBEXHLevel3 3 2 6 7 2" xfId="24738"/>
    <cellStyle name="SAPBEXHLevel3 3 2 6 8" xfId="24739"/>
    <cellStyle name="SAPBEXHLevel3 3 2 6 8 2" xfId="24740"/>
    <cellStyle name="SAPBEXHLevel3 3 2 6 9" xfId="24741"/>
    <cellStyle name="SAPBEXHLevel3 3 2 6 9 2" xfId="24742"/>
    <cellStyle name="SAPBEXHLevel3 3 2 7" xfId="24743"/>
    <cellStyle name="SAPBEXHLevel3 3 2 7 10" xfId="24744"/>
    <cellStyle name="SAPBEXHLevel3 3 2 7 10 2" xfId="24745"/>
    <cellStyle name="SAPBEXHLevel3 3 2 7 2" xfId="24746"/>
    <cellStyle name="SAPBEXHLevel3 3 2 7 2 2" xfId="24747"/>
    <cellStyle name="SAPBEXHLevel3 3 2 7 2 2 2" xfId="24748"/>
    <cellStyle name="SAPBEXHLevel3 3 2 7 2 3" xfId="24749"/>
    <cellStyle name="SAPBEXHLevel3 3 2 7 2 3 2" xfId="24750"/>
    <cellStyle name="SAPBEXHLevel3 3 2 7 2 4" xfId="24751"/>
    <cellStyle name="SAPBEXHLevel3 3 2 7 2 4 2" xfId="24752"/>
    <cellStyle name="SAPBEXHLevel3 3 2 7 2 5" xfId="24753"/>
    <cellStyle name="SAPBEXHLevel3 3 2 7 2 5 2" xfId="24754"/>
    <cellStyle name="SAPBEXHLevel3 3 2 7 3" xfId="24755"/>
    <cellStyle name="SAPBEXHLevel3 3 2 7 3 2" xfId="24756"/>
    <cellStyle name="SAPBEXHLevel3 3 2 7 3 3" xfId="24757"/>
    <cellStyle name="SAPBEXHLevel3 3 2 7 3 3 2" xfId="24758"/>
    <cellStyle name="SAPBEXHLevel3 3 2 7 3 4" xfId="24759"/>
    <cellStyle name="SAPBEXHLevel3 3 2 7 3 4 2" xfId="24760"/>
    <cellStyle name="SAPBEXHLevel3 3 2 7 3 5" xfId="24761"/>
    <cellStyle name="SAPBEXHLevel3 3 2 7 3 5 2" xfId="24762"/>
    <cellStyle name="SAPBEXHLevel3 3 2 7 4" xfId="24763"/>
    <cellStyle name="SAPBEXHLevel3 3 2 7 4 2" xfId="24764"/>
    <cellStyle name="SAPBEXHLevel3 3 2 7 4 2 2" xfId="24765"/>
    <cellStyle name="SAPBEXHLevel3 3 2 7 4 3" xfId="24766"/>
    <cellStyle name="SAPBEXHLevel3 3 2 7 4 3 2" xfId="24767"/>
    <cellStyle name="SAPBEXHLevel3 3 2 7 4 4" xfId="24768"/>
    <cellStyle name="SAPBEXHLevel3 3 2 7 4 4 2" xfId="24769"/>
    <cellStyle name="SAPBEXHLevel3 3 2 7 4 5" xfId="24770"/>
    <cellStyle name="SAPBEXHLevel3 3 2 7 4 5 2" xfId="24771"/>
    <cellStyle name="SAPBEXHLevel3 3 2 7 5" xfId="24772"/>
    <cellStyle name="SAPBEXHLevel3 3 2 7 5 2" xfId="24773"/>
    <cellStyle name="SAPBEXHLevel3 3 2 7 6" xfId="24774"/>
    <cellStyle name="SAPBEXHLevel3 3 2 7 6 2" xfId="24775"/>
    <cellStyle name="SAPBEXHLevel3 3 2 7 7" xfId="24776"/>
    <cellStyle name="SAPBEXHLevel3 3 2 7 7 2" xfId="24777"/>
    <cellStyle name="SAPBEXHLevel3 3 2 7 8" xfId="24778"/>
    <cellStyle name="SAPBEXHLevel3 3 2 7 8 2" xfId="24779"/>
    <cellStyle name="SAPBEXHLevel3 3 2 7 9" xfId="24780"/>
    <cellStyle name="SAPBEXHLevel3 3 2 7 9 2" xfId="24781"/>
    <cellStyle name="SAPBEXHLevel3 3 2 8" xfId="24782"/>
    <cellStyle name="SAPBEXHLevel3 3 2 8 10" xfId="24783"/>
    <cellStyle name="SAPBEXHLevel3 3 2 8 10 2" xfId="24784"/>
    <cellStyle name="SAPBEXHLevel3 3 2 8 2" xfId="24785"/>
    <cellStyle name="SAPBEXHLevel3 3 2 8 2 2" xfId="24786"/>
    <cellStyle name="SAPBEXHLevel3 3 2 8 2 2 2" xfId="24787"/>
    <cellStyle name="SAPBEXHLevel3 3 2 8 2 3" xfId="24788"/>
    <cellStyle name="SAPBEXHLevel3 3 2 8 2 3 2" xfId="24789"/>
    <cellStyle name="SAPBEXHLevel3 3 2 8 2 4" xfId="24790"/>
    <cellStyle name="SAPBEXHLevel3 3 2 8 2 4 2" xfId="24791"/>
    <cellStyle name="SAPBEXHLevel3 3 2 8 2 5" xfId="24792"/>
    <cellStyle name="SAPBEXHLevel3 3 2 8 2 5 2" xfId="24793"/>
    <cellStyle name="SAPBEXHLevel3 3 2 8 3" xfId="24794"/>
    <cellStyle name="SAPBEXHLevel3 3 2 8 3 2" xfId="24795"/>
    <cellStyle name="SAPBEXHLevel3 3 2 8 3 3" xfId="24796"/>
    <cellStyle name="SAPBEXHLevel3 3 2 8 3 3 2" xfId="24797"/>
    <cellStyle name="SAPBEXHLevel3 3 2 8 3 4" xfId="24798"/>
    <cellStyle name="SAPBEXHLevel3 3 2 8 3 4 2" xfId="24799"/>
    <cellStyle name="SAPBEXHLevel3 3 2 8 3 5" xfId="24800"/>
    <cellStyle name="SAPBEXHLevel3 3 2 8 3 5 2" xfId="24801"/>
    <cellStyle name="SAPBEXHLevel3 3 2 8 4" xfId="24802"/>
    <cellStyle name="SAPBEXHLevel3 3 2 8 4 2" xfId="24803"/>
    <cellStyle name="SAPBEXHLevel3 3 2 8 4 2 2" xfId="24804"/>
    <cellStyle name="SAPBEXHLevel3 3 2 8 4 3" xfId="24805"/>
    <cellStyle name="SAPBEXHLevel3 3 2 8 4 3 2" xfId="24806"/>
    <cellStyle name="SAPBEXHLevel3 3 2 8 4 4" xfId="24807"/>
    <cellStyle name="SAPBEXHLevel3 3 2 8 4 4 2" xfId="24808"/>
    <cellStyle name="SAPBEXHLevel3 3 2 8 4 5" xfId="24809"/>
    <cellStyle name="SAPBEXHLevel3 3 2 8 4 5 2" xfId="24810"/>
    <cellStyle name="SAPBEXHLevel3 3 2 8 5" xfId="24811"/>
    <cellStyle name="SAPBEXHLevel3 3 2 8 5 2" xfId="24812"/>
    <cellStyle name="SAPBEXHLevel3 3 2 8 6" xfId="24813"/>
    <cellStyle name="SAPBEXHLevel3 3 2 8 6 2" xfId="24814"/>
    <cellStyle name="SAPBEXHLevel3 3 2 8 7" xfId="24815"/>
    <cellStyle name="SAPBEXHLevel3 3 2 8 7 2" xfId="24816"/>
    <cellStyle name="SAPBEXHLevel3 3 2 8 8" xfId="24817"/>
    <cellStyle name="SAPBEXHLevel3 3 2 8 8 2" xfId="24818"/>
    <cellStyle name="SAPBEXHLevel3 3 2 8 9" xfId="24819"/>
    <cellStyle name="SAPBEXHLevel3 3 2 8 9 2" xfId="24820"/>
    <cellStyle name="SAPBEXHLevel3 3 2 9" xfId="24821"/>
    <cellStyle name="SAPBEXHLevel3 3 2 9 10" xfId="24822"/>
    <cellStyle name="SAPBEXHLevel3 3 2 9 10 2" xfId="24823"/>
    <cellStyle name="SAPBEXHLevel3 3 2 9 2" xfId="24824"/>
    <cellStyle name="SAPBEXHLevel3 3 2 9 2 2" xfId="24825"/>
    <cellStyle name="SAPBEXHLevel3 3 2 9 2 2 2" xfId="24826"/>
    <cellStyle name="SAPBEXHLevel3 3 2 9 2 3" xfId="24827"/>
    <cellStyle name="SAPBEXHLevel3 3 2 9 2 3 2" xfId="24828"/>
    <cellStyle name="SAPBEXHLevel3 3 2 9 2 4" xfId="24829"/>
    <cellStyle name="SAPBEXHLevel3 3 2 9 2 4 2" xfId="24830"/>
    <cellStyle name="SAPBEXHLevel3 3 2 9 2 5" xfId="24831"/>
    <cellStyle name="SAPBEXHLevel3 3 2 9 2 5 2" xfId="24832"/>
    <cellStyle name="SAPBEXHLevel3 3 2 9 3" xfId="24833"/>
    <cellStyle name="SAPBEXHLevel3 3 2 9 3 2" xfId="24834"/>
    <cellStyle name="SAPBEXHLevel3 3 2 9 3 3" xfId="24835"/>
    <cellStyle name="SAPBEXHLevel3 3 2 9 3 3 2" xfId="24836"/>
    <cellStyle name="SAPBEXHLevel3 3 2 9 3 4" xfId="24837"/>
    <cellStyle name="SAPBEXHLevel3 3 2 9 3 4 2" xfId="24838"/>
    <cellStyle name="SAPBEXHLevel3 3 2 9 3 5" xfId="24839"/>
    <cellStyle name="SAPBEXHLevel3 3 2 9 3 5 2" xfId="24840"/>
    <cellStyle name="SAPBEXHLevel3 3 2 9 4" xfId="24841"/>
    <cellStyle name="SAPBEXHLevel3 3 2 9 4 2" xfId="24842"/>
    <cellStyle name="SAPBEXHLevel3 3 2 9 4 2 2" xfId="24843"/>
    <cellStyle name="SAPBEXHLevel3 3 2 9 4 3" xfId="24844"/>
    <cellStyle name="SAPBEXHLevel3 3 2 9 4 3 2" xfId="24845"/>
    <cellStyle name="SAPBEXHLevel3 3 2 9 4 4" xfId="24846"/>
    <cellStyle name="SAPBEXHLevel3 3 2 9 4 4 2" xfId="24847"/>
    <cellStyle name="SAPBEXHLevel3 3 2 9 4 5" xfId="24848"/>
    <cellStyle name="SAPBEXHLevel3 3 2 9 4 5 2" xfId="24849"/>
    <cellStyle name="SAPBEXHLevel3 3 2 9 5" xfId="24850"/>
    <cellStyle name="SAPBEXHLevel3 3 2 9 5 2" xfId="24851"/>
    <cellStyle name="SAPBEXHLevel3 3 2 9 6" xfId="24852"/>
    <cellStyle name="SAPBEXHLevel3 3 2 9 6 2" xfId="24853"/>
    <cellStyle name="SAPBEXHLevel3 3 2 9 7" xfId="24854"/>
    <cellStyle name="SAPBEXHLevel3 3 2 9 7 2" xfId="24855"/>
    <cellStyle name="SAPBEXHLevel3 3 2 9 8" xfId="24856"/>
    <cellStyle name="SAPBEXHLevel3 3 2 9 8 2" xfId="24857"/>
    <cellStyle name="SAPBEXHLevel3 3 2 9 9" xfId="24858"/>
    <cellStyle name="SAPBEXHLevel3 3 2 9 9 2" xfId="24859"/>
    <cellStyle name="SAPBEXHLevel3 3 3" xfId="24860"/>
    <cellStyle name="SAPBEXHLevel3 3 3 10" xfId="24861"/>
    <cellStyle name="SAPBEXHLevel3 3 3 10 2" xfId="24862"/>
    <cellStyle name="SAPBEXHLevel3 3 3 2" xfId="24863"/>
    <cellStyle name="SAPBEXHLevel3 3 3 2 2" xfId="24864"/>
    <cellStyle name="SAPBEXHLevel3 3 3 2 2 2" xfId="24865"/>
    <cellStyle name="SAPBEXHLevel3 3 3 2 3" xfId="24866"/>
    <cellStyle name="SAPBEXHLevel3 3 3 2 3 2" xfId="24867"/>
    <cellStyle name="SAPBEXHLevel3 3 3 2 4" xfId="24868"/>
    <cellStyle name="SAPBEXHLevel3 3 3 2 4 2" xfId="24869"/>
    <cellStyle name="SAPBEXHLevel3 3 3 2 5" xfId="24870"/>
    <cellStyle name="SAPBEXHLevel3 3 3 2 5 2" xfId="24871"/>
    <cellStyle name="SAPBEXHLevel3 3 3 3" xfId="24872"/>
    <cellStyle name="SAPBEXHLevel3 3 3 3 2" xfId="24873"/>
    <cellStyle name="SAPBEXHLevel3 3 3 3 3" xfId="24874"/>
    <cellStyle name="SAPBEXHLevel3 3 3 3 3 2" xfId="24875"/>
    <cellStyle name="SAPBEXHLevel3 3 3 3 4" xfId="24876"/>
    <cellStyle name="SAPBEXHLevel3 3 3 3 4 2" xfId="24877"/>
    <cellStyle name="SAPBEXHLevel3 3 3 3 5" xfId="24878"/>
    <cellStyle name="SAPBEXHLevel3 3 3 3 5 2" xfId="24879"/>
    <cellStyle name="SAPBEXHLevel3 3 3 4" xfId="24880"/>
    <cellStyle name="SAPBEXHLevel3 3 3 4 2" xfId="24881"/>
    <cellStyle name="SAPBEXHLevel3 3 3 4 2 2" xfId="24882"/>
    <cellStyle name="SAPBEXHLevel3 3 3 4 3" xfId="24883"/>
    <cellStyle name="SAPBEXHLevel3 3 3 4 3 2" xfId="24884"/>
    <cellStyle name="SAPBEXHLevel3 3 3 4 4" xfId="24885"/>
    <cellStyle name="SAPBEXHLevel3 3 3 4 4 2" xfId="24886"/>
    <cellStyle name="SAPBEXHLevel3 3 3 4 5" xfId="24887"/>
    <cellStyle name="SAPBEXHLevel3 3 3 4 5 2" xfId="24888"/>
    <cellStyle name="SAPBEXHLevel3 3 3 5" xfId="24889"/>
    <cellStyle name="SAPBEXHLevel3 3 3 5 2" xfId="24890"/>
    <cellStyle name="SAPBEXHLevel3 3 3 6" xfId="24891"/>
    <cellStyle name="SAPBEXHLevel3 3 3 6 2" xfId="24892"/>
    <cellStyle name="SAPBEXHLevel3 3 3 7" xfId="24893"/>
    <cellStyle name="SAPBEXHLevel3 3 3 7 2" xfId="24894"/>
    <cellStyle name="SAPBEXHLevel3 3 3 8" xfId="24895"/>
    <cellStyle name="SAPBEXHLevel3 3 3 8 2" xfId="24896"/>
    <cellStyle name="SAPBEXHLevel3 3 3 9" xfId="24897"/>
    <cellStyle name="SAPBEXHLevel3 3 3 9 2" xfId="24898"/>
    <cellStyle name="SAPBEXHLevel3 3 4" xfId="24899"/>
    <cellStyle name="SAPBEXHLevel3 3 4 10" xfId="24900"/>
    <cellStyle name="SAPBEXHLevel3 3 4 10 2" xfId="24901"/>
    <cellStyle name="SAPBEXHLevel3 3 4 2" xfId="24902"/>
    <cellStyle name="SAPBEXHLevel3 3 4 2 2" xfId="24903"/>
    <cellStyle name="SAPBEXHLevel3 3 4 2 2 2" xfId="24904"/>
    <cellStyle name="SAPBEXHLevel3 3 4 2 3" xfId="24905"/>
    <cellStyle name="SAPBEXHLevel3 3 4 2 3 2" xfId="24906"/>
    <cellStyle name="SAPBEXHLevel3 3 4 2 4" xfId="24907"/>
    <cellStyle name="SAPBEXHLevel3 3 4 2 4 2" xfId="24908"/>
    <cellStyle name="SAPBEXHLevel3 3 4 2 5" xfId="24909"/>
    <cellStyle name="SAPBEXHLevel3 3 4 2 5 2" xfId="24910"/>
    <cellStyle name="SAPBEXHLevel3 3 4 3" xfId="24911"/>
    <cellStyle name="SAPBEXHLevel3 3 4 3 2" xfId="24912"/>
    <cellStyle name="SAPBEXHLevel3 3 4 3 3" xfId="24913"/>
    <cellStyle name="SAPBEXHLevel3 3 4 3 3 2" xfId="24914"/>
    <cellStyle name="SAPBEXHLevel3 3 4 3 4" xfId="24915"/>
    <cellStyle name="SAPBEXHLevel3 3 4 3 4 2" xfId="24916"/>
    <cellStyle name="SAPBEXHLevel3 3 4 3 5" xfId="24917"/>
    <cellStyle name="SAPBEXHLevel3 3 4 3 5 2" xfId="24918"/>
    <cellStyle name="SAPBEXHLevel3 3 4 4" xfId="24919"/>
    <cellStyle name="SAPBEXHLevel3 3 4 4 2" xfId="24920"/>
    <cellStyle name="SAPBEXHLevel3 3 4 4 2 2" xfId="24921"/>
    <cellStyle name="SAPBEXHLevel3 3 4 4 3" xfId="24922"/>
    <cellStyle name="SAPBEXHLevel3 3 4 4 3 2" xfId="24923"/>
    <cellStyle name="SAPBEXHLevel3 3 4 4 4" xfId="24924"/>
    <cellStyle name="SAPBEXHLevel3 3 4 4 4 2" xfId="24925"/>
    <cellStyle name="SAPBEXHLevel3 3 4 4 5" xfId="24926"/>
    <cellStyle name="SAPBEXHLevel3 3 4 4 5 2" xfId="24927"/>
    <cellStyle name="SAPBEXHLevel3 3 4 5" xfId="24928"/>
    <cellStyle name="SAPBEXHLevel3 3 4 5 2" xfId="24929"/>
    <cellStyle name="SAPBEXHLevel3 3 4 6" xfId="24930"/>
    <cellStyle name="SAPBEXHLevel3 3 4 6 2" xfId="24931"/>
    <cellStyle name="SAPBEXHLevel3 3 4 7" xfId="24932"/>
    <cellStyle name="SAPBEXHLevel3 3 4 7 2" xfId="24933"/>
    <cellStyle name="SAPBEXHLevel3 3 4 8" xfId="24934"/>
    <cellStyle name="SAPBEXHLevel3 3 4 8 2" xfId="24935"/>
    <cellStyle name="SAPBEXHLevel3 3 4 9" xfId="24936"/>
    <cellStyle name="SAPBEXHLevel3 3 4 9 2" xfId="24937"/>
    <cellStyle name="SAPBEXHLevel3 3 5" xfId="24938"/>
    <cellStyle name="SAPBEXHLevel3 3 5 10" xfId="24939"/>
    <cellStyle name="SAPBEXHLevel3 3 5 10 2" xfId="24940"/>
    <cellStyle name="SAPBEXHLevel3 3 5 2" xfId="24941"/>
    <cellStyle name="SAPBEXHLevel3 3 5 2 2" xfId="24942"/>
    <cellStyle name="SAPBEXHLevel3 3 5 2 2 2" xfId="24943"/>
    <cellStyle name="SAPBEXHLevel3 3 5 2 3" xfId="24944"/>
    <cellStyle name="SAPBEXHLevel3 3 5 2 3 2" xfId="24945"/>
    <cellStyle name="SAPBEXHLevel3 3 5 2 4" xfId="24946"/>
    <cellStyle name="SAPBEXHLevel3 3 5 2 4 2" xfId="24947"/>
    <cellStyle name="SAPBEXHLevel3 3 5 2 5" xfId="24948"/>
    <cellStyle name="SAPBEXHLevel3 3 5 2 5 2" xfId="24949"/>
    <cellStyle name="SAPBEXHLevel3 3 5 3" xfId="24950"/>
    <cellStyle name="SAPBEXHLevel3 3 5 3 2" xfId="24951"/>
    <cellStyle name="SAPBEXHLevel3 3 5 3 3" xfId="24952"/>
    <cellStyle name="SAPBEXHLevel3 3 5 3 3 2" xfId="24953"/>
    <cellStyle name="SAPBEXHLevel3 3 5 3 4" xfId="24954"/>
    <cellStyle name="SAPBEXHLevel3 3 5 3 4 2" xfId="24955"/>
    <cellStyle name="SAPBEXHLevel3 3 5 3 5" xfId="24956"/>
    <cellStyle name="SAPBEXHLevel3 3 5 3 5 2" xfId="24957"/>
    <cellStyle name="SAPBEXHLevel3 3 5 4" xfId="24958"/>
    <cellStyle name="SAPBEXHLevel3 3 5 4 2" xfId="24959"/>
    <cellStyle name="SAPBEXHLevel3 3 5 4 2 2" xfId="24960"/>
    <cellStyle name="SAPBEXHLevel3 3 5 4 3" xfId="24961"/>
    <cellStyle name="SAPBEXHLevel3 3 5 4 3 2" xfId="24962"/>
    <cellStyle name="SAPBEXHLevel3 3 5 4 4" xfId="24963"/>
    <cellStyle name="SAPBEXHLevel3 3 5 4 4 2" xfId="24964"/>
    <cellStyle name="SAPBEXHLevel3 3 5 4 5" xfId="24965"/>
    <cellStyle name="SAPBEXHLevel3 3 5 4 5 2" xfId="24966"/>
    <cellStyle name="SAPBEXHLevel3 3 5 5" xfId="24967"/>
    <cellStyle name="SAPBEXHLevel3 3 5 5 2" xfId="24968"/>
    <cellStyle name="SAPBEXHLevel3 3 5 6" xfId="24969"/>
    <cellStyle name="SAPBEXHLevel3 3 5 6 2" xfId="24970"/>
    <cellStyle name="SAPBEXHLevel3 3 5 7" xfId="24971"/>
    <cellStyle name="SAPBEXHLevel3 3 5 7 2" xfId="24972"/>
    <cellStyle name="SAPBEXHLevel3 3 5 8" xfId="24973"/>
    <cellStyle name="SAPBEXHLevel3 3 5 8 2" xfId="24974"/>
    <cellStyle name="SAPBEXHLevel3 3 5 9" xfId="24975"/>
    <cellStyle name="SAPBEXHLevel3 3 5 9 2" xfId="24976"/>
    <cellStyle name="SAPBEXHLevel3 3 6" xfId="24977"/>
    <cellStyle name="SAPBEXHLevel3 3 6 10" xfId="24978"/>
    <cellStyle name="SAPBEXHLevel3 3 6 10 2" xfId="24979"/>
    <cellStyle name="SAPBEXHLevel3 3 6 2" xfId="24980"/>
    <cellStyle name="SAPBEXHLevel3 3 6 2 2" xfId="24981"/>
    <cellStyle name="SAPBEXHLevel3 3 6 2 2 2" xfId="24982"/>
    <cellStyle name="SAPBEXHLevel3 3 6 2 3" xfId="24983"/>
    <cellStyle name="SAPBEXHLevel3 3 6 2 3 2" xfId="24984"/>
    <cellStyle name="SAPBEXHLevel3 3 6 2 4" xfId="24985"/>
    <cellStyle name="SAPBEXHLevel3 3 6 2 4 2" xfId="24986"/>
    <cellStyle name="SAPBEXHLevel3 3 6 2 5" xfId="24987"/>
    <cellStyle name="SAPBEXHLevel3 3 6 2 5 2" xfId="24988"/>
    <cellStyle name="SAPBEXHLevel3 3 6 3" xfId="24989"/>
    <cellStyle name="SAPBEXHLevel3 3 6 3 2" xfId="24990"/>
    <cellStyle name="SAPBEXHLevel3 3 6 3 3" xfId="24991"/>
    <cellStyle name="SAPBEXHLevel3 3 6 3 3 2" xfId="24992"/>
    <cellStyle name="SAPBEXHLevel3 3 6 3 4" xfId="24993"/>
    <cellStyle name="SAPBEXHLevel3 3 6 3 4 2" xfId="24994"/>
    <cellStyle name="SAPBEXHLevel3 3 6 3 5" xfId="24995"/>
    <cellStyle name="SAPBEXHLevel3 3 6 3 5 2" xfId="24996"/>
    <cellStyle name="SAPBEXHLevel3 3 6 4" xfId="24997"/>
    <cellStyle name="SAPBEXHLevel3 3 6 4 2" xfId="24998"/>
    <cellStyle name="SAPBEXHLevel3 3 6 4 2 2" xfId="24999"/>
    <cellStyle name="SAPBEXHLevel3 3 6 4 3" xfId="25000"/>
    <cellStyle name="SAPBEXHLevel3 3 6 4 3 2" xfId="25001"/>
    <cellStyle name="SAPBEXHLevel3 3 6 4 4" xfId="25002"/>
    <cellStyle name="SAPBEXHLevel3 3 6 4 4 2" xfId="25003"/>
    <cellStyle name="SAPBEXHLevel3 3 6 4 5" xfId="25004"/>
    <cellStyle name="SAPBEXHLevel3 3 6 4 5 2" xfId="25005"/>
    <cellStyle name="SAPBEXHLevel3 3 6 5" xfId="25006"/>
    <cellStyle name="SAPBEXHLevel3 3 6 5 2" xfId="25007"/>
    <cellStyle name="SAPBEXHLevel3 3 6 6" xfId="25008"/>
    <cellStyle name="SAPBEXHLevel3 3 6 6 2" xfId="25009"/>
    <cellStyle name="SAPBEXHLevel3 3 6 7" xfId="25010"/>
    <cellStyle name="SAPBEXHLevel3 3 6 7 2" xfId="25011"/>
    <cellStyle name="SAPBEXHLevel3 3 6 8" xfId="25012"/>
    <cellStyle name="SAPBEXHLevel3 3 6 8 2" xfId="25013"/>
    <cellStyle name="SAPBEXHLevel3 3 6 9" xfId="25014"/>
    <cellStyle name="SAPBEXHLevel3 3 6 9 2" xfId="25015"/>
    <cellStyle name="SAPBEXHLevel3 3 7" xfId="25016"/>
    <cellStyle name="SAPBEXHLevel3 3 7 10" xfId="25017"/>
    <cellStyle name="SAPBEXHLevel3 3 7 10 2" xfId="25018"/>
    <cellStyle name="SAPBEXHLevel3 3 7 2" xfId="25019"/>
    <cellStyle name="SAPBEXHLevel3 3 7 2 2" xfId="25020"/>
    <cellStyle name="SAPBEXHLevel3 3 7 2 2 2" xfId="25021"/>
    <cellStyle name="SAPBEXHLevel3 3 7 2 3" xfId="25022"/>
    <cellStyle name="SAPBEXHLevel3 3 7 2 3 2" xfId="25023"/>
    <cellStyle name="SAPBEXHLevel3 3 7 2 4" xfId="25024"/>
    <cellStyle name="SAPBEXHLevel3 3 7 2 4 2" xfId="25025"/>
    <cellStyle name="SAPBEXHLevel3 3 7 2 5" xfId="25026"/>
    <cellStyle name="SAPBEXHLevel3 3 7 2 5 2" xfId="25027"/>
    <cellStyle name="SAPBEXHLevel3 3 7 3" xfId="25028"/>
    <cellStyle name="SAPBEXHLevel3 3 7 3 2" xfId="25029"/>
    <cellStyle name="SAPBEXHLevel3 3 7 3 3" xfId="25030"/>
    <cellStyle name="SAPBEXHLevel3 3 7 3 3 2" xfId="25031"/>
    <cellStyle name="SAPBEXHLevel3 3 7 3 4" xfId="25032"/>
    <cellStyle name="SAPBEXHLevel3 3 7 3 4 2" xfId="25033"/>
    <cellStyle name="SAPBEXHLevel3 3 7 3 5" xfId="25034"/>
    <cellStyle name="SAPBEXHLevel3 3 7 3 5 2" xfId="25035"/>
    <cellStyle name="SAPBEXHLevel3 3 7 4" xfId="25036"/>
    <cellStyle name="SAPBEXHLevel3 3 7 4 2" xfId="25037"/>
    <cellStyle name="SAPBEXHLevel3 3 7 4 2 2" xfId="25038"/>
    <cellStyle name="SAPBEXHLevel3 3 7 4 3" xfId="25039"/>
    <cellStyle name="SAPBEXHLevel3 3 7 4 3 2" xfId="25040"/>
    <cellStyle name="SAPBEXHLevel3 3 7 4 4" xfId="25041"/>
    <cellStyle name="SAPBEXHLevel3 3 7 4 4 2" xfId="25042"/>
    <cellStyle name="SAPBEXHLevel3 3 7 4 5" xfId="25043"/>
    <cellStyle name="SAPBEXHLevel3 3 7 4 5 2" xfId="25044"/>
    <cellStyle name="SAPBEXHLevel3 3 7 5" xfId="25045"/>
    <cellStyle name="SAPBEXHLevel3 3 7 5 2" xfId="25046"/>
    <cellStyle name="SAPBEXHLevel3 3 7 6" xfId="25047"/>
    <cellStyle name="SAPBEXHLevel3 3 7 6 2" xfId="25048"/>
    <cellStyle name="SAPBEXHLevel3 3 7 7" xfId="25049"/>
    <cellStyle name="SAPBEXHLevel3 3 7 7 2" xfId="25050"/>
    <cellStyle name="SAPBEXHLevel3 3 7 8" xfId="25051"/>
    <cellStyle name="SAPBEXHLevel3 3 7 8 2" xfId="25052"/>
    <cellStyle name="SAPBEXHLevel3 3 7 9" xfId="25053"/>
    <cellStyle name="SAPBEXHLevel3 3 7 9 2" xfId="25054"/>
    <cellStyle name="SAPBEXHLevel3 3 8" xfId="25055"/>
    <cellStyle name="SAPBEXHLevel3 3 8 10" xfId="25056"/>
    <cellStyle name="SAPBEXHLevel3 3 8 10 2" xfId="25057"/>
    <cellStyle name="SAPBEXHLevel3 3 8 2" xfId="25058"/>
    <cellStyle name="SAPBEXHLevel3 3 8 2 2" xfId="25059"/>
    <cellStyle name="SAPBEXHLevel3 3 8 2 2 2" xfId="25060"/>
    <cellStyle name="SAPBEXHLevel3 3 8 2 3" xfId="25061"/>
    <cellStyle name="SAPBEXHLevel3 3 8 2 3 2" xfId="25062"/>
    <cellStyle name="SAPBEXHLevel3 3 8 2 4" xfId="25063"/>
    <cellStyle name="SAPBEXHLevel3 3 8 2 4 2" xfId="25064"/>
    <cellStyle name="SAPBEXHLevel3 3 8 2 5" xfId="25065"/>
    <cellStyle name="SAPBEXHLevel3 3 8 2 5 2" xfId="25066"/>
    <cellStyle name="SAPBEXHLevel3 3 8 3" xfId="25067"/>
    <cellStyle name="SAPBEXHLevel3 3 8 3 2" xfId="25068"/>
    <cellStyle name="SAPBEXHLevel3 3 8 3 3" xfId="25069"/>
    <cellStyle name="SAPBEXHLevel3 3 8 3 3 2" xfId="25070"/>
    <cellStyle name="SAPBEXHLevel3 3 8 3 4" xfId="25071"/>
    <cellStyle name="SAPBEXHLevel3 3 8 3 4 2" xfId="25072"/>
    <cellStyle name="SAPBEXHLevel3 3 8 3 5" xfId="25073"/>
    <cellStyle name="SAPBEXHLevel3 3 8 3 5 2" xfId="25074"/>
    <cellStyle name="SAPBEXHLevel3 3 8 4" xfId="25075"/>
    <cellStyle name="SAPBEXHLevel3 3 8 4 2" xfId="25076"/>
    <cellStyle name="SAPBEXHLevel3 3 8 4 2 2" xfId="25077"/>
    <cellStyle name="SAPBEXHLevel3 3 8 4 3" xfId="25078"/>
    <cellStyle name="SAPBEXHLevel3 3 8 4 3 2" xfId="25079"/>
    <cellStyle name="SAPBEXHLevel3 3 8 4 4" xfId="25080"/>
    <cellStyle name="SAPBEXHLevel3 3 8 4 4 2" xfId="25081"/>
    <cellStyle name="SAPBEXHLevel3 3 8 4 5" xfId="25082"/>
    <cellStyle name="SAPBEXHLevel3 3 8 4 5 2" xfId="25083"/>
    <cellStyle name="SAPBEXHLevel3 3 8 5" xfId="25084"/>
    <cellStyle name="SAPBEXHLevel3 3 8 5 2" xfId="25085"/>
    <cellStyle name="SAPBEXHLevel3 3 8 6" xfId="25086"/>
    <cellStyle name="SAPBEXHLevel3 3 8 6 2" xfId="25087"/>
    <cellStyle name="SAPBEXHLevel3 3 8 7" xfId="25088"/>
    <cellStyle name="SAPBEXHLevel3 3 8 7 2" xfId="25089"/>
    <cellStyle name="SAPBEXHLevel3 3 8 8" xfId="25090"/>
    <cellStyle name="SAPBEXHLevel3 3 8 8 2" xfId="25091"/>
    <cellStyle name="SAPBEXHLevel3 3 8 9" xfId="25092"/>
    <cellStyle name="SAPBEXHLevel3 3 8 9 2" xfId="25093"/>
    <cellStyle name="SAPBEXHLevel3 3 9" xfId="25094"/>
    <cellStyle name="SAPBEXHLevel3 3 9 10" xfId="25095"/>
    <cellStyle name="SAPBEXHLevel3 3 9 10 2" xfId="25096"/>
    <cellStyle name="SAPBEXHLevel3 3 9 2" xfId="25097"/>
    <cellStyle name="SAPBEXHLevel3 3 9 2 2" xfId="25098"/>
    <cellStyle name="SAPBEXHLevel3 3 9 2 2 2" xfId="25099"/>
    <cellStyle name="SAPBEXHLevel3 3 9 2 3" xfId="25100"/>
    <cellStyle name="SAPBEXHLevel3 3 9 2 3 2" xfId="25101"/>
    <cellStyle name="SAPBEXHLevel3 3 9 2 4" xfId="25102"/>
    <cellStyle name="SAPBEXHLevel3 3 9 2 4 2" xfId="25103"/>
    <cellStyle name="SAPBEXHLevel3 3 9 2 5" xfId="25104"/>
    <cellStyle name="SAPBEXHLevel3 3 9 2 5 2" xfId="25105"/>
    <cellStyle name="SAPBEXHLevel3 3 9 3" xfId="25106"/>
    <cellStyle name="SAPBEXHLevel3 3 9 3 2" xfId="25107"/>
    <cellStyle name="SAPBEXHLevel3 3 9 3 3" xfId="25108"/>
    <cellStyle name="SAPBEXHLevel3 3 9 3 3 2" xfId="25109"/>
    <cellStyle name="SAPBEXHLevel3 3 9 3 4" xfId="25110"/>
    <cellStyle name="SAPBEXHLevel3 3 9 3 4 2" xfId="25111"/>
    <cellStyle name="SAPBEXHLevel3 3 9 3 5" xfId="25112"/>
    <cellStyle name="SAPBEXHLevel3 3 9 3 5 2" xfId="25113"/>
    <cellStyle name="SAPBEXHLevel3 3 9 4" xfId="25114"/>
    <cellStyle name="SAPBEXHLevel3 3 9 4 2" xfId="25115"/>
    <cellStyle name="SAPBEXHLevel3 3 9 4 2 2" xfId="25116"/>
    <cellStyle name="SAPBEXHLevel3 3 9 4 3" xfId="25117"/>
    <cellStyle name="SAPBEXHLevel3 3 9 4 3 2" xfId="25118"/>
    <cellStyle name="SAPBEXHLevel3 3 9 4 4" xfId="25119"/>
    <cellStyle name="SAPBEXHLevel3 3 9 4 4 2" xfId="25120"/>
    <cellStyle name="SAPBEXHLevel3 3 9 4 5" xfId="25121"/>
    <cellStyle name="SAPBEXHLevel3 3 9 4 5 2" xfId="25122"/>
    <cellStyle name="SAPBEXHLevel3 3 9 5" xfId="25123"/>
    <cellStyle name="SAPBEXHLevel3 3 9 5 2" xfId="25124"/>
    <cellStyle name="SAPBEXHLevel3 3 9 6" xfId="25125"/>
    <cellStyle name="SAPBEXHLevel3 3 9 6 2" xfId="25126"/>
    <cellStyle name="SAPBEXHLevel3 3 9 7" xfId="25127"/>
    <cellStyle name="SAPBEXHLevel3 3 9 7 2" xfId="25128"/>
    <cellStyle name="SAPBEXHLevel3 3 9 8" xfId="25129"/>
    <cellStyle name="SAPBEXHLevel3 3 9 8 2" xfId="25130"/>
    <cellStyle name="SAPBEXHLevel3 3 9 9" xfId="25131"/>
    <cellStyle name="SAPBEXHLevel3 3 9 9 2" xfId="25132"/>
    <cellStyle name="SAPBEXHLevel3 4" xfId="25133"/>
    <cellStyle name="SAPBEXHLevel3 4 10" xfId="25134"/>
    <cellStyle name="SAPBEXHLevel3 4 10 2" xfId="25135"/>
    <cellStyle name="SAPBEXHLevel3 4 2" xfId="25136"/>
    <cellStyle name="SAPBEXHLevel3 4 2 2" xfId="25137"/>
    <cellStyle name="SAPBEXHLevel3 4 2 2 2" xfId="25138"/>
    <cellStyle name="SAPBEXHLevel3 4 2 3" xfId="25139"/>
    <cellStyle name="SAPBEXHLevel3 4 2 3 2" xfId="25140"/>
    <cellStyle name="SAPBEXHLevel3 4 2 4" xfId="25141"/>
    <cellStyle name="SAPBEXHLevel3 4 2 4 2" xfId="25142"/>
    <cellStyle name="SAPBEXHLevel3 4 2 5" xfId="25143"/>
    <cellStyle name="SAPBEXHLevel3 4 2 5 2" xfId="25144"/>
    <cellStyle name="SAPBEXHLevel3 4 3" xfId="25145"/>
    <cellStyle name="SAPBEXHLevel3 4 3 2" xfId="25146"/>
    <cellStyle name="SAPBEXHLevel3 4 3 3" xfId="25147"/>
    <cellStyle name="SAPBEXHLevel3 4 3 3 2" xfId="25148"/>
    <cellStyle name="SAPBEXHLevel3 4 3 4" xfId="25149"/>
    <cellStyle name="SAPBEXHLevel3 4 3 4 2" xfId="25150"/>
    <cellStyle name="SAPBEXHLevel3 4 3 5" xfId="25151"/>
    <cellStyle name="SAPBEXHLevel3 4 3 5 2" xfId="25152"/>
    <cellStyle name="SAPBEXHLevel3 4 4" xfId="25153"/>
    <cellStyle name="SAPBEXHLevel3 4 4 2" xfId="25154"/>
    <cellStyle name="SAPBEXHLevel3 4 4 2 2" xfId="25155"/>
    <cellStyle name="SAPBEXHLevel3 4 4 3" xfId="25156"/>
    <cellStyle name="SAPBEXHLevel3 4 4 3 2" xfId="25157"/>
    <cellStyle name="SAPBEXHLevel3 4 4 4" xfId="25158"/>
    <cellStyle name="SAPBEXHLevel3 4 4 4 2" xfId="25159"/>
    <cellStyle name="SAPBEXHLevel3 4 4 5" xfId="25160"/>
    <cellStyle name="SAPBEXHLevel3 4 4 5 2" xfId="25161"/>
    <cellStyle name="SAPBEXHLevel3 4 5" xfId="25162"/>
    <cellStyle name="SAPBEXHLevel3 4 5 2" xfId="25163"/>
    <cellStyle name="SAPBEXHLevel3 4 6" xfId="25164"/>
    <cellStyle name="SAPBEXHLevel3 4 6 2" xfId="25165"/>
    <cellStyle name="SAPBEXHLevel3 4 7" xfId="25166"/>
    <cellStyle name="SAPBEXHLevel3 4 7 2" xfId="25167"/>
    <cellStyle name="SAPBEXHLevel3 4 8" xfId="25168"/>
    <cellStyle name="SAPBEXHLevel3 4 8 2" xfId="25169"/>
    <cellStyle name="SAPBEXHLevel3 4 9" xfId="25170"/>
    <cellStyle name="SAPBEXHLevel3 4 9 2" xfId="25171"/>
    <cellStyle name="SAPBEXHLevel3 5" xfId="25172"/>
    <cellStyle name="SAPBEXHLevel3 5 2" xfId="25173"/>
    <cellStyle name="SAPBEXHLevel3 5 2 2" xfId="25174"/>
    <cellStyle name="SAPBEXHLevel3 5 3" xfId="25175"/>
    <cellStyle name="SAPBEXHLevel3 5 3 2" xfId="25176"/>
    <cellStyle name="SAPBEXHLevel3 5 4" xfId="25177"/>
    <cellStyle name="SAPBEXHLevel3 5 4 2" xfId="25178"/>
    <cellStyle name="SAPBEXHLevel3 5 5" xfId="25179"/>
    <cellStyle name="SAPBEXHLevel3 5 5 2" xfId="25180"/>
    <cellStyle name="SAPBEXHLevel3 6" xfId="25181"/>
    <cellStyle name="SAPBEXHLevel3 6 2" xfId="25182"/>
    <cellStyle name="SAPBEXHLevel3 6 3" xfId="25183"/>
    <cellStyle name="SAPBEXHLevel3 6 3 2" xfId="25184"/>
    <cellStyle name="SAPBEXHLevel3 6 4" xfId="25185"/>
    <cellStyle name="SAPBEXHLevel3 6 4 2" xfId="25186"/>
    <cellStyle name="SAPBEXHLevel3 6 5" xfId="25187"/>
    <cellStyle name="SAPBEXHLevel3 6 5 2" xfId="25188"/>
    <cellStyle name="SAPBEXHLevel3 7" xfId="25189"/>
    <cellStyle name="SAPBEXHLevel3 7 2" xfId="25190"/>
    <cellStyle name="SAPBEXHLevel3 7 2 2" xfId="25191"/>
    <cellStyle name="SAPBEXHLevel3 7 3" xfId="25192"/>
    <cellStyle name="SAPBEXHLevel3 7 3 2" xfId="25193"/>
    <cellStyle name="SAPBEXHLevel3 7 4" xfId="25194"/>
    <cellStyle name="SAPBEXHLevel3 7 4 2" xfId="25195"/>
    <cellStyle name="SAPBEXHLevel3 7 5" xfId="25196"/>
    <cellStyle name="SAPBEXHLevel3 7 5 2" xfId="25197"/>
    <cellStyle name="SAPBEXHLevel3 8" xfId="25198"/>
    <cellStyle name="SAPBEXHLevel3 8 2" xfId="25199"/>
    <cellStyle name="SAPBEXHLevel3 9" xfId="25200"/>
    <cellStyle name="SAPBEXHLevel3 9 2" xfId="25201"/>
    <cellStyle name="SAPBEXHLevel3_Accounts" xfId="25202"/>
    <cellStyle name="SAS FM Client calculated data cell (data entry table)" xfId="25203"/>
    <cellStyle name="SAS FM Client calculated data cell (data entry table) 10" xfId="25204"/>
    <cellStyle name="SAS FM Client calculated data cell (data entry table) 2" xfId="25205"/>
    <cellStyle name="SAS FM Client calculated data cell (data entry table) 2 2" xfId="25206"/>
    <cellStyle name="SAS FM Client calculated data cell (data entry table) 2 2 2" xfId="25207"/>
    <cellStyle name="SAS FM Client calculated data cell (data entry table) 2 2 3" xfId="25208"/>
    <cellStyle name="SAS FM Client calculated data cell (data entry table) 2 3" xfId="25209"/>
    <cellStyle name="SAS FM Client calculated data cell (data entry table) 2 3 2" xfId="25210"/>
    <cellStyle name="SAS FM Client calculated data cell (data entry table) 2 3 3" xfId="25211"/>
    <cellStyle name="SAS FM Client calculated data cell (data entry table) 2 4" xfId="25212"/>
    <cellStyle name="SAS FM Client calculated data cell (data entry table) 2 4 2" xfId="25213"/>
    <cellStyle name="SAS FM Client calculated data cell (data entry table) 2 4 2 2" xfId="25214"/>
    <cellStyle name="SAS FM Client calculated data cell (data entry table) 2 4 3" xfId="25215"/>
    <cellStyle name="SAS FM Client calculated data cell (data entry table) 2 5" xfId="25216"/>
    <cellStyle name="SAS FM Client calculated data cell (data entry table) 3" xfId="25217"/>
    <cellStyle name="SAS FM Client calculated data cell (data entry table) 3 2" xfId="25218"/>
    <cellStyle name="SAS FM Client calculated data cell (data entry table) 3 2 2" xfId="25219"/>
    <cellStyle name="SAS FM Client calculated data cell (data entry table) 3 2 3" xfId="25220"/>
    <cellStyle name="SAS FM Client calculated data cell (data entry table) 3 3" xfId="25221"/>
    <cellStyle name="SAS FM Client calculated data cell (data entry table) 3 3 2" xfId="25222"/>
    <cellStyle name="SAS FM Client calculated data cell (data entry table) 3 3 3" xfId="25223"/>
    <cellStyle name="SAS FM Client calculated data cell (data entry table) 3 4" xfId="25224"/>
    <cellStyle name="SAS FM Client calculated data cell (data entry table) 3 4 2" xfId="25225"/>
    <cellStyle name="SAS FM Client calculated data cell (data entry table) 3 4 2 2" xfId="25226"/>
    <cellStyle name="SAS FM Client calculated data cell (data entry table) 3 4 3" xfId="25227"/>
    <cellStyle name="SAS FM Client calculated data cell (data entry table) 3 5" xfId="25228"/>
    <cellStyle name="SAS FM Client calculated data cell (data entry table) 4" xfId="25229"/>
    <cellStyle name="SAS FM Client calculated data cell (data entry table) 4 10" xfId="25230"/>
    <cellStyle name="SAS FM Client calculated data cell (data entry table) 4 10 2" xfId="25231"/>
    <cellStyle name="SAS FM Client calculated data cell (data entry table) 4 10 2 2" xfId="25232"/>
    <cellStyle name="SAS FM Client calculated data cell (data entry table) 4 10 2 3" xfId="25233"/>
    <cellStyle name="SAS FM Client calculated data cell (data entry table) 4 10 3" xfId="25234"/>
    <cellStyle name="SAS FM Client calculated data cell (data entry table) 4 10 3 2" xfId="25235"/>
    <cellStyle name="SAS FM Client calculated data cell (data entry table) 4 10 3 3" xfId="25236"/>
    <cellStyle name="SAS FM Client calculated data cell (data entry table) 4 10 4" xfId="25237"/>
    <cellStyle name="SAS FM Client calculated data cell (data entry table) 4 10 4 2" xfId="25238"/>
    <cellStyle name="SAS FM Client calculated data cell (data entry table) 4 10 4 2 2" xfId="25239"/>
    <cellStyle name="SAS FM Client calculated data cell (data entry table) 4 10 4 3" xfId="25240"/>
    <cellStyle name="SAS FM Client calculated data cell (data entry table) 4 10 5" xfId="25241"/>
    <cellStyle name="SAS FM Client calculated data cell (data entry table) 4 11" xfId="25242"/>
    <cellStyle name="SAS FM Client calculated data cell (data entry table) 4 11 2" xfId="25243"/>
    <cellStyle name="SAS FM Client calculated data cell (data entry table) 4 11 3" xfId="25244"/>
    <cellStyle name="SAS FM Client calculated data cell (data entry table) 4 12" xfId="25245"/>
    <cellStyle name="SAS FM Client calculated data cell (data entry table) 4 12 2" xfId="25246"/>
    <cellStyle name="SAS FM Client calculated data cell (data entry table) 4 12 3" xfId="25247"/>
    <cellStyle name="SAS FM Client calculated data cell (data entry table) 4 13" xfId="25248"/>
    <cellStyle name="SAS FM Client calculated data cell (data entry table) 4 13 2" xfId="25249"/>
    <cellStyle name="SAS FM Client calculated data cell (data entry table) 4 13 2 2" xfId="25250"/>
    <cellStyle name="SAS FM Client calculated data cell (data entry table) 4 13 3" xfId="25251"/>
    <cellStyle name="SAS FM Client calculated data cell (data entry table) 4 14" xfId="25252"/>
    <cellStyle name="SAS FM Client calculated data cell (data entry table) 4 2" xfId="25253"/>
    <cellStyle name="SAS FM Client calculated data cell (data entry table) 4 2 10" xfId="25254"/>
    <cellStyle name="SAS FM Client calculated data cell (data entry table) 4 2 10 2" xfId="25255"/>
    <cellStyle name="SAS FM Client calculated data cell (data entry table) 4 2 10 2 2" xfId="25256"/>
    <cellStyle name="SAS FM Client calculated data cell (data entry table) 4 2 10 2 3" xfId="25257"/>
    <cellStyle name="SAS FM Client calculated data cell (data entry table) 4 2 10 3" xfId="25258"/>
    <cellStyle name="SAS FM Client calculated data cell (data entry table) 4 2 10 3 2" xfId="25259"/>
    <cellStyle name="SAS FM Client calculated data cell (data entry table) 4 2 10 3 3" xfId="25260"/>
    <cellStyle name="SAS FM Client calculated data cell (data entry table) 4 2 10 4" xfId="25261"/>
    <cellStyle name="SAS FM Client calculated data cell (data entry table) 4 2 10 4 2" xfId="25262"/>
    <cellStyle name="SAS FM Client calculated data cell (data entry table) 4 2 10 4 2 2" xfId="25263"/>
    <cellStyle name="SAS FM Client calculated data cell (data entry table) 4 2 10 4 3" xfId="25264"/>
    <cellStyle name="SAS FM Client calculated data cell (data entry table) 4 2 10 5" xfId="25265"/>
    <cellStyle name="SAS FM Client calculated data cell (data entry table) 4 2 11" xfId="25266"/>
    <cellStyle name="SAS FM Client calculated data cell (data entry table) 4 2 11 2" xfId="25267"/>
    <cellStyle name="SAS FM Client calculated data cell (data entry table) 4 2 11 3" xfId="25268"/>
    <cellStyle name="SAS FM Client calculated data cell (data entry table) 4 2 12" xfId="25269"/>
    <cellStyle name="SAS FM Client calculated data cell (data entry table) 4 2 12 2" xfId="25270"/>
    <cellStyle name="SAS FM Client calculated data cell (data entry table) 4 2 12 3" xfId="25271"/>
    <cellStyle name="SAS FM Client calculated data cell (data entry table) 4 2 13" xfId="25272"/>
    <cellStyle name="SAS FM Client calculated data cell (data entry table) 4 2 13 2" xfId="25273"/>
    <cellStyle name="SAS FM Client calculated data cell (data entry table) 4 2 13 2 2" xfId="25274"/>
    <cellStyle name="SAS FM Client calculated data cell (data entry table) 4 2 13 3" xfId="25275"/>
    <cellStyle name="SAS FM Client calculated data cell (data entry table) 4 2 14" xfId="25276"/>
    <cellStyle name="SAS FM Client calculated data cell (data entry table) 4 2 2" xfId="25277"/>
    <cellStyle name="SAS FM Client calculated data cell (data entry table) 4 2 2 2" xfId="25278"/>
    <cellStyle name="SAS FM Client calculated data cell (data entry table) 4 2 2 2 2" xfId="25279"/>
    <cellStyle name="SAS FM Client calculated data cell (data entry table) 4 2 2 2 3" xfId="25280"/>
    <cellStyle name="SAS FM Client calculated data cell (data entry table) 4 2 2 3" xfId="25281"/>
    <cellStyle name="SAS FM Client calculated data cell (data entry table) 4 2 2 3 2" xfId="25282"/>
    <cellStyle name="SAS FM Client calculated data cell (data entry table) 4 2 2 3 3" xfId="25283"/>
    <cellStyle name="SAS FM Client calculated data cell (data entry table) 4 2 2 4" xfId="25284"/>
    <cellStyle name="SAS FM Client calculated data cell (data entry table) 4 2 2 4 2" xfId="25285"/>
    <cellStyle name="SAS FM Client calculated data cell (data entry table) 4 2 2 4 2 2" xfId="25286"/>
    <cellStyle name="SAS FM Client calculated data cell (data entry table) 4 2 2 4 3" xfId="25287"/>
    <cellStyle name="SAS FM Client calculated data cell (data entry table) 4 2 2 5" xfId="25288"/>
    <cellStyle name="SAS FM Client calculated data cell (data entry table) 4 2 3" xfId="25289"/>
    <cellStyle name="SAS FM Client calculated data cell (data entry table) 4 2 3 2" xfId="25290"/>
    <cellStyle name="SAS FM Client calculated data cell (data entry table) 4 2 3 2 2" xfId="25291"/>
    <cellStyle name="SAS FM Client calculated data cell (data entry table) 4 2 3 2 3" xfId="25292"/>
    <cellStyle name="SAS FM Client calculated data cell (data entry table) 4 2 3 3" xfId="25293"/>
    <cellStyle name="SAS FM Client calculated data cell (data entry table) 4 2 3 3 2" xfId="25294"/>
    <cellStyle name="SAS FM Client calculated data cell (data entry table) 4 2 3 3 3" xfId="25295"/>
    <cellStyle name="SAS FM Client calculated data cell (data entry table) 4 2 3 4" xfId="25296"/>
    <cellStyle name="SAS FM Client calculated data cell (data entry table) 4 2 3 4 2" xfId="25297"/>
    <cellStyle name="SAS FM Client calculated data cell (data entry table) 4 2 3 4 2 2" xfId="25298"/>
    <cellStyle name="SAS FM Client calculated data cell (data entry table) 4 2 3 4 3" xfId="25299"/>
    <cellStyle name="SAS FM Client calculated data cell (data entry table) 4 2 3 5" xfId="25300"/>
    <cellStyle name="SAS FM Client calculated data cell (data entry table) 4 2 4" xfId="25301"/>
    <cellStyle name="SAS FM Client calculated data cell (data entry table) 4 2 4 2" xfId="25302"/>
    <cellStyle name="SAS FM Client calculated data cell (data entry table) 4 2 4 2 2" xfId="25303"/>
    <cellStyle name="SAS FM Client calculated data cell (data entry table) 4 2 4 2 3" xfId="25304"/>
    <cellStyle name="SAS FM Client calculated data cell (data entry table) 4 2 4 3" xfId="25305"/>
    <cellStyle name="SAS FM Client calculated data cell (data entry table) 4 2 4 3 2" xfId="25306"/>
    <cellStyle name="SAS FM Client calculated data cell (data entry table) 4 2 4 3 3" xfId="25307"/>
    <cellStyle name="SAS FM Client calculated data cell (data entry table) 4 2 4 4" xfId="25308"/>
    <cellStyle name="SAS FM Client calculated data cell (data entry table) 4 2 4 4 2" xfId="25309"/>
    <cellStyle name="SAS FM Client calculated data cell (data entry table) 4 2 4 4 2 2" xfId="25310"/>
    <cellStyle name="SAS FM Client calculated data cell (data entry table) 4 2 4 4 3" xfId="25311"/>
    <cellStyle name="SAS FM Client calculated data cell (data entry table) 4 2 4 5" xfId="25312"/>
    <cellStyle name="SAS FM Client calculated data cell (data entry table) 4 2 5" xfId="25313"/>
    <cellStyle name="SAS FM Client calculated data cell (data entry table) 4 2 5 2" xfId="25314"/>
    <cellStyle name="SAS FM Client calculated data cell (data entry table) 4 2 5 2 2" xfId="25315"/>
    <cellStyle name="SAS FM Client calculated data cell (data entry table) 4 2 5 2 3" xfId="25316"/>
    <cellStyle name="SAS FM Client calculated data cell (data entry table) 4 2 5 3" xfId="25317"/>
    <cellStyle name="SAS FM Client calculated data cell (data entry table) 4 2 5 3 2" xfId="25318"/>
    <cellStyle name="SAS FM Client calculated data cell (data entry table) 4 2 5 3 3" xfId="25319"/>
    <cellStyle name="SAS FM Client calculated data cell (data entry table) 4 2 5 4" xfId="25320"/>
    <cellStyle name="SAS FM Client calculated data cell (data entry table) 4 2 5 4 2" xfId="25321"/>
    <cellStyle name="SAS FM Client calculated data cell (data entry table) 4 2 5 4 2 2" xfId="25322"/>
    <cellStyle name="SAS FM Client calculated data cell (data entry table) 4 2 5 4 3" xfId="25323"/>
    <cellStyle name="SAS FM Client calculated data cell (data entry table) 4 2 5 5" xfId="25324"/>
    <cellStyle name="SAS FM Client calculated data cell (data entry table) 4 2 6" xfId="25325"/>
    <cellStyle name="SAS FM Client calculated data cell (data entry table) 4 2 6 2" xfId="25326"/>
    <cellStyle name="SAS FM Client calculated data cell (data entry table) 4 2 6 2 2" xfId="25327"/>
    <cellStyle name="SAS FM Client calculated data cell (data entry table) 4 2 6 2 3" xfId="25328"/>
    <cellStyle name="SAS FM Client calculated data cell (data entry table) 4 2 6 3" xfId="25329"/>
    <cellStyle name="SAS FM Client calculated data cell (data entry table) 4 2 6 3 2" xfId="25330"/>
    <cellStyle name="SAS FM Client calculated data cell (data entry table) 4 2 6 3 3" xfId="25331"/>
    <cellStyle name="SAS FM Client calculated data cell (data entry table) 4 2 6 4" xfId="25332"/>
    <cellStyle name="SAS FM Client calculated data cell (data entry table) 4 2 6 4 2" xfId="25333"/>
    <cellStyle name="SAS FM Client calculated data cell (data entry table) 4 2 6 4 2 2" xfId="25334"/>
    <cellStyle name="SAS FM Client calculated data cell (data entry table) 4 2 6 4 3" xfId="25335"/>
    <cellStyle name="SAS FM Client calculated data cell (data entry table) 4 2 6 5" xfId="25336"/>
    <cellStyle name="SAS FM Client calculated data cell (data entry table) 4 2 7" xfId="25337"/>
    <cellStyle name="SAS FM Client calculated data cell (data entry table) 4 2 7 2" xfId="25338"/>
    <cellStyle name="SAS FM Client calculated data cell (data entry table) 4 2 7 2 2" xfId="25339"/>
    <cellStyle name="SAS FM Client calculated data cell (data entry table) 4 2 7 2 3" xfId="25340"/>
    <cellStyle name="SAS FM Client calculated data cell (data entry table) 4 2 7 3" xfId="25341"/>
    <cellStyle name="SAS FM Client calculated data cell (data entry table) 4 2 7 3 2" xfId="25342"/>
    <cellStyle name="SAS FM Client calculated data cell (data entry table) 4 2 7 3 3" xfId="25343"/>
    <cellStyle name="SAS FM Client calculated data cell (data entry table) 4 2 7 4" xfId="25344"/>
    <cellStyle name="SAS FM Client calculated data cell (data entry table) 4 2 7 4 2" xfId="25345"/>
    <cellStyle name="SAS FM Client calculated data cell (data entry table) 4 2 7 4 2 2" xfId="25346"/>
    <cellStyle name="SAS FM Client calculated data cell (data entry table) 4 2 7 4 3" xfId="25347"/>
    <cellStyle name="SAS FM Client calculated data cell (data entry table) 4 2 7 5" xfId="25348"/>
    <cellStyle name="SAS FM Client calculated data cell (data entry table) 4 2 8" xfId="25349"/>
    <cellStyle name="SAS FM Client calculated data cell (data entry table) 4 2 8 2" xfId="25350"/>
    <cellStyle name="SAS FM Client calculated data cell (data entry table) 4 2 8 2 2" xfId="25351"/>
    <cellStyle name="SAS FM Client calculated data cell (data entry table) 4 2 8 2 3" xfId="25352"/>
    <cellStyle name="SAS FM Client calculated data cell (data entry table) 4 2 8 3" xfId="25353"/>
    <cellStyle name="SAS FM Client calculated data cell (data entry table) 4 2 8 3 2" xfId="25354"/>
    <cellStyle name="SAS FM Client calculated data cell (data entry table) 4 2 8 3 3" xfId="25355"/>
    <cellStyle name="SAS FM Client calculated data cell (data entry table) 4 2 8 4" xfId="25356"/>
    <cellStyle name="SAS FM Client calculated data cell (data entry table) 4 2 8 4 2" xfId="25357"/>
    <cellStyle name="SAS FM Client calculated data cell (data entry table) 4 2 8 4 2 2" xfId="25358"/>
    <cellStyle name="SAS FM Client calculated data cell (data entry table) 4 2 8 4 3" xfId="25359"/>
    <cellStyle name="SAS FM Client calculated data cell (data entry table) 4 2 8 5" xfId="25360"/>
    <cellStyle name="SAS FM Client calculated data cell (data entry table) 4 2 9" xfId="25361"/>
    <cellStyle name="SAS FM Client calculated data cell (data entry table) 4 2 9 2" xfId="25362"/>
    <cellStyle name="SAS FM Client calculated data cell (data entry table) 4 2 9 2 2" xfId="25363"/>
    <cellStyle name="SAS FM Client calculated data cell (data entry table) 4 2 9 2 3" xfId="25364"/>
    <cellStyle name="SAS FM Client calculated data cell (data entry table) 4 2 9 3" xfId="25365"/>
    <cellStyle name="SAS FM Client calculated data cell (data entry table) 4 2 9 3 2" xfId="25366"/>
    <cellStyle name="SAS FM Client calculated data cell (data entry table) 4 2 9 3 3" xfId="25367"/>
    <cellStyle name="SAS FM Client calculated data cell (data entry table) 4 2 9 4" xfId="25368"/>
    <cellStyle name="SAS FM Client calculated data cell (data entry table) 4 2 9 4 2" xfId="25369"/>
    <cellStyle name="SAS FM Client calculated data cell (data entry table) 4 2 9 4 2 2" xfId="25370"/>
    <cellStyle name="SAS FM Client calculated data cell (data entry table) 4 2 9 4 3" xfId="25371"/>
    <cellStyle name="SAS FM Client calculated data cell (data entry table) 4 2 9 5" xfId="25372"/>
    <cellStyle name="SAS FM Client calculated data cell (data entry table) 4 3" xfId="25373"/>
    <cellStyle name="SAS FM Client calculated data cell (data entry table) 4 3 2" xfId="25374"/>
    <cellStyle name="SAS FM Client calculated data cell (data entry table) 4 3 2 2" xfId="25375"/>
    <cellStyle name="SAS FM Client calculated data cell (data entry table) 4 3 2 3" xfId="25376"/>
    <cellStyle name="SAS FM Client calculated data cell (data entry table) 4 3 3" xfId="25377"/>
    <cellStyle name="SAS FM Client calculated data cell (data entry table) 4 3 3 2" xfId="25378"/>
    <cellStyle name="SAS FM Client calculated data cell (data entry table) 4 3 3 3" xfId="25379"/>
    <cellStyle name="SAS FM Client calculated data cell (data entry table) 4 3 4" xfId="25380"/>
    <cellStyle name="SAS FM Client calculated data cell (data entry table) 4 3 4 2" xfId="25381"/>
    <cellStyle name="SAS FM Client calculated data cell (data entry table) 4 3 4 2 2" xfId="25382"/>
    <cellStyle name="SAS FM Client calculated data cell (data entry table) 4 3 4 3" xfId="25383"/>
    <cellStyle name="SAS FM Client calculated data cell (data entry table) 4 3 5" xfId="25384"/>
    <cellStyle name="SAS FM Client calculated data cell (data entry table) 4 4" xfId="25385"/>
    <cellStyle name="SAS FM Client calculated data cell (data entry table) 4 4 2" xfId="25386"/>
    <cellStyle name="SAS FM Client calculated data cell (data entry table) 4 4 2 2" xfId="25387"/>
    <cellStyle name="SAS FM Client calculated data cell (data entry table) 4 4 2 3" xfId="25388"/>
    <cellStyle name="SAS FM Client calculated data cell (data entry table) 4 4 3" xfId="25389"/>
    <cellStyle name="SAS FM Client calculated data cell (data entry table) 4 4 3 2" xfId="25390"/>
    <cellStyle name="SAS FM Client calculated data cell (data entry table) 4 4 3 3" xfId="25391"/>
    <cellStyle name="SAS FM Client calculated data cell (data entry table) 4 4 4" xfId="25392"/>
    <cellStyle name="SAS FM Client calculated data cell (data entry table) 4 4 4 2" xfId="25393"/>
    <cellStyle name="SAS FM Client calculated data cell (data entry table) 4 4 4 2 2" xfId="25394"/>
    <cellStyle name="SAS FM Client calculated data cell (data entry table) 4 4 4 3" xfId="25395"/>
    <cellStyle name="SAS FM Client calculated data cell (data entry table) 4 4 5" xfId="25396"/>
    <cellStyle name="SAS FM Client calculated data cell (data entry table) 4 5" xfId="25397"/>
    <cellStyle name="SAS FM Client calculated data cell (data entry table) 4 5 2" xfId="25398"/>
    <cellStyle name="SAS FM Client calculated data cell (data entry table) 4 5 2 2" xfId="25399"/>
    <cellStyle name="SAS FM Client calculated data cell (data entry table) 4 5 2 3" xfId="25400"/>
    <cellStyle name="SAS FM Client calculated data cell (data entry table) 4 5 3" xfId="25401"/>
    <cellStyle name="SAS FM Client calculated data cell (data entry table) 4 5 3 2" xfId="25402"/>
    <cellStyle name="SAS FM Client calculated data cell (data entry table) 4 5 3 3" xfId="25403"/>
    <cellStyle name="SAS FM Client calculated data cell (data entry table) 4 5 4" xfId="25404"/>
    <cellStyle name="SAS FM Client calculated data cell (data entry table) 4 5 4 2" xfId="25405"/>
    <cellStyle name="SAS FM Client calculated data cell (data entry table) 4 5 4 2 2" xfId="25406"/>
    <cellStyle name="SAS FM Client calculated data cell (data entry table) 4 5 4 3" xfId="25407"/>
    <cellStyle name="SAS FM Client calculated data cell (data entry table) 4 5 5" xfId="25408"/>
    <cellStyle name="SAS FM Client calculated data cell (data entry table) 4 6" xfId="25409"/>
    <cellStyle name="SAS FM Client calculated data cell (data entry table) 4 6 2" xfId="25410"/>
    <cellStyle name="SAS FM Client calculated data cell (data entry table) 4 6 2 2" xfId="25411"/>
    <cellStyle name="SAS FM Client calculated data cell (data entry table) 4 6 2 3" xfId="25412"/>
    <cellStyle name="SAS FM Client calculated data cell (data entry table) 4 6 3" xfId="25413"/>
    <cellStyle name="SAS FM Client calculated data cell (data entry table) 4 6 3 2" xfId="25414"/>
    <cellStyle name="SAS FM Client calculated data cell (data entry table) 4 6 3 3" xfId="25415"/>
    <cellStyle name="SAS FM Client calculated data cell (data entry table) 4 6 4" xfId="25416"/>
    <cellStyle name="SAS FM Client calculated data cell (data entry table) 4 6 4 2" xfId="25417"/>
    <cellStyle name="SAS FM Client calculated data cell (data entry table) 4 6 4 2 2" xfId="25418"/>
    <cellStyle name="SAS FM Client calculated data cell (data entry table) 4 6 4 3" xfId="25419"/>
    <cellStyle name="SAS FM Client calculated data cell (data entry table) 4 6 5" xfId="25420"/>
    <cellStyle name="SAS FM Client calculated data cell (data entry table) 4 7" xfId="25421"/>
    <cellStyle name="SAS FM Client calculated data cell (data entry table) 4 7 2" xfId="25422"/>
    <cellStyle name="SAS FM Client calculated data cell (data entry table) 4 7 2 2" xfId="25423"/>
    <cellStyle name="SAS FM Client calculated data cell (data entry table) 4 7 2 3" xfId="25424"/>
    <cellStyle name="SAS FM Client calculated data cell (data entry table) 4 7 3" xfId="25425"/>
    <cellStyle name="SAS FM Client calculated data cell (data entry table) 4 7 3 2" xfId="25426"/>
    <cellStyle name="SAS FM Client calculated data cell (data entry table) 4 7 3 3" xfId="25427"/>
    <cellStyle name="SAS FM Client calculated data cell (data entry table) 4 7 4" xfId="25428"/>
    <cellStyle name="SAS FM Client calculated data cell (data entry table) 4 7 4 2" xfId="25429"/>
    <cellStyle name="SAS FM Client calculated data cell (data entry table) 4 7 4 2 2" xfId="25430"/>
    <cellStyle name="SAS FM Client calculated data cell (data entry table) 4 7 4 3" xfId="25431"/>
    <cellStyle name="SAS FM Client calculated data cell (data entry table) 4 7 5" xfId="25432"/>
    <cellStyle name="SAS FM Client calculated data cell (data entry table) 4 8" xfId="25433"/>
    <cellStyle name="SAS FM Client calculated data cell (data entry table) 4 8 2" xfId="25434"/>
    <cellStyle name="SAS FM Client calculated data cell (data entry table) 4 8 2 2" xfId="25435"/>
    <cellStyle name="SAS FM Client calculated data cell (data entry table) 4 8 2 3" xfId="25436"/>
    <cellStyle name="SAS FM Client calculated data cell (data entry table) 4 8 3" xfId="25437"/>
    <cellStyle name="SAS FM Client calculated data cell (data entry table) 4 8 3 2" xfId="25438"/>
    <cellStyle name="SAS FM Client calculated data cell (data entry table) 4 8 3 3" xfId="25439"/>
    <cellStyle name="SAS FM Client calculated data cell (data entry table) 4 8 4" xfId="25440"/>
    <cellStyle name="SAS FM Client calculated data cell (data entry table) 4 8 4 2" xfId="25441"/>
    <cellStyle name="SAS FM Client calculated data cell (data entry table) 4 8 4 2 2" xfId="25442"/>
    <cellStyle name="SAS FM Client calculated data cell (data entry table) 4 8 4 3" xfId="25443"/>
    <cellStyle name="SAS FM Client calculated data cell (data entry table) 4 8 5" xfId="25444"/>
    <cellStyle name="SAS FM Client calculated data cell (data entry table) 4 9" xfId="25445"/>
    <cellStyle name="SAS FM Client calculated data cell (data entry table) 4 9 2" xfId="25446"/>
    <cellStyle name="SAS FM Client calculated data cell (data entry table) 4 9 2 2" xfId="25447"/>
    <cellStyle name="SAS FM Client calculated data cell (data entry table) 4 9 2 3" xfId="25448"/>
    <cellStyle name="SAS FM Client calculated data cell (data entry table) 4 9 3" xfId="25449"/>
    <cellStyle name="SAS FM Client calculated data cell (data entry table) 4 9 3 2" xfId="25450"/>
    <cellStyle name="SAS FM Client calculated data cell (data entry table) 4 9 3 3" xfId="25451"/>
    <cellStyle name="SAS FM Client calculated data cell (data entry table) 4 9 4" xfId="25452"/>
    <cellStyle name="SAS FM Client calculated data cell (data entry table) 4 9 4 2" xfId="25453"/>
    <cellStyle name="SAS FM Client calculated data cell (data entry table) 4 9 4 2 2" xfId="25454"/>
    <cellStyle name="SAS FM Client calculated data cell (data entry table) 4 9 4 3" xfId="25455"/>
    <cellStyle name="SAS FM Client calculated data cell (data entry table) 4 9 5" xfId="25456"/>
    <cellStyle name="SAS FM Client calculated data cell (data entry table) 5" xfId="25457"/>
    <cellStyle name="SAS FM Client calculated data cell (data entry table) 5 2" xfId="25458"/>
    <cellStyle name="SAS FM Client calculated data cell (data entry table) 5 2 2" xfId="25459"/>
    <cellStyle name="SAS FM Client calculated data cell (data entry table) 5 2 3" xfId="25460"/>
    <cellStyle name="SAS FM Client calculated data cell (data entry table) 5 3" xfId="25461"/>
    <cellStyle name="SAS FM Client calculated data cell (data entry table) 5 3 2" xfId="25462"/>
    <cellStyle name="SAS FM Client calculated data cell (data entry table) 5 3 3" xfId="25463"/>
    <cellStyle name="SAS FM Client calculated data cell (data entry table) 5 4" xfId="25464"/>
    <cellStyle name="SAS FM Client calculated data cell (data entry table) 5 4 2" xfId="25465"/>
    <cellStyle name="SAS FM Client calculated data cell (data entry table) 5 4 2 2" xfId="25466"/>
    <cellStyle name="SAS FM Client calculated data cell (data entry table) 5 4 3" xfId="25467"/>
    <cellStyle name="SAS FM Client calculated data cell (data entry table) 5 5" xfId="25468"/>
    <cellStyle name="SAS FM Client calculated data cell (data entry table) 6" xfId="25469"/>
    <cellStyle name="SAS FM Client calculated data cell (data entry table) 6 2" xfId="25470"/>
    <cellStyle name="SAS FM Client calculated data cell (data entry table) 6 2 2" xfId="25471"/>
    <cellStyle name="SAS FM Client calculated data cell (data entry table) 6 2 3" xfId="25472"/>
    <cellStyle name="SAS FM Client calculated data cell (data entry table) 6 3" xfId="25473"/>
    <cellStyle name="SAS FM Client calculated data cell (data entry table) 6 3 2" xfId="25474"/>
    <cellStyle name="SAS FM Client calculated data cell (data entry table) 6 3 3" xfId="25475"/>
    <cellStyle name="SAS FM Client calculated data cell (data entry table) 6 4" xfId="25476"/>
    <cellStyle name="SAS FM Client calculated data cell (data entry table) 6 4 2" xfId="25477"/>
    <cellStyle name="SAS FM Client calculated data cell (data entry table) 6 4 2 2" xfId="25478"/>
    <cellStyle name="SAS FM Client calculated data cell (data entry table) 6 4 3" xfId="25479"/>
    <cellStyle name="SAS FM Client calculated data cell (data entry table) 6 5" xfId="25480"/>
    <cellStyle name="SAS FM Client calculated data cell (data entry table) 7" xfId="25481"/>
    <cellStyle name="SAS FM Client calculated data cell (data entry table) 7 2" xfId="25482"/>
    <cellStyle name="SAS FM Client calculated data cell (data entry table) 7 3" xfId="25483"/>
    <cellStyle name="SAS FM Client calculated data cell (data entry table) 8" xfId="25484"/>
    <cellStyle name="SAS FM Client calculated data cell (data entry table) 8 2" xfId="25485"/>
    <cellStyle name="SAS FM Client calculated data cell (data entry table) 8 3" xfId="25486"/>
    <cellStyle name="SAS FM Client calculated data cell (data entry table) 9" xfId="25487"/>
    <cellStyle name="SAS FM Client calculated data cell (data entry table) 9 2" xfId="25488"/>
    <cellStyle name="SAS FM Client calculated data cell (data entry table) 9 2 2" xfId="25489"/>
    <cellStyle name="SAS FM Client calculated data cell (data entry table) 9 3" xfId="25490"/>
    <cellStyle name="SAS FM Client calculated data cell (data entry table)_Accounts" xfId="25491"/>
    <cellStyle name="SAS FM Client calculated data cell (read only table)" xfId="25492"/>
    <cellStyle name="SAS FM Client calculated data cell (read only table) 10" xfId="25493"/>
    <cellStyle name="SAS FM Client calculated data cell (read only table) 2" xfId="25494"/>
    <cellStyle name="SAS FM Client calculated data cell (read only table) 2 2" xfId="25495"/>
    <cellStyle name="SAS FM Client calculated data cell (read only table) 2 2 2" xfId="25496"/>
    <cellStyle name="SAS FM Client calculated data cell (read only table) 2 2 3" xfId="25497"/>
    <cellStyle name="SAS FM Client calculated data cell (read only table) 2 3" xfId="25498"/>
    <cellStyle name="SAS FM Client calculated data cell (read only table) 2 3 2" xfId="25499"/>
    <cellStyle name="SAS FM Client calculated data cell (read only table) 2 3 3" xfId="25500"/>
    <cellStyle name="SAS FM Client calculated data cell (read only table) 2 4" xfId="25501"/>
    <cellStyle name="SAS FM Client calculated data cell (read only table) 2 4 2" xfId="25502"/>
    <cellStyle name="SAS FM Client calculated data cell (read only table) 2 4 2 2" xfId="25503"/>
    <cellStyle name="SAS FM Client calculated data cell (read only table) 2 4 3" xfId="25504"/>
    <cellStyle name="SAS FM Client calculated data cell (read only table) 2 5" xfId="25505"/>
    <cellStyle name="SAS FM Client calculated data cell (read only table) 3" xfId="25506"/>
    <cellStyle name="SAS FM Client calculated data cell (read only table) 3 2" xfId="25507"/>
    <cellStyle name="SAS FM Client calculated data cell (read only table) 3 2 2" xfId="25508"/>
    <cellStyle name="SAS FM Client calculated data cell (read only table) 3 2 3" xfId="25509"/>
    <cellStyle name="SAS FM Client calculated data cell (read only table) 3 3" xfId="25510"/>
    <cellStyle name="SAS FM Client calculated data cell (read only table) 3 3 2" xfId="25511"/>
    <cellStyle name="SAS FM Client calculated data cell (read only table) 3 3 3" xfId="25512"/>
    <cellStyle name="SAS FM Client calculated data cell (read only table) 3 4" xfId="25513"/>
    <cellStyle name="SAS FM Client calculated data cell (read only table) 3 4 2" xfId="25514"/>
    <cellStyle name="SAS FM Client calculated data cell (read only table) 3 4 2 2" xfId="25515"/>
    <cellStyle name="SAS FM Client calculated data cell (read only table) 3 4 3" xfId="25516"/>
    <cellStyle name="SAS FM Client calculated data cell (read only table) 3 5" xfId="25517"/>
    <cellStyle name="SAS FM Client calculated data cell (read only table) 4" xfId="25518"/>
    <cellStyle name="SAS FM Client calculated data cell (read only table) 4 10" xfId="25519"/>
    <cellStyle name="SAS FM Client calculated data cell (read only table) 4 10 2" xfId="25520"/>
    <cellStyle name="SAS FM Client calculated data cell (read only table) 4 10 2 2" xfId="25521"/>
    <cellStyle name="SAS FM Client calculated data cell (read only table) 4 10 2 3" xfId="25522"/>
    <cellStyle name="SAS FM Client calculated data cell (read only table) 4 10 3" xfId="25523"/>
    <cellStyle name="SAS FM Client calculated data cell (read only table) 4 10 3 2" xfId="25524"/>
    <cellStyle name="SAS FM Client calculated data cell (read only table) 4 10 3 3" xfId="25525"/>
    <cellStyle name="SAS FM Client calculated data cell (read only table) 4 10 4" xfId="25526"/>
    <cellStyle name="SAS FM Client calculated data cell (read only table) 4 10 4 2" xfId="25527"/>
    <cellStyle name="SAS FM Client calculated data cell (read only table) 4 10 4 2 2" xfId="25528"/>
    <cellStyle name="SAS FM Client calculated data cell (read only table) 4 10 4 3" xfId="25529"/>
    <cellStyle name="SAS FM Client calculated data cell (read only table) 4 10 5" xfId="25530"/>
    <cellStyle name="SAS FM Client calculated data cell (read only table) 4 11" xfId="25531"/>
    <cellStyle name="SAS FM Client calculated data cell (read only table) 4 11 2" xfId="25532"/>
    <cellStyle name="SAS FM Client calculated data cell (read only table) 4 11 3" xfId="25533"/>
    <cellStyle name="SAS FM Client calculated data cell (read only table) 4 12" xfId="25534"/>
    <cellStyle name="SAS FM Client calculated data cell (read only table) 4 12 2" xfId="25535"/>
    <cellStyle name="SAS FM Client calculated data cell (read only table) 4 12 3" xfId="25536"/>
    <cellStyle name="SAS FM Client calculated data cell (read only table) 4 13" xfId="25537"/>
    <cellStyle name="SAS FM Client calculated data cell (read only table) 4 13 2" xfId="25538"/>
    <cellStyle name="SAS FM Client calculated data cell (read only table) 4 13 2 2" xfId="25539"/>
    <cellStyle name="SAS FM Client calculated data cell (read only table) 4 13 3" xfId="25540"/>
    <cellStyle name="SAS FM Client calculated data cell (read only table) 4 14" xfId="25541"/>
    <cellStyle name="SAS FM Client calculated data cell (read only table) 4 2" xfId="25542"/>
    <cellStyle name="SAS FM Client calculated data cell (read only table) 4 2 10" xfId="25543"/>
    <cellStyle name="SAS FM Client calculated data cell (read only table) 4 2 10 2" xfId="25544"/>
    <cellStyle name="SAS FM Client calculated data cell (read only table) 4 2 10 2 2" xfId="25545"/>
    <cellStyle name="SAS FM Client calculated data cell (read only table) 4 2 10 2 3" xfId="25546"/>
    <cellStyle name="SAS FM Client calculated data cell (read only table) 4 2 10 3" xfId="25547"/>
    <cellStyle name="SAS FM Client calculated data cell (read only table) 4 2 10 3 2" xfId="25548"/>
    <cellStyle name="SAS FM Client calculated data cell (read only table) 4 2 10 3 3" xfId="25549"/>
    <cellStyle name="SAS FM Client calculated data cell (read only table) 4 2 10 4" xfId="25550"/>
    <cellStyle name="SAS FM Client calculated data cell (read only table) 4 2 10 4 2" xfId="25551"/>
    <cellStyle name="SAS FM Client calculated data cell (read only table) 4 2 10 4 2 2" xfId="25552"/>
    <cellStyle name="SAS FM Client calculated data cell (read only table) 4 2 10 4 3" xfId="25553"/>
    <cellStyle name="SAS FM Client calculated data cell (read only table) 4 2 10 5" xfId="25554"/>
    <cellStyle name="SAS FM Client calculated data cell (read only table) 4 2 11" xfId="25555"/>
    <cellStyle name="SAS FM Client calculated data cell (read only table) 4 2 11 2" xfId="25556"/>
    <cellStyle name="SAS FM Client calculated data cell (read only table) 4 2 11 3" xfId="25557"/>
    <cellStyle name="SAS FM Client calculated data cell (read only table) 4 2 12" xfId="25558"/>
    <cellStyle name="SAS FM Client calculated data cell (read only table) 4 2 12 2" xfId="25559"/>
    <cellStyle name="SAS FM Client calculated data cell (read only table) 4 2 12 3" xfId="25560"/>
    <cellStyle name="SAS FM Client calculated data cell (read only table) 4 2 13" xfId="25561"/>
    <cellStyle name="SAS FM Client calculated data cell (read only table) 4 2 13 2" xfId="25562"/>
    <cellStyle name="SAS FM Client calculated data cell (read only table) 4 2 13 2 2" xfId="25563"/>
    <cellStyle name="SAS FM Client calculated data cell (read only table) 4 2 13 3" xfId="25564"/>
    <cellStyle name="SAS FM Client calculated data cell (read only table) 4 2 14" xfId="25565"/>
    <cellStyle name="SAS FM Client calculated data cell (read only table) 4 2 2" xfId="25566"/>
    <cellStyle name="SAS FM Client calculated data cell (read only table) 4 2 2 2" xfId="25567"/>
    <cellStyle name="SAS FM Client calculated data cell (read only table) 4 2 2 2 2" xfId="25568"/>
    <cellStyle name="SAS FM Client calculated data cell (read only table) 4 2 2 2 3" xfId="25569"/>
    <cellStyle name="SAS FM Client calculated data cell (read only table) 4 2 2 3" xfId="25570"/>
    <cellStyle name="SAS FM Client calculated data cell (read only table) 4 2 2 3 2" xfId="25571"/>
    <cellStyle name="SAS FM Client calculated data cell (read only table) 4 2 2 3 3" xfId="25572"/>
    <cellStyle name="SAS FM Client calculated data cell (read only table) 4 2 2 4" xfId="25573"/>
    <cellStyle name="SAS FM Client calculated data cell (read only table) 4 2 2 4 2" xfId="25574"/>
    <cellStyle name="SAS FM Client calculated data cell (read only table) 4 2 2 4 2 2" xfId="25575"/>
    <cellStyle name="SAS FM Client calculated data cell (read only table) 4 2 2 4 3" xfId="25576"/>
    <cellStyle name="SAS FM Client calculated data cell (read only table) 4 2 2 5" xfId="25577"/>
    <cellStyle name="SAS FM Client calculated data cell (read only table) 4 2 3" xfId="25578"/>
    <cellStyle name="SAS FM Client calculated data cell (read only table) 4 2 3 2" xfId="25579"/>
    <cellStyle name="SAS FM Client calculated data cell (read only table) 4 2 3 2 2" xfId="25580"/>
    <cellStyle name="SAS FM Client calculated data cell (read only table) 4 2 3 2 3" xfId="25581"/>
    <cellStyle name="SAS FM Client calculated data cell (read only table) 4 2 3 3" xfId="25582"/>
    <cellStyle name="SAS FM Client calculated data cell (read only table) 4 2 3 3 2" xfId="25583"/>
    <cellStyle name="SAS FM Client calculated data cell (read only table) 4 2 3 3 3" xfId="25584"/>
    <cellStyle name="SAS FM Client calculated data cell (read only table) 4 2 3 4" xfId="25585"/>
    <cellStyle name="SAS FM Client calculated data cell (read only table) 4 2 3 4 2" xfId="25586"/>
    <cellStyle name="SAS FM Client calculated data cell (read only table) 4 2 3 4 2 2" xfId="25587"/>
    <cellStyle name="SAS FM Client calculated data cell (read only table) 4 2 3 4 3" xfId="25588"/>
    <cellStyle name="SAS FM Client calculated data cell (read only table) 4 2 3 5" xfId="25589"/>
    <cellStyle name="SAS FM Client calculated data cell (read only table) 4 2 4" xfId="25590"/>
    <cellStyle name="SAS FM Client calculated data cell (read only table) 4 2 4 2" xfId="25591"/>
    <cellStyle name="SAS FM Client calculated data cell (read only table) 4 2 4 2 2" xfId="25592"/>
    <cellStyle name="SAS FM Client calculated data cell (read only table) 4 2 4 2 3" xfId="25593"/>
    <cellStyle name="SAS FM Client calculated data cell (read only table) 4 2 4 3" xfId="25594"/>
    <cellStyle name="SAS FM Client calculated data cell (read only table) 4 2 4 3 2" xfId="25595"/>
    <cellStyle name="SAS FM Client calculated data cell (read only table) 4 2 4 3 3" xfId="25596"/>
    <cellStyle name="SAS FM Client calculated data cell (read only table) 4 2 4 4" xfId="25597"/>
    <cellStyle name="SAS FM Client calculated data cell (read only table) 4 2 4 4 2" xfId="25598"/>
    <cellStyle name="SAS FM Client calculated data cell (read only table) 4 2 4 4 2 2" xfId="25599"/>
    <cellStyle name="SAS FM Client calculated data cell (read only table) 4 2 4 4 3" xfId="25600"/>
    <cellStyle name="SAS FM Client calculated data cell (read only table) 4 2 4 5" xfId="25601"/>
    <cellStyle name="SAS FM Client calculated data cell (read only table) 4 2 5" xfId="25602"/>
    <cellStyle name="SAS FM Client calculated data cell (read only table) 4 2 5 2" xfId="25603"/>
    <cellStyle name="SAS FM Client calculated data cell (read only table) 4 2 5 2 2" xfId="25604"/>
    <cellStyle name="SAS FM Client calculated data cell (read only table) 4 2 5 2 3" xfId="25605"/>
    <cellStyle name="SAS FM Client calculated data cell (read only table) 4 2 5 3" xfId="25606"/>
    <cellStyle name="SAS FM Client calculated data cell (read only table) 4 2 5 3 2" xfId="25607"/>
    <cellStyle name="SAS FM Client calculated data cell (read only table) 4 2 5 3 3" xfId="25608"/>
    <cellStyle name="SAS FM Client calculated data cell (read only table) 4 2 5 4" xfId="25609"/>
    <cellStyle name="SAS FM Client calculated data cell (read only table) 4 2 5 4 2" xfId="25610"/>
    <cellStyle name="SAS FM Client calculated data cell (read only table) 4 2 5 4 2 2" xfId="25611"/>
    <cellStyle name="SAS FM Client calculated data cell (read only table) 4 2 5 4 3" xfId="25612"/>
    <cellStyle name="SAS FM Client calculated data cell (read only table) 4 2 5 5" xfId="25613"/>
    <cellStyle name="SAS FM Client calculated data cell (read only table) 4 2 6" xfId="25614"/>
    <cellStyle name="SAS FM Client calculated data cell (read only table) 4 2 6 2" xfId="25615"/>
    <cellStyle name="SAS FM Client calculated data cell (read only table) 4 2 6 2 2" xfId="25616"/>
    <cellStyle name="SAS FM Client calculated data cell (read only table) 4 2 6 2 3" xfId="25617"/>
    <cellStyle name="SAS FM Client calculated data cell (read only table) 4 2 6 3" xfId="25618"/>
    <cellStyle name="SAS FM Client calculated data cell (read only table) 4 2 6 3 2" xfId="25619"/>
    <cellStyle name="SAS FM Client calculated data cell (read only table) 4 2 6 3 3" xfId="25620"/>
    <cellStyle name="SAS FM Client calculated data cell (read only table) 4 2 6 4" xfId="25621"/>
    <cellStyle name="SAS FM Client calculated data cell (read only table) 4 2 6 4 2" xfId="25622"/>
    <cellStyle name="SAS FM Client calculated data cell (read only table) 4 2 6 4 2 2" xfId="25623"/>
    <cellStyle name="SAS FM Client calculated data cell (read only table) 4 2 6 4 3" xfId="25624"/>
    <cellStyle name="SAS FM Client calculated data cell (read only table) 4 2 6 5" xfId="25625"/>
    <cellStyle name="SAS FM Client calculated data cell (read only table) 4 2 7" xfId="25626"/>
    <cellStyle name="SAS FM Client calculated data cell (read only table) 4 2 7 2" xfId="25627"/>
    <cellStyle name="SAS FM Client calculated data cell (read only table) 4 2 7 2 2" xfId="25628"/>
    <cellStyle name="SAS FM Client calculated data cell (read only table) 4 2 7 2 3" xfId="25629"/>
    <cellStyle name="SAS FM Client calculated data cell (read only table) 4 2 7 3" xfId="25630"/>
    <cellStyle name="SAS FM Client calculated data cell (read only table) 4 2 7 3 2" xfId="25631"/>
    <cellStyle name="SAS FM Client calculated data cell (read only table) 4 2 7 3 3" xfId="25632"/>
    <cellStyle name="SAS FM Client calculated data cell (read only table) 4 2 7 4" xfId="25633"/>
    <cellStyle name="SAS FM Client calculated data cell (read only table) 4 2 7 4 2" xfId="25634"/>
    <cellStyle name="SAS FM Client calculated data cell (read only table) 4 2 7 4 2 2" xfId="25635"/>
    <cellStyle name="SAS FM Client calculated data cell (read only table) 4 2 7 4 3" xfId="25636"/>
    <cellStyle name="SAS FM Client calculated data cell (read only table) 4 2 7 5" xfId="25637"/>
    <cellStyle name="SAS FM Client calculated data cell (read only table) 4 2 8" xfId="25638"/>
    <cellStyle name="SAS FM Client calculated data cell (read only table) 4 2 8 2" xfId="25639"/>
    <cellStyle name="SAS FM Client calculated data cell (read only table) 4 2 8 2 2" xfId="25640"/>
    <cellStyle name="SAS FM Client calculated data cell (read only table) 4 2 8 2 3" xfId="25641"/>
    <cellStyle name="SAS FM Client calculated data cell (read only table) 4 2 8 3" xfId="25642"/>
    <cellStyle name="SAS FM Client calculated data cell (read only table) 4 2 8 3 2" xfId="25643"/>
    <cellStyle name="SAS FM Client calculated data cell (read only table) 4 2 8 3 3" xfId="25644"/>
    <cellStyle name="SAS FM Client calculated data cell (read only table) 4 2 8 4" xfId="25645"/>
    <cellStyle name="SAS FM Client calculated data cell (read only table) 4 2 8 4 2" xfId="25646"/>
    <cellStyle name="SAS FM Client calculated data cell (read only table) 4 2 8 4 2 2" xfId="25647"/>
    <cellStyle name="SAS FM Client calculated data cell (read only table) 4 2 8 4 3" xfId="25648"/>
    <cellStyle name="SAS FM Client calculated data cell (read only table) 4 2 8 5" xfId="25649"/>
    <cellStyle name="SAS FM Client calculated data cell (read only table) 4 2 9" xfId="25650"/>
    <cellStyle name="SAS FM Client calculated data cell (read only table) 4 2 9 2" xfId="25651"/>
    <cellStyle name="SAS FM Client calculated data cell (read only table) 4 2 9 2 2" xfId="25652"/>
    <cellStyle name="SAS FM Client calculated data cell (read only table) 4 2 9 2 3" xfId="25653"/>
    <cellStyle name="SAS FM Client calculated data cell (read only table) 4 2 9 3" xfId="25654"/>
    <cellStyle name="SAS FM Client calculated data cell (read only table) 4 2 9 3 2" xfId="25655"/>
    <cellStyle name="SAS FM Client calculated data cell (read only table) 4 2 9 3 3" xfId="25656"/>
    <cellStyle name="SAS FM Client calculated data cell (read only table) 4 2 9 4" xfId="25657"/>
    <cellStyle name="SAS FM Client calculated data cell (read only table) 4 2 9 4 2" xfId="25658"/>
    <cellStyle name="SAS FM Client calculated data cell (read only table) 4 2 9 4 2 2" xfId="25659"/>
    <cellStyle name="SAS FM Client calculated data cell (read only table) 4 2 9 4 3" xfId="25660"/>
    <cellStyle name="SAS FM Client calculated data cell (read only table) 4 2 9 5" xfId="25661"/>
    <cellStyle name="SAS FM Client calculated data cell (read only table) 4 3" xfId="25662"/>
    <cellStyle name="SAS FM Client calculated data cell (read only table) 4 3 2" xfId="25663"/>
    <cellStyle name="SAS FM Client calculated data cell (read only table) 4 3 2 2" xfId="25664"/>
    <cellStyle name="SAS FM Client calculated data cell (read only table) 4 3 2 3" xfId="25665"/>
    <cellStyle name="SAS FM Client calculated data cell (read only table) 4 3 3" xfId="25666"/>
    <cellStyle name="SAS FM Client calculated data cell (read only table) 4 3 3 2" xfId="25667"/>
    <cellStyle name="SAS FM Client calculated data cell (read only table) 4 3 3 3" xfId="25668"/>
    <cellStyle name="SAS FM Client calculated data cell (read only table) 4 3 4" xfId="25669"/>
    <cellStyle name="SAS FM Client calculated data cell (read only table) 4 3 4 2" xfId="25670"/>
    <cellStyle name="SAS FM Client calculated data cell (read only table) 4 3 4 2 2" xfId="25671"/>
    <cellStyle name="SAS FM Client calculated data cell (read only table) 4 3 4 3" xfId="25672"/>
    <cellStyle name="SAS FM Client calculated data cell (read only table) 4 3 5" xfId="25673"/>
    <cellStyle name="SAS FM Client calculated data cell (read only table) 4 4" xfId="25674"/>
    <cellStyle name="SAS FM Client calculated data cell (read only table) 4 4 2" xfId="25675"/>
    <cellStyle name="SAS FM Client calculated data cell (read only table) 4 4 2 2" xfId="25676"/>
    <cellStyle name="SAS FM Client calculated data cell (read only table) 4 4 2 3" xfId="25677"/>
    <cellStyle name="SAS FM Client calculated data cell (read only table) 4 4 3" xfId="25678"/>
    <cellStyle name="SAS FM Client calculated data cell (read only table) 4 4 3 2" xfId="25679"/>
    <cellStyle name="SAS FM Client calculated data cell (read only table) 4 4 3 3" xfId="25680"/>
    <cellStyle name="SAS FM Client calculated data cell (read only table) 4 4 4" xfId="25681"/>
    <cellStyle name="SAS FM Client calculated data cell (read only table) 4 4 4 2" xfId="25682"/>
    <cellStyle name="SAS FM Client calculated data cell (read only table) 4 4 4 2 2" xfId="25683"/>
    <cellStyle name="SAS FM Client calculated data cell (read only table) 4 4 4 3" xfId="25684"/>
    <cellStyle name="SAS FM Client calculated data cell (read only table) 4 4 5" xfId="25685"/>
    <cellStyle name="SAS FM Client calculated data cell (read only table) 4 5" xfId="25686"/>
    <cellStyle name="SAS FM Client calculated data cell (read only table) 4 5 2" xfId="25687"/>
    <cellStyle name="SAS FM Client calculated data cell (read only table) 4 5 2 2" xfId="25688"/>
    <cellStyle name="SAS FM Client calculated data cell (read only table) 4 5 2 3" xfId="25689"/>
    <cellStyle name="SAS FM Client calculated data cell (read only table) 4 5 3" xfId="25690"/>
    <cellStyle name="SAS FM Client calculated data cell (read only table) 4 5 3 2" xfId="25691"/>
    <cellStyle name="SAS FM Client calculated data cell (read only table) 4 5 3 3" xfId="25692"/>
    <cellStyle name="SAS FM Client calculated data cell (read only table) 4 5 4" xfId="25693"/>
    <cellStyle name="SAS FM Client calculated data cell (read only table) 4 5 4 2" xfId="25694"/>
    <cellStyle name="SAS FM Client calculated data cell (read only table) 4 5 4 2 2" xfId="25695"/>
    <cellStyle name="SAS FM Client calculated data cell (read only table) 4 5 4 3" xfId="25696"/>
    <cellStyle name="SAS FM Client calculated data cell (read only table) 4 5 5" xfId="25697"/>
    <cellStyle name="SAS FM Client calculated data cell (read only table) 4 6" xfId="25698"/>
    <cellStyle name="SAS FM Client calculated data cell (read only table) 4 6 2" xfId="25699"/>
    <cellStyle name="SAS FM Client calculated data cell (read only table) 4 6 2 2" xfId="25700"/>
    <cellStyle name="SAS FM Client calculated data cell (read only table) 4 6 2 3" xfId="25701"/>
    <cellStyle name="SAS FM Client calculated data cell (read only table) 4 6 3" xfId="25702"/>
    <cellStyle name="SAS FM Client calculated data cell (read only table) 4 6 3 2" xfId="25703"/>
    <cellStyle name="SAS FM Client calculated data cell (read only table) 4 6 3 3" xfId="25704"/>
    <cellStyle name="SAS FM Client calculated data cell (read only table) 4 6 4" xfId="25705"/>
    <cellStyle name="SAS FM Client calculated data cell (read only table) 4 6 4 2" xfId="25706"/>
    <cellStyle name="SAS FM Client calculated data cell (read only table) 4 6 4 2 2" xfId="25707"/>
    <cellStyle name="SAS FM Client calculated data cell (read only table) 4 6 4 3" xfId="25708"/>
    <cellStyle name="SAS FM Client calculated data cell (read only table) 4 6 5" xfId="25709"/>
    <cellStyle name="SAS FM Client calculated data cell (read only table) 4 7" xfId="25710"/>
    <cellStyle name="SAS FM Client calculated data cell (read only table) 4 7 2" xfId="25711"/>
    <cellStyle name="SAS FM Client calculated data cell (read only table) 4 7 2 2" xfId="25712"/>
    <cellStyle name="SAS FM Client calculated data cell (read only table) 4 7 2 3" xfId="25713"/>
    <cellStyle name="SAS FM Client calculated data cell (read only table) 4 7 3" xfId="25714"/>
    <cellStyle name="SAS FM Client calculated data cell (read only table) 4 7 3 2" xfId="25715"/>
    <cellStyle name="SAS FM Client calculated data cell (read only table) 4 7 3 3" xfId="25716"/>
    <cellStyle name="SAS FM Client calculated data cell (read only table) 4 7 4" xfId="25717"/>
    <cellStyle name="SAS FM Client calculated data cell (read only table) 4 7 4 2" xfId="25718"/>
    <cellStyle name="SAS FM Client calculated data cell (read only table) 4 7 4 2 2" xfId="25719"/>
    <cellStyle name="SAS FM Client calculated data cell (read only table) 4 7 4 3" xfId="25720"/>
    <cellStyle name="SAS FM Client calculated data cell (read only table) 4 7 5" xfId="25721"/>
    <cellStyle name="SAS FM Client calculated data cell (read only table) 4 8" xfId="25722"/>
    <cellStyle name="SAS FM Client calculated data cell (read only table) 4 8 2" xfId="25723"/>
    <cellStyle name="SAS FM Client calculated data cell (read only table) 4 8 2 2" xfId="25724"/>
    <cellStyle name="SAS FM Client calculated data cell (read only table) 4 8 2 3" xfId="25725"/>
    <cellStyle name="SAS FM Client calculated data cell (read only table) 4 8 3" xfId="25726"/>
    <cellStyle name="SAS FM Client calculated data cell (read only table) 4 8 3 2" xfId="25727"/>
    <cellStyle name="SAS FM Client calculated data cell (read only table) 4 8 3 3" xfId="25728"/>
    <cellStyle name="SAS FM Client calculated data cell (read only table) 4 8 4" xfId="25729"/>
    <cellStyle name="SAS FM Client calculated data cell (read only table) 4 8 4 2" xfId="25730"/>
    <cellStyle name="SAS FM Client calculated data cell (read only table) 4 8 4 2 2" xfId="25731"/>
    <cellStyle name="SAS FM Client calculated data cell (read only table) 4 8 4 3" xfId="25732"/>
    <cellStyle name="SAS FM Client calculated data cell (read only table) 4 8 5" xfId="25733"/>
    <cellStyle name="SAS FM Client calculated data cell (read only table) 4 9" xfId="25734"/>
    <cellStyle name="SAS FM Client calculated data cell (read only table) 4 9 2" xfId="25735"/>
    <cellStyle name="SAS FM Client calculated data cell (read only table) 4 9 2 2" xfId="25736"/>
    <cellStyle name="SAS FM Client calculated data cell (read only table) 4 9 2 3" xfId="25737"/>
    <cellStyle name="SAS FM Client calculated data cell (read only table) 4 9 3" xfId="25738"/>
    <cellStyle name="SAS FM Client calculated data cell (read only table) 4 9 3 2" xfId="25739"/>
    <cellStyle name="SAS FM Client calculated data cell (read only table) 4 9 3 3" xfId="25740"/>
    <cellStyle name="SAS FM Client calculated data cell (read only table) 4 9 4" xfId="25741"/>
    <cellStyle name="SAS FM Client calculated data cell (read only table) 4 9 4 2" xfId="25742"/>
    <cellStyle name="SAS FM Client calculated data cell (read only table) 4 9 4 2 2" xfId="25743"/>
    <cellStyle name="SAS FM Client calculated data cell (read only table) 4 9 4 3" xfId="25744"/>
    <cellStyle name="SAS FM Client calculated data cell (read only table) 4 9 5" xfId="25745"/>
    <cellStyle name="SAS FM Client calculated data cell (read only table) 5" xfId="25746"/>
    <cellStyle name="SAS FM Client calculated data cell (read only table) 5 2" xfId="25747"/>
    <cellStyle name="SAS FM Client calculated data cell (read only table) 5 2 2" xfId="25748"/>
    <cellStyle name="SAS FM Client calculated data cell (read only table) 5 2 3" xfId="25749"/>
    <cellStyle name="SAS FM Client calculated data cell (read only table) 5 3" xfId="25750"/>
    <cellStyle name="SAS FM Client calculated data cell (read only table) 5 3 2" xfId="25751"/>
    <cellStyle name="SAS FM Client calculated data cell (read only table) 5 3 3" xfId="25752"/>
    <cellStyle name="SAS FM Client calculated data cell (read only table) 5 4" xfId="25753"/>
    <cellStyle name="SAS FM Client calculated data cell (read only table) 5 4 2" xfId="25754"/>
    <cellStyle name="SAS FM Client calculated data cell (read only table) 5 4 2 2" xfId="25755"/>
    <cellStyle name="SAS FM Client calculated data cell (read only table) 5 4 3" xfId="25756"/>
    <cellStyle name="SAS FM Client calculated data cell (read only table) 5 5" xfId="25757"/>
    <cellStyle name="SAS FM Client calculated data cell (read only table) 6" xfId="25758"/>
    <cellStyle name="SAS FM Client calculated data cell (read only table) 6 2" xfId="25759"/>
    <cellStyle name="SAS FM Client calculated data cell (read only table) 6 2 2" xfId="25760"/>
    <cellStyle name="SAS FM Client calculated data cell (read only table) 6 2 3" xfId="25761"/>
    <cellStyle name="SAS FM Client calculated data cell (read only table) 6 3" xfId="25762"/>
    <cellStyle name="SAS FM Client calculated data cell (read only table) 6 3 2" xfId="25763"/>
    <cellStyle name="SAS FM Client calculated data cell (read only table) 6 3 3" xfId="25764"/>
    <cellStyle name="SAS FM Client calculated data cell (read only table) 6 4" xfId="25765"/>
    <cellStyle name="SAS FM Client calculated data cell (read only table) 6 4 2" xfId="25766"/>
    <cellStyle name="SAS FM Client calculated data cell (read only table) 6 4 2 2" xfId="25767"/>
    <cellStyle name="SAS FM Client calculated data cell (read only table) 6 4 3" xfId="25768"/>
    <cellStyle name="SAS FM Client calculated data cell (read only table) 6 5" xfId="25769"/>
    <cellStyle name="SAS FM Client calculated data cell (read only table) 7" xfId="25770"/>
    <cellStyle name="SAS FM Client calculated data cell (read only table) 7 2" xfId="25771"/>
    <cellStyle name="SAS FM Client calculated data cell (read only table) 7 3" xfId="25772"/>
    <cellStyle name="SAS FM Client calculated data cell (read only table) 8" xfId="25773"/>
    <cellStyle name="SAS FM Client calculated data cell (read only table) 8 2" xfId="25774"/>
    <cellStyle name="SAS FM Client calculated data cell (read only table) 8 3" xfId="25775"/>
    <cellStyle name="SAS FM Client calculated data cell (read only table) 9" xfId="25776"/>
    <cellStyle name="SAS FM Client calculated data cell (read only table) 9 2" xfId="25777"/>
    <cellStyle name="SAS FM Client calculated data cell (read only table) 9 2 2" xfId="25778"/>
    <cellStyle name="SAS FM Client calculated data cell (read only table) 9 3" xfId="25779"/>
    <cellStyle name="SAS FM Client calculated data cell (read only table)_Accounts" xfId="25780"/>
    <cellStyle name="SAS FM Column drillable header" xfId="25781"/>
    <cellStyle name="SAS FM Column drillable header 10" xfId="25782"/>
    <cellStyle name="SAS FM Column drillable header 10 2" xfId="25783"/>
    <cellStyle name="SAS FM Column drillable header 11" xfId="25784"/>
    <cellStyle name="SAS FM Column drillable header 11 2" xfId="25785"/>
    <cellStyle name="SAS FM Column drillable header 2" xfId="25786"/>
    <cellStyle name="SAS FM Column drillable header 2 10" xfId="25787"/>
    <cellStyle name="SAS FM Column drillable header 2 10 2" xfId="25788"/>
    <cellStyle name="SAS FM Column drillable header 2 2" xfId="25789"/>
    <cellStyle name="SAS FM Column drillable header 2 2 2" xfId="25790"/>
    <cellStyle name="SAS FM Column drillable header 2 2 2 2" xfId="25791"/>
    <cellStyle name="SAS FM Column drillable header 2 2 3" xfId="25792"/>
    <cellStyle name="SAS FM Column drillable header 2 2 3 2" xfId="25793"/>
    <cellStyle name="SAS FM Column drillable header 2 2 4" xfId="25794"/>
    <cellStyle name="SAS FM Column drillable header 2 2 4 2" xfId="25795"/>
    <cellStyle name="SAS FM Column drillable header 2 2 5" xfId="25796"/>
    <cellStyle name="SAS FM Column drillable header 2 2 5 2" xfId="25797"/>
    <cellStyle name="SAS FM Column drillable header 2 3" xfId="25798"/>
    <cellStyle name="SAS FM Column drillable header 2 3 2" xfId="25799"/>
    <cellStyle name="SAS FM Column drillable header 2 3 3" xfId="25800"/>
    <cellStyle name="SAS FM Column drillable header 2 3 3 2" xfId="25801"/>
    <cellStyle name="SAS FM Column drillable header 2 3 4" xfId="25802"/>
    <cellStyle name="SAS FM Column drillable header 2 3 4 2" xfId="25803"/>
    <cellStyle name="SAS FM Column drillable header 2 3 5" xfId="25804"/>
    <cellStyle name="SAS FM Column drillable header 2 3 5 2" xfId="25805"/>
    <cellStyle name="SAS FM Column drillable header 2 4" xfId="25806"/>
    <cellStyle name="SAS FM Column drillable header 2 4 2" xfId="25807"/>
    <cellStyle name="SAS FM Column drillable header 2 4 2 2" xfId="25808"/>
    <cellStyle name="SAS FM Column drillable header 2 4 3" xfId="25809"/>
    <cellStyle name="SAS FM Column drillable header 2 4 3 2" xfId="25810"/>
    <cellStyle name="SAS FM Column drillable header 2 4 4" xfId="25811"/>
    <cellStyle name="SAS FM Column drillable header 2 4 4 2" xfId="25812"/>
    <cellStyle name="SAS FM Column drillable header 2 4 5" xfId="25813"/>
    <cellStyle name="SAS FM Column drillable header 2 4 5 2" xfId="25814"/>
    <cellStyle name="SAS FM Column drillable header 2 5" xfId="25815"/>
    <cellStyle name="SAS FM Column drillable header 2 5 2" xfId="25816"/>
    <cellStyle name="SAS FM Column drillable header 2 6" xfId="25817"/>
    <cellStyle name="SAS FM Column drillable header 2 6 2" xfId="25818"/>
    <cellStyle name="SAS FM Column drillable header 2 7" xfId="25819"/>
    <cellStyle name="SAS FM Column drillable header 2 7 2" xfId="25820"/>
    <cellStyle name="SAS FM Column drillable header 2 8" xfId="25821"/>
    <cellStyle name="SAS FM Column drillable header 2 8 2" xfId="25822"/>
    <cellStyle name="SAS FM Column drillable header 2 9" xfId="25823"/>
    <cellStyle name="SAS FM Column drillable header 2 9 2" xfId="25824"/>
    <cellStyle name="SAS FM Column drillable header 3" xfId="25825"/>
    <cellStyle name="SAS FM Column drillable header 3 2" xfId="25826"/>
    <cellStyle name="SAS FM Column drillable header 3 2 2" xfId="25827"/>
    <cellStyle name="SAS FM Column drillable header 3 3" xfId="25828"/>
    <cellStyle name="SAS FM Column drillable header 3 3 2" xfId="25829"/>
    <cellStyle name="SAS FM Column drillable header 3 4" xfId="25830"/>
    <cellStyle name="SAS FM Column drillable header 3 4 2" xfId="25831"/>
    <cellStyle name="SAS FM Column drillable header 3 5" xfId="25832"/>
    <cellStyle name="SAS FM Column drillable header 3 5 2" xfId="25833"/>
    <cellStyle name="SAS FM Column drillable header 4" xfId="25834"/>
    <cellStyle name="SAS FM Column drillable header 4 2" xfId="25835"/>
    <cellStyle name="SAS FM Column drillable header 4 3" xfId="25836"/>
    <cellStyle name="SAS FM Column drillable header 4 3 2" xfId="25837"/>
    <cellStyle name="SAS FM Column drillable header 4 4" xfId="25838"/>
    <cellStyle name="SAS FM Column drillable header 4 4 2" xfId="25839"/>
    <cellStyle name="SAS FM Column drillable header 4 5" xfId="25840"/>
    <cellStyle name="SAS FM Column drillable header 4 5 2" xfId="25841"/>
    <cellStyle name="SAS FM Column drillable header 5" xfId="25842"/>
    <cellStyle name="SAS FM Column drillable header 5 2" xfId="25843"/>
    <cellStyle name="SAS FM Column drillable header 5 2 2" xfId="25844"/>
    <cellStyle name="SAS FM Column drillable header 5 3" xfId="25845"/>
    <cellStyle name="SAS FM Column drillable header 5 3 2" xfId="25846"/>
    <cellStyle name="SAS FM Column drillable header 5 4" xfId="25847"/>
    <cellStyle name="SAS FM Column drillable header 5 4 2" xfId="25848"/>
    <cellStyle name="SAS FM Column drillable header 5 5" xfId="25849"/>
    <cellStyle name="SAS FM Column drillable header 5 5 2" xfId="25850"/>
    <cellStyle name="SAS FM Column drillable header 6" xfId="25851"/>
    <cellStyle name="SAS FM Column drillable header 6 2" xfId="25852"/>
    <cellStyle name="SAS FM Column drillable header 7" xfId="25853"/>
    <cellStyle name="SAS FM Column drillable header 7 2" xfId="25854"/>
    <cellStyle name="SAS FM Column drillable header 8" xfId="25855"/>
    <cellStyle name="SAS FM Column drillable header 8 2" xfId="25856"/>
    <cellStyle name="SAS FM Column drillable header 9" xfId="25857"/>
    <cellStyle name="SAS FM Column drillable header 9 2" xfId="25858"/>
    <cellStyle name="SAS FM Column header" xfId="25859"/>
    <cellStyle name="SAS FM Column header 10" xfId="25860"/>
    <cellStyle name="SAS FM Column header 10 2" xfId="25861"/>
    <cellStyle name="SAS FM Column header 11" xfId="25862"/>
    <cellStyle name="SAS FM Column header 11 2" xfId="25863"/>
    <cellStyle name="SAS FM Column header 12" xfId="25864"/>
    <cellStyle name="SAS FM Column header 12 2" xfId="25865"/>
    <cellStyle name="SAS FM Column header 13" xfId="25866"/>
    <cellStyle name="SAS FM Column header 13 2" xfId="25867"/>
    <cellStyle name="SAS FM Column header 14" xfId="25868"/>
    <cellStyle name="SAS FM Column header 14 2" xfId="25869"/>
    <cellStyle name="SAS FM Column header 15" xfId="25870"/>
    <cellStyle name="SAS FM Column header 15 2" xfId="25871"/>
    <cellStyle name="SAS FM Column header 2" xfId="25872"/>
    <cellStyle name="SAS FM Column header 2 10" xfId="25873"/>
    <cellStyle name="SAS FM Column header 2 10 2" xfId="25874"/>
    <cellStyle name="SAS FM Column header 2 2" xfId="25875"/>
    <cellStyle name="SAS FM Column header 2 2 2" xfId="25876"/>
    <cellStyle name="SAS FM Column header 2 2 2 2" xfId="25877"/>
    <cellStyle name="SAS FM Column header 2 2 3" xfId="25878"/>
    <cellStyle name="SAS FM Column header 2 2 3 2" xfId="25879"/>
    <cellStyle name="SAS FM Column header 2 2 4" xfId="25880"/>
    <cellStyle name="SAS FM Column header 2 2 4 2" xfId="25881"/>
    <cellStyle name="SAS FM Column header 2 2 5" xfId="25882"/>
    <cellStyle name="SAS FM Column header 2 2 5 2" xfId="25883"/>
    <cellStyle name="SAS FM Column header 2 3" xfId="25884"/>
    <cellStyle name="SAS FM Column header 2 3 2" xfId="25885"/>
    <cellStyle name="SAS FM Column header 2 3 3" xfId="25886"/>
    <cellStyle name="SAS FM Column header 2 3 3 2" xfId="25887"/>
    <cellStyle name="SAS FM Column header 2 3 4" xfId="25888"/>
    <cellStyle name="SAS FM Column header 2 3 4 2" xfId="25889"/>
    <cellStyle name="SAS FM Column header 2 3 5" xfId="25890"/>
    <cellStyle name="SAS FM Column header 2 3 5 2" xfId="25891"/>
    <cellStyle name="SAS FM Column header 2 4" xfId="25892"/>
    <cellStyle name="SAS FM Column header 2 4 2" xfId="25893"/>
    <cellStyle name="SAS FM Column header 2 4 2 2" xfId="25894"/>
    <cellStyle name="SAS FM Column header 2 4 3" xfId="25895"/>
    <cellStyle name="SAS FM Column header 2 4 3 2" xfId="25896"/>
    <cellStyle name="SAS FM Column header 2 4 4" xfId="25897"/>
    <cellStyle name="SAS FM Column header 2 4 4 2" xfId="25898"/>
    <cellStyle name="SAS FM Column header 2 4 5" xfId="25899"/>
    <cellStyle name="SAS FM Column header 2 4 5 2" xfId="25900"/>
    <cellStyle name="SAS FM Column header 2 5" xfId="25901"/>
    <cellStyle name="SAS FM Column header 2 5 2" xfId="25902"/>
    <cellStyle name="SAS FM Column header 2 6" xfId="25903"/>
    <cellStyle name="SAS FM Column header 2 6 2" xfId="25904"/>
    <cellStyle name="SAS FM Column header 2 7" xfId="25905"/>
    <cellStyle name="SAS FM Column header 2 7 2" xfId="25906"/>
    <cellStyle name="SAS FM Column header 2 8" xfId="25907"/>
    <cellStyle name="SAS FM Column header 2 8 2" xfId="25908"/>
    <cellStyle name="SAS FM Column header 2 9" xfId="25909"/>
    <cellStyle name="SAS FM Column header 2 9 2" xfId="25910"/>
    <cellStyle name="SAS FM Column header 3" xfId="25911"/>
    <cellStyle name="SAS FM Column header 3 10" xfId="25912"/>
    <cellStyle name="SAS FM Column header 3 10 2" xfId="25913"/>
    <cellStyle name="SAS FM Column header 3 2" xfId="25914"/>
    <cellStyle name="SAS FM Column header 3 2 2" xfId="25915"/>
    <cellStyle name="SAS FM Column header 3 2 2 2" xfId="25916"/>
    <cellStyle name="SAS FM Column header 3 2 3" xfId="25917"/>
    <cellStyle name="SAS FM Column header 3 2 3 2" xfId="25918"/>
    <cellStyle name="SAS FM Column header 3 2 4" xfId="25919"/>
    <cellStyle name="SAS FM Column header 3 2 4 2" xfId="25920"/>
    <cellStyle name="SAS FM Column header 3 2 5" xfId="25921"/>
    <cellStyle name="SAS FM Column header 3 2 5 2" xfId="25922"/>
    <cellStyle name="SAS FM Column header 3 3" xfId="25923"/>
    <cellStyle name="SAS FM Column header 3 3 2" xfId="25924"/>
    <cellStyle name="SAS FM Column header 3 3 3" xfId="25925"/>
    <cellStyle name="SAS FM Column header 3 3 3 2" xfId="25926"/>
    <cellStyle name="SAS FM Column header 3 3 4" xfId="25927"/>
    <cellStyle name="SAS FM Column header 3 3 4 2" xfId="25928"/>
    <cellStyle name="SAS FM Column header 3 3 5" xfId="25929"/>
    <cellStyle name="SAS FM Column header 3 3 5 2" xfId="25930"/>
    <cellStyle name="SAS FM Column header 3 4" xfId="25931"/>
    <cellStyle name="SAS FM Column header 3 4 2" xfId="25932"/>
    <cellStyle name="SAS FM Column header 3 4 2 2" xfId="25933"/>
    <cellStyle name="SAS FM Column header 3 4 3" xfId="25934"/>
    <cellStyle name="SAS FM Column header 3 4 3 2" xfId="25935"/>
    <cellStyle name="SAS FM Column header 3 4 4" xfId="25936"/>
    <cellStyle name="SAS FM Column header 3 4 4 2" xfId="25937"/>
    <cellStyle name="SAS FM Column header 3 4 5" xfId="25938"/>
    <cellStyle name="SAS FM Column header 3 4 5 2" xfId="25939"/>
    <cellStyle name="SAS FM Column header 3 5" xfId="25940"/>
    <cellStyle name="SAS FM Column header 3 5 2" xfId="25941"/>
    <cellStyle name="SAS FM Column header 3 6" xfId="25942"/>
    <cellStyle name="SAS FM Column header 3 6 2" xfId="25943"/>
    <cellStyle name="SAS FM Column header 3 7" xfId="25944"/>
    <cellStyle name="SAS FM Column header 3 7 2" xfId="25945"/>
    <cellStyle name="SAS FM Column header 3 8" xfId="25946"/>
    <cellStyle name="SAS FM Column header 3 8 2" xfId="25947"/>
    <cellStyle name="SAS FM Column header 3 9" xfId="25948"/>
    <cellStyle name="SAS FM Column header 3 9 2" xfId="25949"/>
    <cellStyle name="SAS FM Column header 4" xfId="25950"/>
    <cellStyle name="SAS FM Column header 4 10" xfId="25951"/>
    <cellStyle name="SAS FM Column header 4 10 10" xfId="25952"/>
    <cellStyle name="SAS FM Column header 4 10 10 2" xfId="25953"/>
    <cellStyle name="SAS FM Column header 4 10 2" xfId="25954"/>
    <cellStyle name="SAS FM Column header 4 10 2 2" xfId="25955"/>
    <cellStyle name="SAS FM Column header 4 10 2 2 2" xfId="25956"/>
    <cellStyle name="SAS FM Column header 4 10 2 3" xfId="25957"/>
    <cellStyle name="SAS FM Column header 4 10 2 3 2" xfId="25958"/>
    <cellStyle name="SAS FM Column header 4 10 2 4" xfId="25959"/>
    <cellStyle name="SAS FM Column header 4 10 2 4 2" xfId="25960"/>
    <cellStyle name="SAS FM Column header 4 10 2 5" xfId="25961"/>
    <cellStyle name="SAS FM Column header 4 10 2 5 2" xfId="25962"/>
    <cellStyle name="SAS FM Column header 4 10 3" xfId="25963"/>
    <cellStyle name="SAS FM Column header 4 10 3 2" xfId="25964"/>
    <cellStyle name="SAS FM Column header 4 10 3 3" xfId="25965"/>
    <cellStyle name="SAS FM Column header 4 10 3 3 2" xfId="25966"/>
    <cellStyle name="SAS FM Column header 4 10 3 4" xfId="25967"/>
    <cellStyle name="SAS FM Column header 4 10 3 4 2" xfId="25968"/>
    <cellStyle name="SAS FM Column header 4 10 3 5" xfId="25969"/>
    <cellStyle name="SAS FM Column header 4 10 3 5 2" xfId="25970"/>
    <cellStyle name="SAS FM Column header 4 10 4" xfId="25971"/>
    <cellStyle name="SAS FM Column header 4 10 4 2" xfId="25972"/>
    <cellStyle name="SAS FM Column header 4 10 4 2 2" xfId="25973"/>
    <cellStyle name="SAS FM Column header 4 10 4 3" xfId="25974"/>
    <cellStyle name="SAS FM Column header 4 10 4 3 2" xfId="25975"/>
    <cellStyle name="SAS FM Column header 4 10 4 4" xfId="25976"/>
    <cellStyle name="SAS FM Column header 4 10 4 4 2" xfId="25977"/>
    <cellStyle name="SAS FM Column header 4 10 4 5" xfId="25978"/>
    <cellStyle name="SAS FM Column header 4 10 4 5 2" xfId="25979"/>
    <cellStyle name="SAS FM Column header 4 10 5" xfId="25980"/>
    <cellStyle name="SAS FM Column header 4 10 5 2" xfId="25981"/>
    <cellStyle name="SAS FM Column header 4 10 6" xfId="25982"/>
    <cellStyle name="SAS FM Column header 4 10 6 2" xfId="25983"/>
    <cellStyle name="SAS FM Column header 4 10 7" xfId="25984"/>
    <cellStyle name="SAS FM Column header 4 10 7 2" xfId="25985"/>
    <cellStyle name="SAS FM Column header 4 10 8" xfId="25986"/>
    <cellStyle name="SAS FM Column header 4 10 8 2" xfId="25987"/>
    <cellStyle name="SAS FM Column header 4 10 9" xfId="25988"/>
    <cellStyle name="SAS FM Column header 4 10 9 2" xfId="25989"/>
    <cellStyle name="SAS FM Column header 4 11" xfId="25990"/>
    <cellStyle name="SAS FM Column header 4 11 2" xfId="25991"/>
    <cellStyle name="SAS FM Column header 4 11 2 2" xfId="25992"/>
    <cellStyle name="SAS FM Column header 4 11 3" xfId="25993"/>
    <cellStyle name="SAS FM Column header 4 11 3 2" xfId="25994"/>
    <cellStyle name="SAS FM Column header 4 11 4" xfId="25995"/>
    <cellStyle name="SAS FM Column header 4 11 4 2" xfId="25996"/>
    <cellStyle name="SAS FM Column header 4 11 5" xfId="25997"/>
    <cellStyle name="SAS FM Column header 4 11 5 2" xfId="25998"/>
    <cellStyle name="SAS FM Column header 4 12" xfId="25999"/>
    <cellStyle name="SAS FM Column header 4 12 2" xfId="26000"/>
    <cellStyle name="SAS FM Column header 4 12 3" xfId="26001"/>
    <cellStyle name="SAS FM Column header 4 12 3 2" xfId="26002"/>
    <cellStyle name="SAS FM Column header 4 12 4" xfId="26003"/>
    <cellStyle name="SAS FM Column header 4 12 4 2" xfId="26004"/>
    <cellStyle name="SAS FM Column header 4 12 5" xfId="26005"/>
    <cellStyle name="SAS FM Column header 4 12 5 2" xfId="26006"/>
    <cellStyle name="SAS FM Column header 4 13" xfId="26007"/>
    <cellStyle name="SAS FM Column header 4 13 2" xfId="26008"/>
    <cellStyle name="SAS FM Column header 4 13 2 2" xfId="26009"/>
    <cellStyle name="SAS FM Column header 4 13 3" xfId="26010"/>
    <cellStyle name="SAS FM Column header 4 13 3 2" xfId="26011"/>
    <cellStyle name="SAS FM Column header 4 13 4" xfId="26012"/>
    <cellStyle name="SAS FM Column header 4 13 4 2" xfId="26013"/>
    <cellStyle name="SAS FM Column header 4 13 5" xfId="26014"/>
    <cellStyle name="SAS FM Column header 4 13 5 2" xfId="26015"/>
    <cellStyle name="SAS FM Column header 4 14" xfId="26016"/>
    <cellStyle name="SAS FM Column header 4 14 2" xfId="26017"/>
    <cellStyle name="SAS FM Column header 4 15" xfId="26018"/>
    <cellStyle name="SAS FM Column header 4 15 2" xfId="26019"/>
    <cellStyle name="SAS FM Column header 4 16" xfId="26020"/>
    <cellStyle name="SAS FM Column header 4 16 2" xfId="26021"/>
    <cellStyle name="SAS FM Column header 4 17" xfId="26022"/>
    <cellStyle name="SAS FM Column header 4 17 2" xfId="26023"/>
    <cellStyle name="SAS FM Column header 4 18" xfId="26024"/>
    <cellStyle name="SAS FM Column header 4 18 2" xfId="26025"/>
    <cellStyle name="SAS FM Column header 4 19" xfId="26026"/>
    <cellStyle name="SAS FM Column header 4 19 2" xfId="26027"/>
    <cellStyle name="SAS FM Column header 4 2" xfId="26028"/>
    <cellStyle name="SAS FM Column header 4 2 10" xfId="26029"/>
    <cellStyle name="SAS FM Column header 4 2 10 10" xfId="26030"/>
    <cellStyle name="SAS FM Column header 4 2 10 10 2" xfId="26031"/>
    <cellStyle name="SAS FM Column header 4 2 10 2" xfId="26032"/>
    <cellStyle name="SAS FM Column header 4 2 10 2 2" xfId="26033"/>
    <cellStyle name="SAS FM Column header 4 2 10 2 2 2" xfId="26034"/>
    <cellStyle name="SAS FM Column header 4 2 10 2 3" xfId="26035"/>
    <cellStyle name="SAS FM Column header 4 2 10 2 3 2" xfId="26036"/>
    <cellStyle name="SAS FM Column header 4 2 10 2 4" xfId="26037"/>
    <cellStyle name="SAS FM Column header 4 2 10 2 4 2" xfId="26038"/>
    <cellStyle name="SAS FM Column header 4 2 10 2 5" xfId="26039"/>
    <cellStyle name="SAS FM Column header 4 2 10 2 5 2" xfId="26040"/>
    <cellStyle name="SAS FM Column header 4 2 10 3" xfId="26041"/>
    <cellStyle name="SAS FM Column header 4 2 10 3 2" xfId="26042"/>
    <cellStyle name="SAS FM Column header 4 2 10 3 3" xfId="26043"/>
    <cellStyle name="SAS FM Column header 4 2 10 3 3 2" xfId="26044"/>
    <cellStyle name="SAS FM Column header 4 2 10 3 4" xfId="26045"/>
    <cellStyle name="SAS FM Column header 4 2 10 3 4 2" xfId="26046"/>
    <cellStyle name="SAS FM Column header 4 2 10 3 5" xfId="26047"/>
    <cellStyle name="SAS FM Column header 4 2 10 3 5 2" xfId="26048"/>
    <cellStyle name="SAS FM Column header 4 2 10 4" xfId="26049"/>
    <cellStyle name="SAS FM Column header 4 2 10 4 2" xfId="26050"/>
    <cellStyle name="SAS FM Column header 4 2 10 4 2 2" xfId="26051"/>
    <cellStyle name="SAS FM Column header 4 2 10 4 3" xfId="26052"/>
    <cellStyle name="SAS FM Column header 4 2 10 4 3 2" xfId="26053"/>
    <cellStyle name="SAS FM Column header 4 2 10 4 4" xfId="26054"/>
    <cellStyle name="SAS FM Column header 4 2 10 4 4 2" xfId="26055"/>
    <cellStyle name="SAS FM Column header 4 2 10 4 5" xfId="26056"/>
    <cellStyle name="SAS FM Column header 4 2 10 4 5 2" xfId="26057"/>
    <cellStyle name="SAS FM Column header 4 2 10 5" xfId="26058"/>
    <cellStyle name="SAS FM Column header 4 2 10 5 2" xfId="26059"/>
    <cellStyle name="SAS FM Column header 4 2 10 6" xfId="26060"/>
    <cellStyle name="SAS FM Column header 4 2 10 6 2" xfId="26061"/>
    <cellStyle name="SAS FM Column header 4 2 10 7" xfId="26062"/>
    <cellStyle name="SAS FM Column header 4 2 10 7 2" xfId="26063"/>
    <cellStyle name="SAS FM Column header 4 2 10 8" xfId="26064"/>
    <cellStyle name="SAS FM Column header 4 2 10 8 2" xfId="26065"/>
    <cellStyle name="SAS FM Column header 4 2 10 9" xfId="26066"/>
    <cellStyle name="SAS FM Column header 4 2 10 9 2" xfId="26067"/>
    <cellStyle name="SAS FM Column header 4 2 11" xfId="26068"/>
    <cellStyle name="SAS FM Column header 4 2 11 2" xfId="26069"/>
    <cellStyle name="SAS FM Column header 4 2 11 2 2" xfId="26070"/>
    <cellStyle name="SAS FM Column header 4 2 11 3" xfId="26071"/>
    <cellStyle name="SAS FM Column header 4 2 11 3 2" xfId="26072"/>
    <cellStyle name="SAS FM Column header 4 2 11 4" xfId="26073"/>
    <cellStyle name="SAS FM Column header 4 2 11 4 2" xfId="26074"/>
    <cellStyle name="SAS FM Column header 4 2 11 5" xfId="26075"/>
    <cellStyle name="SAS FM Column header 4 2 11 5 2" xfId="26076"/>
    <cellStyle name="SAS FM Column header 4 2 12" xfId="26077"/>
    <cellStyle name="SAS FM Column header 4 2 12 2" xfId="26078"/>
    <cellStyle name="SAS FM Column header 4 2 12 3" xfId="26079"/>
    <cellStyle name="SAS FM Column header 4 2 12 3 2" xfId="26080"/>
    <cellStyle name="SAS FM Column header 4 2 12 4" xfId="26081"/>
    <cellStyle name="SAS FM Column header 4 2 12 4 2" xfId="26082"/>
    <cellStyle name="SAS FM Column header 4 2 12 5" xfId="26083"/>
    <cellStyle name="SAS FM Column header 4 2 12 5 2" xfId="26084"/>
    <cellStyle name="SAS FM Column header 4 2 13" xfId="26085"/>
    <cellStyle name="SAS FM Column header 4 2 13 2" xfId="26086"/>
    <cellStyle name="SAS FM Column header 4 2 13 2 2" xfId="26087"/>
    <cellStyle name="SAS FM Column header 4 2 13 3" xfId="26088"/>
    <cellStyle name="SAS FM Column header 4 2 13 3 2" xfId="26089"/>
    <cellStyle name="SAS FM Column header 4 2 13 4" xfId="26090"/>
    <cellStyle name="SAS FM Column header 4 2 13 4 2" xfId="26091"/>
    <cellStyle name="SAS FM Column header 4 2 13 5" xfId="26092"/>
    <cellStyle name="SAS FM Column header 4 2 13 5 2" xfId="26093"/>
    <cellStyle name="SAS FM Column header 4 2 14" xfId="26094"/>
    <cellStyle name="SAS FM Column header 4 2 14 2" xfId="26095"/>
    <cellStyle name="SAS FM Column header 4 2 15" xfId="26096"/>
    <cellStyle name="SAS FM Column header 4 2 15 2" xfId="26097"/>
    <cellStyle name="SAS FM Column header 4 2 16" xfId="26098"/>
    <cellStyle name="SAS FM Column header 4 2 16 2" xfId="26099"/>
    <cellStyle name="SAS FM Column header 4 2 17" xfId="26100"/>
    <cellStyle name="SAS FM Column header 4 2 17 2" xfId="26101"/>
    <cellStyle name="SAS FM Column header 4 2 18" xfId="26102"/>
    <cellStyle name="SAS FM Column header 4 2 18 2" xfId="26103"/>
    <cellStyle name="SAS FM Column header 4 2 19" xfId="26104"/>
    <cellStyle name="SAS FM Column header 4 2 19 2" xfId="26105"/>
    <cellStyle name="SAS FM Column header 4 2 2" xfId="26106"/>
    <cellStyle name="SAS FM Column header 4 2 2 10" xfId="26107"/>
    <cellStyle name="SAS FM Column header 4 2 2 10 2" xfId="26108"/>
    <cellStyle name="SAS FM Column header 4 2 2 2" xfId="26109"/>
    <cellStyle name="SAS FM Column header 4 2 2 2 2" xfId="26110"/>
    <cellStyle name="SAS FM Column header 4 2 2 2 2 2" xfId="26111"/>
    <cellStyle name="SAS FM Column header 4 2 2 2 3" xfId="26112"/>
    <cellStyle name="SAS FM Column header 4 2 2 2 3 2" xfId="26113"/>
    <cellStyle name="SAS FM Column header 4 2 2 2 4" xfId="26114"/>
    <cellStyle name="SAS FM Column header 4 2 2 2 4 2" xfId="26115"/>
    <cellStyle name="SAS FM Column header 4 2 2 2 5" xfId="26116"/>
    <cellStyle name="SAS FM Column header 4 2 2 2 5 2" xfId="26117"/>
    <cellStyle name="SAS FM Column header 4 2 2 3" xfId="26118"/>
    <cellStyle name="SAS FM Column header 4 2 2 3 2" xfId="26119"/>
    <cellStyle name="SAS FM Column header 4 2 2 3 3" xfId="26120"/>
    <cellStyle name="SAS FM Column header 4 2 2 3 3 2" xfId="26121"/>
    <cellStyle name="SAS FM Column header 4 2 2 3 4" xfId="26122"/>
    <cellStyle name="SAS FM Column header 4 2 2 3 4 2" xfId="26123"/>
    <cellStyle name="SAS FM Column header 4 2 2 3 5" xfId="26124"/>
    <cellStyle name="SAS FM Column header 4 2 2 3 5 2" xfId="26125"/>
    <cellStyle name="SAS FM Column header 4 2 2 4" xfId="26126"/>
    <cellStyle name="SAS FM Column header 4 2 2 4 2" xfId="26127"/>
    <cellStyle name="SAS FM Column header 4 2 2 4 2 2" xfId="26128"/>
    <cellStyle name="SAS FM Column header 4 2 2 4 3" xfId="26129"/>
    <cellStyle name="SAS FM Column header 4 2 2 4 3 2" xfId="26130"/>
    <cellStyle name="SAS FM Column header 4 2 2 4 4" xfId="26131"/>
    <cellStyle name="SAS FM Column header 4 2 2 4 4 2" xfId="26132"/>
    <cellStyle name="SAS FM Column header 4 2 2 4 5" xfId="26133"/>
    <cellStyle name="SAS FM Column header 4 2 2 4 5 2" xfId="26134"/>
    <cellStyle name="SAS FM Column header 4 2 2 5" xfId="26135"/>
    <cellStyle name="SAS FM Column header 4 2 2 5 2" xfId="26136"/>
    <cellStyle name="SAS FM Column header 4 2 2 6" xfId="26137"/>
    <cellStyle name="SAS FM Column header 4 2 2 6 2" xfId="26138"/>
    <cellStyle name="SAS FM Column header 4 2 2 7" xfId="26139"/>
    <cellStyle name="SAS FM Column header 4 2 2 7 2" xfId="26140"/>
    <cellStyle name="SAS FM Column header 4 2 2 8" xfId="26141"/>
    <cellStyle name="SAS FM Column header 4 2 2 8 2" xfId="26142"/>
    <cellStyle name="SAS FM Column header 4 2 2 9" xfId="26143"/>
    <cellStyle name="SAS FM Column header 4 2 2 9 2" xfId="26144"/>
    <cellStyle name="SAS FM Column header 4 2 3" xfId="26145"/>
    <cellStyle name="SAS FM Column header 4 2 3 10" xfId="26146"/>
    <cellStyle name="SAS FM Column header 4 2 3 10 2" xfId="26147"/>
    <cellStyle name="SAS FM Column header 4 2 3 2" xfId="26148"/>
    <cellStyle name="SAS FM Column header 4 2 3 2 2" xfId="26149"/>
    <cellStyle name="SAS FM Column header 4 2 3 2 2 2" xfId="26150"/>
    <cellStyle name="SAS FM Column header 4 2 3 2 3" xfId="26151"/>
    <cellStyle name="SAS FM Column header 4 2 3 2 3 2" xfId="26152"/>
    <cellStyle name="SAS FM Column header 4 2 3 2 4" xfId="26153"/>
    <cellStyle name="SAS FM Column header 4 2 3 2 4 2" xfId="26154"/>
    <cellStyle name="SAS FM Column header 4 2 3 2 5" xfId="26155"/>
    <cellStyle name="SAS FM Column header 4 2 3 2 5 2" xfId="26156"/>
    <cellStyle name="SAS FM Column header 4 2 3 3" xfId="26157"/>
    <cellStyle name="SAS FM Column header 4 2 3 3 2" xfId="26158"/>
    <cellStyle name="SAS FM Column header 4 2 3 3 3" xfId="26159"/>
    <cellStyle name="SAS FM Column header 4 2 3 3 3 2" xfId="26160"/>
    <cellStyle name="SAS FM Column header 4 2 3 3 4" xfId="26161"/>
    <cellStyle name="SAS FM Column header 4 2 3 3 4 2" xfId="26162"/>
    <cellStyle name="SAS FM Column header 4 2 3 3 5" xfId="26163"/>
    <cellStyle name="SAS FM Column header 4 2 3 3 5 2" xfId="26164"/>
    <cellStyle name="SAS FM Column header 4 2 3 4" xfId="26165"/>
    <cellStyle name="SAS FM Column header 4 2 3 4 2" xfId="26166"/>
    <cellStyle name="SAS FM Column header 4 2 3 4 2 2" xfId="26167"/>
    <cellStyle name="SAS FM Column header 4 2 3 4 3" xfId="26168"/>
    <cellStyle name="SAS FM Column header 4 2 3 4 3 2" xfId="26169"/>
    <cellStyle name="SAS FM Column header 4 2 3 4 4" xfId="26170"/>
    <cellStyle name="SAS FM Column header 4 2 3 4 4 2" xfId="26171"/>
    <cellStyle name="SAS FM Column header 4 2 3 4 5" xfId="26172"/>
    <cellStyle name="SAS FM Column header 4 2 3 4 5 2" xfId="26173"/>
    <cellStyle name="SAS FM Column header 4 2 3 5" xfId="26174"/>
    <cellStyle name="SAS FM Column header 4 2 3 5 2" xfId="26175"/>
    <cellStyle name="SAS FM Column header 4 2 3 6" xfId="26176"/>
    <cellStyle name="SAS FM Column header 4 2 3 6 2" xfId="26177"/>
    <cellStyle name="SAS FM Column header 4 2 3 7" xfId="26178"/>
    <cellStyle name="SAS FM Column header 4 2 3 7 2" xfId="26179"/>
    <cellStyle name="SAS FM Column header 4 2 3 8" xfId="26180"/>
    <cellStyle name="SAS FM Column header 4 2 3 8 2" xfId="26181"/>
    <cellStyle name="SAS FM Column header 4 2 3 9" xfId="26182"/>
    <cellStyle name="SAS FM Column header 4 2 3 9 2" xfId="26183"/>
    <cellStyle name="SAS FM Column header 4 2 4" xfId="26184"/>
    <cellStyle name="SAS FM Column header 4 2 4 10" xfId="26185"/>
    <cellStyle name="SAS FM Column header 4 2 4 10 2" xfId="26186"/>
    <cellStyle name="SAS FM Column header 4 2 4 2" xfId="26187"/>
    <cellStyle name="SAS FM Column header 4 2 4 2 2" xfId="26188"/>
    <cellStyle name="SAS FM Column header 4 2 4 2 2 2" xfId="26189"/>
    <cellStyle name="SAS FM Column header 4 2 4 2 3" xfId="26190"/>
    <cellStyle name="SAS FM Column header 4 2 4 2 3 2" xfId="26191"/>
    <cellStyle name="SAS FM Column header 4 2 4 2 4" xfId="26192"/>
    <cellStyle name="SAS FM Column header 4 2 4 2 4 2" xfId="26193"/>
    <cellStyle name="SAS FM Column header 4 2 4 2 5" xfId="26194"/>
    <cellStyle name="SAS FM Column header 4 2 4 2 5 2" xfId="26195"/>
    <cellStyle name="SAS FM Column header 4 2 4 3" xfId="26196"/>
    <cellStyle name="SAS FM Column header 4 2 4 3 2" xfId="26197"/>
    <cellStyle name="SAS FM Column header 4 2 4 3 3" xfId="26198"/>
    <cellStyle name="SAS FM Column header 4 2 4 3 3 2" xfId="26199"/>
    <cellStyle name="SAS FM Column header 4 2 4 3 4" xfId="26200"/>
    <cellStyle name="SAS FM Column header 4 2 4 3 4 2" xfId="26201"/>
    <cellStyle name="SAS FM Column header 4 2 4 3 5" xfId="26202"/>
    <cellStyle name="SAS FM Column header 4 2 4 3 5 2" xfId="26203"/>
    <cellStyle name="SAS FM Column header 4 2 4 4" xfId="26204"/>
    <cellStyle name="SAS FM Column header 4 2 4 4 2" xfId="26205"/>
    <cellStyle name="SAS FM Column header 4 2 4 4 2 2" xfId="26206"/>
    <cellStyle name="SAS FM Column header 4 2 4 4 3" xfId="26207"/>
    <cellStyle name="SAS FM Column header 4 2 4 4 3 2" xfId="26208"/>
    <cellStyle name="SAS FM Column header 4 2 4 4 4" xfId="26209"/>
    <cellStyle name="SAS FM Column header 4 2 4 4 4 2" xfId="26210"/>
    <cellStyle name="SAS FM Column header 4 2 4 4 5" xfId="26211"/>
    <cellStyle name="SAS FM Column header 4 2 4 4 5 2" xfId="26212"/>
    <cellStyle name="SAS FM Column header 4 2 4 5" xfId="26213"/>
    <cellStyle name="SAS FM Column header 4 2 4 5 2" xfId="26214"/>
    <cellStyle name="SAS FM Column header 4 2 4 6" xfId="26215"/>
    <cellStyle name="SAS FM Column header 4 2 4 6 2" xfId="26216"/>
    <cellStyle name="SAS FM Column header 4 2 4 7" xfId="26217"/>
    <cellStyle name="SAS FM Column header 4 2 4 7 2" xfId="26218"/>
    <cellStyle name="SAS FM Column header 4 2 4 8" xfId="26219"/>
    <cellStyle name="SAS FM Column header 4 2 4 8 2" xfId="26220"/>
    <cellStyle name="SAS FM Column header 4 2 4 9" xfId="26221"/>
    <cellStyle name="SAS FM Column header 4 2 4 9 2" xfId="26222"/>
    <cellStyle name="SAS FM Column header 4 2 5" xfId="26223"/>
    <cellStyle name="SAS FM Column header 4 2 5 10" xfId="26224"/>
    <cellStyle name="SAS FM Column header 4 2 5 10 2" xfId="26225"/>
    <cellStyle name="SAS FM Column header 4 2 5 2" xfId="26226"/>
    <cellStyle name="SAS FM Column header 4 2 5 2 2" xfId="26227"/>
    <cellStyle name="SAS FM Column header 4 2 5 2 2 2" xfId="26228"/>
    <cellStyle name="SAS FM Column header 4 2 5 2 3" xfId="26229"/>
    <cellStyle name="SAS FM Column header 4 2 5 2 3 2" xfId="26230"/>
    <cellStyle name="SAS FM Column header 4 2 5 2 4" xfId="26231"/>
    <cellStyle name="SAS FM Column header 4 2 5 2 4 2" xfId="26232"/>
    <cellStyle name="SAS FM Column header 4 2 5 2 5" xfId="26233"/>
    <cellStyle name="SAS FM Column header 4 2 5 2 5 2" xfId="26234"/>
    <cellStyle name="SAS FM Column header 4 2 5 3" xfId="26235"/>
    <cellStyle name="SAS FM Column header 4 2 5 3 2" xfId="26236"/>
    <cellStyle name="SAS FM Column header 4 2 5 3 3" xfId="26237"/>
    <cellStyle name="SAS FM Column header 4 2 5 3 3 2" xfId="26238"/>
    <cellStyle name="SAS FM Column header 4 2 5 3 4" xfId="26239"/>
    <cellStyle name="SAS FM Column header 4 2 5 3 4 2" xfId="26240"/>
    <cellStyle name="SAS FM Column header 4 2 5 3 5" xfId="26241"/>
    <cellStyle name="SAS FM Column header 4 2 5 3 5 2" xfId="26242"/>
    <cellStyle name="SAS FM Column header 4 2 5 4" xfId="26243"/>
    <cellStyle name="SAS FM Column header 4 2 5 4 2" xfId="26244"/>
    <cellStyle name="SAS FM Column header 4 2 5 4 2 2" xfId="26245"/>
    <cellStyle name="SAS FM Column header 4 2 5 4 3" xfId="26246"/>
    <cellStyle name="SAS FM Column header 4 2 5 4 3 2" xfId="26247"/>
    <cellStyle name="SAS FM Column header 4 2 5 4 4" xfId="26248"/>
    <cellStyle name="SAS FM Column header 4 2 5 4 4 2" xfId="26249"/>
    <cellStyle name="SAS FM Column header 4 2 5 4 5" xfId="26250"/>
    <cellStyle name="SAS FM Column header 4 2 5 4 5 2" xfId="26251"/>
    <cellStyle name="SAS FM Column header 4 2 5 5" xfId="26252"/>
    <cellStyle name="SAS FM Column header 4 2 5 5 2" xfId="26253"/>
    <cellStyle name="SAS FM Column header 4 2 5 6" xfId="26254"/>
    <cellStyle name="SAS FM Column header 4 2 5 6 2" xfId="26255"/>
    <cellStyle name="SAS FM Column header 4 2 5 7" xfId="26256"/>
    <cellStyle name="SAS FM Column header 4 2 5 7 2" xfId="26257"/>
    <cellStyle name="SAS FM Column header 4 2 5 8" xfId="26258"/>
    <cellStyle name="SAS FM Column header 4 2 5 8 2" xfId="26259"/>
    <cellStyle name="SAS FM Column header 4 2 5 9" xfId="26260"/>
    <cellStyle name="SAS FM Column header 4 2 5 9 2" xfId="26261"/>
    <cellStyle name="SAS FM Column header 4 2 6" xfId="26262"/>
    <cellStyle name="SAS FM Column header 4 2 6 10" xfId="26263"/>
    <cellStyle name="SAS FM Column header 4 2 6 10 2" xfId="26264"/>
    <cellStyle name="SAS FM Column header 4 2 6 2" xfId="26265"/>
    <cellStyle name="SAS FM Column header 4 2 6 2 2" xfId="26266"/>
    <cellStyle name="SAS FM Column header 4 2 6 2 2 2" xfId="26267"/>
    <cellStyle name="SAS FM Column header 4 2 6 2 3" xfId="26268"/>
    <cellStyle name="SAS FM Column header 4 2 6 2 3 2" xfId="26269"/>
    <cellStyle name="SAS FM Column header 4 2 6 2 4" xfId="26270"/>
    <cellStyle name="SAS FM Column header 4 2 6 2 4 2" xfId="26271"/>
    <cellStyle name="SAS FM Column header 4 2 6 2 5" xfId="26272"/>
    <cellStyle name="SAS FM Column header 4 2 6 2 5 2" xfId="26273"/>
    <cellStyle name="SAS FM Column header 4 2 6 3" xfId="26274"/>
    <cellStyle name="SAS FM Column header 4 2 6 3 2" xfId="26275"/>
    <cellStyle name="SAS FM Column header 4 2 6 3 3" xfId="26276"/>
    <cellStyle name="SAS FM Column header 4 2 6 3 3 2" xfId="26277"/>
    <cellStyle name="SAS FM Column header 4 2 6 3 4" xfId="26278"/>
    <cellStyle name="SAS FM Column header 4 2 6 3 4 2" xfId="26279"/>
    <cellStyle name="SAS FM Column header 4 2 6 3 5" xfId="26280"/>
    <cellStyle name="SAS FM Column header 4 2 6 3 5 2" xfId="26281"/>
    <cellStyle name="SAS FM Column header 4 2 6 4" xfId="26282"/>
    <cellStyle name="SAS FM Column header 4 2 6 4 2" xfId="26283"/>
    <cellStyle name="SAS FM Column header 4 2 6 4 2 2" xfId="26284"/>
    <cellStyle name="SAS FM Column header 4 2 6 4 3" xfId="26285"/>
    <cellStyle name="SAS FM Column header 4 2 6 4 3 2" xfId="26286"/>
    <cellStyle name="SAS FM Column header 4 2 6 4 4" xfId="26287"/>
    <cellStyle name="SAS FM Column header 4 2 6 4 4 2" xfId="26288"/>
    <cellStyle name="SAS FM Column header 4 2 6 4 5" xfId="26289"/>
    <cellStyle name="SAS FM Column header 4 2 6 4 5 2" xfId="26290"/>
    <cellStyle name="SAS FM Column header 4 2 6 5" xfId="26291"/>
    <cellStyle name="SAS FM Column header 4 2 6 5 2" xfId="26292"/>
    <cellStyle name="SAS FM Column header 4 2 6 6" xfId="26293"/>
    <cellStyle name="SAS FM Column header 4 2 6 6 2" xfId="26294"/>
    <cellStyle name="SAS FM Column header 4 2 6 7" xfId="26295"/>
    <cellStyle name="SAS FM Column header 4 2 6 7 2" xfId="26296"/>
    <cellStyle name="SAS FM Column header 4 2 6 8" xfId="26297"/>
    <cellStyle name="SAS FM Column header 4 2 6 8 2" xfId="26298"/>
    <cellStyle name="SAS FM Column header 4 2 6 9" xfId="26299"/>
    <cellStyle name="SAS FM Column header 4 2 6 9 2" xfId="26300"/>
    <cellStyle name="SAS FM Column header 4 2 7" xfId="26301"/>
    <cellStyle name="SAS FM Column header 4 2 7 10" xfId="26302"/>
    <cellStyle name="SAS FM Column header 4 2 7 10 2" xfId="26303"/>
    <cellStyle name="SAS FM Column header 4 2 7 2" xfId="26304"/>
    <cellStyle name="SAS FM Column header 4 2 7 2 2" xfId="26305"/>
    <cellStyle name="SAS FM Column header 4 2 7 2 2 2" xfId="26306"/>
    <cellStyle name="SAS FM Column header 4 2 7 2 3" xfId="26307"/>
    <cellStyle name="SAS FM Column header 4 2 7 2 3 2" xfId="26308"/>
    <cellStyle name="SAS FM Column header 4 2 7 2 4" xfId="26309"/>
    <cellStyle name="SAS FM Column header 4 2 7 2 4 2" xfId="26310"/>
    <cellStyle name="SAS FM Column header 4 2 7 2 5" xfId="26311"/>
    <cellStyle name="SAS FM Column header 4 2 7 2 5 2" xfId="26312"/>
    <cellStyle name="SAS FM Column header 4 2 7 3" xfId="26313"/>
    <cellStyle name="SAS FM Column header 4 2 7 3 2" xfId="26314"/>
    <cellStyle name="SAS FM Column header 4 2 7 3 3" xfId="26315"/>
    <cellStyle name="SAS FM Column header 4 2 7 3 3 2" xfId="26316"/>
    <cellStyle name="SAS FM Column header 4 2 7 3 4" xfId="26317"/>
    <cellStyle name="SAS FM Column header 4 2 7 3 4 2" xfId="26318"/>
    <cellStyle name="SAS FM Column header 4 2 7 3 5" xfId="26319"/>
    <cellStyle name="SAS FM Column header 4 2 7 3 5 2" xfId="26320"/>
    <cellStyle name="SAS FM Column header 4 2 7 4" xfId="26321"/>
    <cellStyle name="SAS FM Column header 4 2 7 4 2" xfId="26322"/>
    <cellStyle name="SAS FM Column header 4 2 7 4 2 2" xfId="26323"/>
    <cellStyle name="SAS FM Column header 4 2 7 4 3" xfId="26324"/>
    <cellStyle name="SAS FM Column header 4 2 7 4 3 2" xfId="26325"/>
    <cellStyle name="SAS FM Column header 4 2 7 4 4" xfId="26326"/>
    <cellStyle name="SAS FM Column header 4 2 7 4 4 2" xfId="26327"/>
    <cellStyle name="SAS FM Column header 4 2 7 4 5" xfId="26328"/>
    <cellStyle name="SAS FM Column header 4 2 7 4 5 2" xfId="26329"/>
    <cellStyle name="SAS FM Column header 4 2 7 5" xfId="26330"/>
    <cellStyle name="SAS FM Column header 4 2 7 5 2" xfId="26331"/>
    <cellStyle name="SAS FM Column header 4 2 7 6" xfId="26332"/>
    <cellStyle name="SAS FM Column header 4 2 7 6 2" xfId="26333"/>
    <cellStyle name="SAS FM Column header 4 2 7 7" xfId="26334"/>
    <cellStyle name="SAS FM Column header 4 2 7 7 2" xfId="26335"/>
    <cellStyle name="SAS FM Column header 4 2 7 8" xfId="26336"/>
    <cellStyle name="SAS FM Column header 4 2 7 8 2" xfId="26337"/>
    <cellStyle name="SAS FM Column header 4 2 7 9" xfId="26338"/>
    <cellStyle name="SAS FM Column header 4 2 7 9 2" xfId="26339"/>
    <cellStyle name="SAS FM Column header 4 2 8" xfId="26340"/>
    <cellStyle name="SAS FM Column header 4 2 8 10" xfId="26341"/>
    <cellStyle name="SAS FM Column header 4 2 8 10 2" xfId="26342"/>
    <cellStyle name="SAS FM Column header 4 2 8 2" xfId="26343"/>
    <cellStyle name="SAS FM Column header 4 2 8 2 2" xfId="26344"/>
    <cellStyle name="SAS FM Column header 4 2 8 2 2 2" xfId="26345"/>
    <cellStyle name="SAS FM Column header 4 2 8 2 3" xfId="26346"/>
    <cellStyle name="SAS FM Column header 4 2 8 2 3 2" xfId="26347"/>
    <cellStyle name="SAS FM Column header 4 2 8 2 4" xfId="26348"/>
    <cellStyle name="SAS FM Column header 4 2 8 2 4 2" xfId="26349"/>
    <cellStyle name="SAS FM Column header 4 2 8 2 5" xfId="26350"/>
    <cellStyle name="SAS FM Column header 4 2 8 2 5 2" xfId="26351"/>
    <cellStyle name="SAS FM Column header 4 2 8 3" xfId="26352"/>
    <cellStyle name="SAS FM Column header 4 2 8 3 2" xfId="26353"/>
    <cellStyle name="SAS FM Column header 4 2 8 3 3" xfId="26354"/>
    <cellStyle name="SAS FM Column header 4 2 8 3 3 2" xfId="26355"/>
    <cellStyle name="SAS FM Column header 4 2 8 3 4" xfId="26356"/>
    <cellStyle name="SAS FM Column header 4 2 8 3 4 2" xfId="26357"/>
    <cellStyle name="SAS FM Column header 4 2 8 3 5" xfId="26358"/>
    <cellStyle name="SAS FM Column header 4 2 8 3 5 2" xfId="26359"/>
    <cellStyle name="SAS FM Column header 4 2 8 4" xfId="26360"/>
    <cellStyle name="SAS FM Column header 4 2 8 4 2" xfId="26361"/>
    <cellStyle name="SAS FM Column header 4 2 8 4 2 2" xfId="26362"/>
    <cellStyle name="SAS FM Column header 4 2 8 4 3" xfId="26363"/>
    <cellStyle name="SAS FM Column header 4 2 8 4 3 2" xfId="26364"/>
    <cellStyle name="SAS FM Column header 4 2 8 4 4" xfId="26365"/>
    <cellStyle name="SAS FM Column header 4 2 8 4 4 2" xfId="26366"/>
    <cellStyle name="SAS FM Column header 4 2 8 4 5" xfId="26367"/>
    <cellStyle name="SAS FM Column header 4 2 8 4 5 2" xfId="26368"/>
    <cellStyle name="SAS FM Column header 4 2 8 5" xfId="26369"/>
    <cellStyle name="SAS FM Column header 4 2 8 5 2" xfId="26370"/>
    <cellStyle name="SAS FM Column header 4 2 8 6" xfId="26371"/>
    <cellStyle name="SAS FM Column header 4 2 8 6 2" xfId="26372"/>
    <cellStyle name="SAS FM Column header 4 2 8 7" xfId="26373"/>
    <cellStyle name="SAS FM Column header 4 2 8 7 2" xfId="26374"/>
    <cellStyle name="SAS FM Column header 4 2 8 8" xfId="26375"/>
    <cellStyle name="SAS FM Column header 4 2 8 8 2" xfId="26376"/>
    <cellStyle name="SAS FM Column header 4 2 8 9" xfId="26377"/>
    <cellStyle name="SAS FM Column header 4 2 8 9 2" xfId="26378"/>
    <cellStyle name="SAS FM Column header 4 2 9" xfId="26379"/>
    <cellStyle name="SAS FM Column header 4 2 9 10" xfId="26380"/>
    <cellStyle name="SAS FM Column header 4 2 9 10 2" xfId="26381"/>
    <cellStyle name="SAS FM Column header 4 2 9 2" xfId="26382"/>
    <cellStyle name="SAS FM Column header 4 2 9 2 2" xfId="26383"/>
    <cellStyle name="SAS FM Column header 4 2 9 2 2 2" xfId="26384"/>
    <cellStyle name="SAS FM Column header 4 2 9 2 3" xfId="26385"/>
    <cellStyle name="SAS FM Column header 4 2 9 2 3 2" xfId="26386"/>
    <cellStyle name="SAS FM Column header 4 2 9 2 4" xfId="26387"/>
    <cellStyle name="SAS FM Column header 4 2 9 2 4 2" xfId="26388"/>
    <cellStyle name="SAS FM Column header 4 2 9 2 5" xfId="26389"/>
    <cellStyle name="SAS FM Column header 4 2 9 2 5 2" xfId="26390"/>
    <cellStyle name="SAS FM Column header 4 2 9 3" xfId="26391"/>
    <cellStyle name="SAS FM Column header 4 2 9 3 2" xfId="26392"/>
    <cellStyle name="SAS FM Column header 4 2 9 3 3" xfId="26393"/>
    <cellStyle name="SAS FM Column header 4 2 9 3 3 2" xfId="26394"/>
    <cellStyle name="SAS FM Column header 4 2 9 3 4" xfId="26395"/>
    <cellStyle name="SAS FM Column header 4 2 9 3 4 2" xfId="26396"/>
    <cellStyle name="SAS FM Column header 4 2 9 3 5" xfId="26397"/>
    <cellStyle name="SAS FM Column header 4 2 9 3 5 2" xfId="26398"/>
    <cellStyle name="SAS FM Column header 4 2 9 4" xfId="26399"/>
    <cellStyle name="SAS FM Column header 4 2 9 4 2" xfId="26400"/>
    <cellStyle name="SAS FM Column header 4 2 9 4 2 2" xfId="26401"/>
    <cellStyle name="SAS FM Column header 4 2 9 4 3" xfId="26402"/>
    <cellStyle name="SAS FM Column header 4 2 9 4 3 2" xfId="26403"/>
    <cellStyle name="SAS FM Column header 4 2 9 4 4" xfId="26404"/>
    <cellStyle name="SAS FM Column header 4 2 9 4 4 2" xfId="26405"/>
    <cellStyle name="SAS FM Column header 4 2 9 4 5" xfId="26406"/>
    <cellStyle name="SAS FM Column header 4 2 9 4 5 2" xfId="26407"/>
    <cellStyle name="SAS FM Column header 4 2 9 5" xfId="26408"/>
    <cellStyle name="SAS FM Column header 4 2 9 5 2" xfId="26409"/>
    <cellStyle name="SAS FM Column header 4 2 9 6" xfId="26410"/>
    <cellStyle name="SAS FM Column header 4 2 9 6 2" xfId="26411"/>
    <cellStyle name="SAS FM Column header 4 2 9 7" xfId="26412"/>
    <cellStyle name="SAS FM Column header 4 2 9 7 2" xfId="26413"/>
    <cellStyle name="SAS FM Column header 4 2 9 8" xfId="26414"/>
    <cellStyle name="SAS FM Column header 4 2 9 8 2" xfId="26415"/>
    <cellStyle name="SAS FM Column header 4 2 9 9" xfId="26416"/>
    <cellStyle name="SAS FM Column header 4 2 9 9 2" xfId="26417"/>
    <cellStyle name="SAS FM Column header 4 3" xfId="26418"/>
    <cellStyle name="SAS FM Column header 4 3 10" xfId="26419"/>
    <cellStyle name="SAS FM Column header 4 3 10 2" xfId="26420"/>
    <cellStyle name="SAS FM Column header 4 3 2" xfId="26421"/>
    <cellStyle name="SAS FM Column header 4 3 2 2" xfId="26422"/>
    <cellStyle name="SAS FM Column header 4 3 2 2 2" xfId="26423"/>
    <cellStyle name="SAS FM Column header 4 3 2 3" xfId="26424"/>
    <cellStyle name="SAS FM Column header 4 3 2 3 2" xfId="26425"/>
    <cellStyle name="SAS FM Column header 4 3 2 4" xfId="26426"/>
    <cellStyle name="SAS FM Column header 4 3 2 4 2" xfId="26427"/>
    <cellStyle name="SAS FM Column header 4 3 2 5" xfId="26428"/>
    <cellStyle name="SAS FM Column header 4 3 2 5 2" xfId="26429"/>
    <cellStyle name="SAS FM Column header 4 3 3" xfId="26430"/>
    <cellStyle name="SAS FM Column header 4 3 3 2" xfId="26431"/>
    <cellStyle name="SAS FM Column header 4 3 3 3" xfId="26432"/>
    <cellStyle name="SAS FM Column header 4 3 3 3 2" xfId="26433"/>
    <cellStyle name="SAS FM Column header 4 3 3 4" xfId="26434"/>
    <cellStyle name="SAS FM Column header 4 3 3 4 2" xfId="26435"/>
    <cellStyle name="SAS FM Column header 4 3 3 5" xfId="26436"/>
    <cellStyle name="SAS FM Column header 4 3 3 5 2" xfId="26437"/>
    <cellStyle name="SAS FM Column header 4 3 4" xfId="26438"/>
    <cellStyle name="SAS FM Column header 4 3 4 2" xfId="26439"/>
    <cellStyle name="SAS FM Column header 4 3 4 2 2" xfId="26440"/>
    <cellStyle name="SAS FM Column header 4 3 4 3" xfId="26441"/>
    <cellStyle name="SAS FM Column header 4 3 4 3 2" xfId="26442"/>
    <cellStyle name="SAS FM Column header 4 3 4 4" xfId="26443"/>
    <cellStyle name="SAS FM Column header 4 3 4 4 2" xfId="26444"/>
    <cellStyle name="SAS FM Column header 4 3 4 5" xfId="26445"/>
    <cellStyle name="SAS FM Column header 4 3 4 5 2" xfId="26446"/>
    <cellStyle name="SAS FM Column header 4 3 5" xfId="26447"/>
    <cellStyle name="SAS FM Column header 4 3 5 2" xfId="26448"/>
    <cellStyle name="SAS FM Column header 4 3 6" xfId="26449"/>
    <cellStyle name="SAS FM Column header 4 3 6 2" xfId="26450"/>
    <cellStyle name="SAS FM Column header 4 3 7" xfId="26451"/>
    <cellStyle name="SAS FM Column header 4 3 7 2" xfId="26452"/>
    <cellStyle name="SAS FM Column header 4 3 8" xfId="26453"/>
    <cellStyle name="SAS FM Column header 4 3 8 2" xfId="26454"/>
    <cellStyle name="SAS FM Column header 4 3 9" xfId="26455"/>
    <cellStyle name="SAS FM Column header 4 3 9 2" xfId="26456"/>
    <cellStyle name="SAS FM Column header 4 4" xfId="26457"/>
    <cellStyle name="SAS FM Column header 4 4 10" xfId="26458"/>
    <cellStyle name="SAS FM Column header 4 4 10 2" xfId="26459"/>
    <cellStyle name="SAS FM Column header 4 4 2" xfId="26460"/>
    <cellStyle name="SAS FM Column header 4 4 2 2" xfId="26461"/>
    <cellStyle name="SAS FM Column header 4 4 2 2 2" xfId="26462"/>
    <cellStyle name="SAS FM Column header 4 4 2 3" xfId="26463"/>
    <cellStyle name="SAS FM Column header 4 4 2 3 2" xfId="26464"/>
    <cellStyle name="SAS FM Column header 4 4 2 4" xfId="26465"/>
    <cellStyle name="SAS FM Column header 4 4 2 4 2" xfId="26466"/>
    <cellStyle name="SAS FM Column header 4 4 2 5" xfId="26467"/>
    <cellStyle name="SAS FM Column header 4 4 2 5 2" xfId="26468"/>
    <cellStyle name="SAS FM Column header 4 4 3" xfId="26469"/>
    <cellStyle name="SAS FM Column header 4 4 3 2" xfId="26470"/>
    <cellStyle name="SAS FM Column header 4 4 3 3" xfId="26471"/>
    <cellStyle name="SAS FM Column header 4 4 3 3 2" xfId="26472"/>
    <cellStyle name="SAS FM Column header 4 4 3 4" xfId="26473"/>
    <cellStyle name="SAS FM Column header 4 4 3 4 2" xfId="26474"/>
    <cellStyle name="SAS FM Column header 4 4 3 5" xfId="26475"/>
    <cellStyle name="SAS FM Column header 4 4 3 5 2" xfId="26476"/>
    <cellStyle name="SAS FM Column header 4 4 4" xfId="26477"/>
    <cellStyle name="SAS FM Column header 4 4 4 2" xfId="26478"/>
    <cellStyle name="SAS FM Column header 4 4 4 2 2" xfId="26479"/>
    <cellStyle name="SAS FM Column header 4 4 4 3" xfId="26480"/>
    <cellStyle name="SAS FM Column header 4 4 4 3 2" xfId="26481"/>
    <cellStyle name="SAS FM Column header 4 4 4 4" xfId="26482"/>
    <cellStyle name="SAS FM Column header 4 4 4 4 2" xfId="26483"/>
    <cellStyle name="SAS FM Column header 4 4 4 5" xfId="26484"/>
    <cellStyle name="SAS FM Column header 4 4 4 5 2" xfId="26485"/>
    <cellStyle name="SAS FM Column header 4 4 5" xfId="26486"/>
    <cellStyle name="SAS FM Column header 4 4 5 2" xfId="26487"/>
    <cellStyle name="SAS FM Column header 4 4 6" xfId="26488"/>
    <cellStyle name="SAS FM Column header 4 4 6 2" xfId="26489"/>
    <cellStyle name="SAS FM Column header 4 4 7" xfId="26490"/>
    <cellStyle name="SAS FM Column header 4 4 7 2" xfId="26491"/>
    <cellStyle name="SAS FM Column header 4 4 8" xfId="26492"/>
    <cellStyle name="SAS FM Column header 4 4 8 2" xfId="26493"/>
    <cellStyle name="SAS FM Column header 4 4 9" xfId="26494"/>
    <cellStyle name="SAS FM Column header 4 4 9 2" xfId="26495"/>
    <cellStyle name="SAS FM Column header 4 5" xfId="26496"/>
    <cellStyle name="SAS FM Column header 4 5 10" xfId="26497"/>
    <cellStyle name="SAS FM Column header 4 5 10 2" xfId="26498"/>
    <cellStyle name="SAS FM Column header 4 5 2" xfId="26499"/>
    <cellStyle name="SAS FM Column header 4 5 2 2" xfId="26500"/>
    <cellStyle name="SAS FM Column header 4 5 2 2 2" xfId="26501"/>
    <cellStyle name="SAS FM Column header 4 5 2 3" xfId="26502"/>
    <cellStyle name="SAS FM Column header 4 5 2 3 2" xfId="26503"/>
    <cellStyle name="SAS FM Column header 4 5 2 4" xfId="26504"/>
    <cellStyle name="SAS FM Column header 4 5 2 4 2" xfId="26505"/>
    <cellStyle name="SAS FM Column header 4 5 2 5" xfId="26506"/>
    <cellStyle name="SAS FM Column header 4 5 2 5 2" xfId="26507"/>
    <cellStyle name="SAS FM Column header 4 5 3" xfId="26508"/>
    <cellStyle name="SAS FM Column header 4 5 3 2" xfId="26509"/>
    <cellStyle name="SAS FM Column header 4 5 3 3" xfId="26510"/>
    <cellStyle name="SAS FM Column header 4 5 3 3 2" xfId="26511"/>
    <cellStyle name="SAS FM Column header 4 5 3 4" xfId="26512"/>
    <cellStyle name="SAS FM Column header 4 5 3 4 2" xfId="26513"/>
    <cellStyle name="SAS FM Column header 4 5 3 5" xfId="26514"/>
    <cellStyle name="SAS FM Column header 4 5 3 5 2" xfId="26515"/>
    <cellStyle name="SAS FM Column header 4 5 4" xfId="26516"/>
    <cellStyle name="SAS FM Column header 4 5 4 2" xfId="26517"/>
    <cellStyle name="SAS FM Column header 4 5 4 2 2" xfId="26518"/>
    <cellStyle name="SAS FM Column header 4 5 4 3" xfId="26519"/>
    <cellStyle name="SAS FM Column header 4 5 4 3 2" xfId="26520"/>
    <cellStyle name="SAS FM Column header 4 5 4 4" xfId="26521"/>
    <cellStyle name="SAS FM Column header 4 5 4 4 2" xfId="26522"/>
    <cellStyle name="SAS FM Column header 4 5 4 5" xfId="26523"/>
    <cellStyle name="SAS FM Column header 4 5 4 5 2" xfId="26524"/>
    <cellStyle name="SAS FM Column header 4 5 5" xfId="26525"/>
    <cellStyle name="SAS FM Column header 4 5 5 2" xfId="26526"/>
    <cellStyle name="SAS FM Column header 4 5 6" xfId="26527"/>
    <cellStyle name="SAS FM Column header 4 5 6 2" xfId="26528"/>
    <cellStyle name="SAS FM Column header 4 5 7" xfId="26529"/>
    <cellStyle name="SAS FM Column header 4 5 7 2" xfId="26530"/>
    <cellStyle name="SAS FM Column header 4 5 8" xfId="26531"/>
    <cellStyle name="SAS FM Column header 4 5 8 2" xfId="26532"/>
    <cellStyle name="SAS FM Column header 4 5 9" xfId="26533"/>
    <cellStyle name="SAS FM Column header 4 5 9 2" xfId="26534"/>
    <cellStyle name="SAS FM Column header 4 6" xfId="26535"/>
    <cellStyle name="SAS FM Column header 4 6 10" xfId="26536"/>
    <cellStyle name="SAS FM Column header 4 6 10 2" xfId="26537"/>
    <cellStyle name="SAS FM Column header 4 6 2" xfId="26538"/>
    <cellStyle name="SAS FM Column header 4 6 2 2" xfId="26539"/>
    <cellStyle name="SAS FM Column header 4 6 2 2 2" xfId="26540"/>
    <cellStyle name="SAS FM Column header 4 6 2 3" xfId="26541"/>
    <cellStyle name="SAS FM Column header 4 6 2 3 2" xfId="26542"/>
    <cellStyle name="SAS FM Column header 4 6 2 4" xfId="26543"/>
    <cellStyle name="SAS FM Column header 4 6 2 4 2" xfId="26544"/>
    <cellStyle name="SAS FM Column header 4 6 2 5" xfId="26545"/>
    <cellStyle name="SAS FM Column header 4 6 2 5 2" xfId="26546"/>
    <cellStyle name="SAS FM Column header 4 6 3" xfId="26547"/>
    <cellStyle name="SAS FM Column header 4 6 3 2" xfId="26548"/>
    <cellStyle name="SAS FM Column header 4 6 3 3" xfId="26549"/>
    <cellStyle name="SAS FM Column header 4 6 3 3 2" xfId="26550"/>
    <cellStyle name="SAS FM Column header 4 6 3 4" xfId="26551"/>
    <cellStyle name="SAS FM Column header 4 6 3 4 2" xfId="26552"/>
    <cellStyle name="SAS FM Column header 4 6 3 5" xfId="26553"/>
    <cellStyle name="SAS FM Column header 4 6 3 5 2" xfId="26554"/>
    <cellStyle name="SAS FM Column header 4 6 4" xfId="26555"/>
    <cellStyle name="SAS FM Column header 4 6 4 2" xfId="26556"/>
    <cellStyle name="SAS FM Column header 4 6 4 2 2" xfId="26557"/>
    <cellStyle name="SAS FM Column header 4 6 4 3" xfId="26558"/>
    <cellStyle name="SAS FM Column header 4 6 4 3 2" xfId="26559"/>
    <cellStyle name="SAS FM Column header 4 6 4 4" xfId="26560"/>
    <cellStyle name="SAS FM Column header 4 6 4 4 2" xfId="26561"/>
    <cellStyle name="SAS FM Column header 4 6 4 5" xfId="26562"/>
    <cellStyle name="SAS FM Column header 4 6 4 5 2" xfId="26563"/>
    <cellStyle name="SAS FM Column header 4 6 5" xfId="26564"/>
    <cellStyle name="SAS FM Column header 4 6 5 2" xfId="26565"/>
    <cellStyle name="SAS FM Column header 4 6 6" xfId="26566"/>
    <cellStyle name="SAS FM Column header 4 6 6 2" xfId="26567"/>
    <cellStyle name="SAS FM Column header 4 6 7" xfId="26568"/>
    <cellStyle name="SAS FM Column header 4 6 7 2" xfId="26569"/>
    <cellStyle name="SAS FM Column header 4 6 8" xfId="26570"/>
    <cellStyle name="SAS FM Column header 4 6 8 2" xfId="26571"/>
    <cellStyle name="SAS FM Column header 4 6 9" xfId="26572"/>
    <cellStyle name="SAS FM Column header 4 6 9 2" xfId="26573"/>
    <cellStyle name="SAS FM Column header 4 7" xfId="26574"/>
    <cellStyle name="SAS FM Column header 4 7 10" xfId="26575"/>
    <cellStyle name="SAS FM Column header 4 7 10 2" xfId="26576"/>
    <cellStyle name="SAS FM Column header 4 7 2" xfId="26577"/>
    <cellStyle name="SAS FM Column header 4 7 2 2" xfId="26578"/>
    <cellStyle name="SAS FM Column header 4 7 2 2 2" xfId="26579"/>
    <cellStyle name="SAS FM Column header 4 7 2 3" xfId="26580"/>
    <cellStyle name="SAS FM Column header 4 7 2 3 2" xfId="26581"/>
    <cellStyle name="SAS FM Column header 4 7 2 4" xfId="26582"/>
    <cellStyle name="SAS FM Column header 4 7 2 4 2" xfId="26583"/>
    <cellStyle name="SAS FM Column header 4 7 2 5" xfId="26584"/>
    <cellStyle name="SAS FM Column header 4 7 2 5 2" xfId="26585"/>
    <cellStyle name="SAS FM Column header 4 7 3" xfId="26586"/>
    <cellStyle name="SAS FM Column header 4 7 3 2" xfId="26587"/>
    <cellStyle name="SAS FM Column header 4 7 3 3" xfId="26588"/>
    <cellStyle name="SAS FM Column header 4 7 3 3 2" xfId="26589"/>
    <cellStyle name="SAS FM Column header 4 7 3 4" xfId="26590"/>
    <cellStyle name="SAS FM Column header 4 7 3 4 2" xfId="26591"/>
    <cellStyle name="SAS FM Column header 4 7 3 5" xfId="26592"/>
    <cellStyle name="SAS FM Column header 4 7 3 5 2" xfId="26593"/>
    <cellStyle name="SAS FM Column header 4 7 4" xfId="26594"/>
    <cellStyle name="SAS FM Column header 4 7 4 2" xfId="26595"/>
    <cellStyle name="SAS FM Column header 4 7 4 2 2" xfId="26596"/>
    <cellStyle name="SAS FM Column header 4 7 4 3" xfId="26597"/>
    <cellStyle name="SAS FM Column header 4 7 4 3 2" xfId="26598"/>
    <cellStyle name="SAS FM Column header 4 7 4 4" xfId="26599"/>
    <cellStyle name="SAS FM Column header 4 7 4 4 2" xfId="26600"/>
    <cellStyle name="SAS FM Column header 4 7 4 5" xfId="26601"/>
    <cellStyle name="SAS FM Column header 4 7 4 5 2" xfId="26602"/>
    <cellStyle name="SAS FM Column header 4 7 5" xfId="26603"/>
    <cellStyle name="SAS FM Column header 4 7 5 2" xfId="26604"/>
    <cellStyle name="SAS FM Column header 4 7 6" xfId="26605"/>
    <cellStyle name="SAS FM Column header 4 7 6 2" xfId="26606"/>
    <cellStyle name="SAS FM Column header 4 7 7" xfId="26607"/>
    <cellStyle name="SAS FM Column header 4 7 7 2" xfId="26608"/>
    <cellStyle name="SAS FM Column header 4 7 8" xfId="26609"/>
    <cellStyle name="SAS FM Column header 4 7 8 2" xfId="26610"/>
    <cellStyle name="SAS FM Column header 4 7 9" xfId="26611"/>
    <cellStyle name="SAS FM Column header 4 7 9 2" xfId="26612"/>
    <cellStyle name="SAS FM Column header 4 8" xfId="26613"/>
    <cellStyle name="SAS FM Column header 4 8 10" xfId="26614"/>
    <cellStyle name="SAS FM Column header 4 8 10 2" xfId="26615"/>
    <cellStyle name="SAS FM Column header 4 8 2" xfId="26616"/>
    <cellStyle name="SAS FM Column header 4 8 2 2" xfId="26617"/>
    <cellStyle name="SAS FM Column header 4 8 2 2 2" xfId="26618"/>
    <cellStyle name="SAS FM Column header 4 8 2 3" xfId="26619"/>
    <cellStyle name="SAS FM Column header 4 8 2 3 2" xfId="26620"/>
    <cellStyle name="SAS FM Column header 4 8 2 4" xfId="26621"/>
    <cellStyle name="SAS FM Column header 4 8 2 4 2" xfId="26622"/>
    <cellStyle name="SAS FM Column header 4 8 2 5" xfId="26623"/>
    <cellStyle name="SAS FM Column header 4 8 2 5 2" xfId="26624"/>
    <cellStyle name="SAS FM Column header 4 8 3" xfId="26625"/>
    <cellStyle name="SAS FM Column header 4 8 3 2" xfId="26626"/>
    <cellStyle name="SAS FM Column header 4 8 3 3" xfId="26627"/>
    <cellStyle name="SAS FM Column header 4 8 3 3 2" xfId="26628"/>
    <cellStyle name="SAS FM Column header 4 8 3 4" xfId="26629"/>
    <cellStyle name="SAS FM Column header 4 8 3 4 2" xfId="26630"/>
    <cellStyle name="SAS FM Column header 4 8 3 5" xfId="26631"/>
    <cellStyle name="SAS FM Column header 4 8 3 5 2" xfId="26632"/>
    <cellStyle name="SAS FM Column header 4 8 4" xfId="26633"/>
    <cellStyle name="SAS FM Column header 4 8 4 2" xfId="26634"/>
    <cellStyle name="SAS FM Column header 4 8 4 2 2" xfId="26635"/>
    <cellStyle name="SAS FM Column header 4 8 4 3" xfId="26636"/>
    <cellStyle name="SAS FM Column header 4 8 4 3 2" xfId="26637"/>
    <cellStyle name="SAS FM Column header 4 8 4 4" xfId="26638"/>
    <cellStyle name="SAS FM Column header 4 8 4 4 2" xfId="26639"/>
    <cellStyle name="SAS FM Column header 4 8 4 5" xfId="26640"/>
    <cellStyle name="SAS FM Column header 4 8 4 5 2" xfId="26641"/>
    <cellStyle name="SAS FM Column header 4 8 5" xfId="26642"/>
    <cellStyle name="SAS FM Column header 4 8 5 2" xfId="26643"/>
    <cellStyle name="SAS FM Column header 4 8 6" xfId="26644"/>
    <cellStyle name="SAS FM Column header 4 8 6 2" xfId="26645"/>
    <cellStyle name="SAS FM Column header 4 8 7" xfId="26646"/>
    <cellStyle name="SAS FM Column header 4 8 7 2" xfId="26647"/>
    <cellStyle name="SAS FM Column header 4 8 8" xfId="26648"/>
    <cellStyle name="SAS FM Column header 4 8 8 2" xfId="26649"/>
    <cellStyle name="SAS FM Column header 4 8 9" xfId="26650"/>
    <cellStyle name="SAS FM Column header 4 8 9 2" xfId="26651"/>
    <cellStyle name="SAS FM Column header 4 9" xfId="26652"/>
    <cellStyle name="SAS FM Column header 4 9 10" xfId="26653"/>
    <cellStyle name="SAS FM Column header 4 9 10 2" xfId="26654"/>
    <cellStyle name="SAS FM Column header 4 9 2" xfId="26655"/>
    <cellStyle name="SAS FM Column header 4 9 2 2" xfId="26656"/>
    <cellStyle name="SAS FM Column header 4 9 2 2 2" xfId="26657"/>
    <cellStyle name="SAS FM Column header 4 9 2 3" xfId="26658"/>
    <cellStyle name="SAS FM Column header 4 9 2 3 2" xfId="26659"/>
    <cellStyle name="SAS FM Column header 4 9 2 4" xfId="26660"/>
    <cellStyle name="SAS FM Column header 4 9 2 4 2" xfId="26661"/>
    <cellStyle name="SAS FM Column header 4 9 2 5" xfId="26662"/>
    <cellStyle name="SAS FM Column header 4 9 2 5 2" xfId="26663"/>
    <cellStyle name="SAS FM Column header 4 9 3" xfId="26664"/>
    <cellStyle name="SAS FM Column header 4 9 3 2" xfId="26665"/>
    <cellStyle name="SAS FM Column header 4 9 3 3" xfId="26666"/>
    <cellStyle name="SAS FM Column header 4 9 3 3 2" xfId="26667"/>
    <cellStyle name="SAS FM Column header 4 9 3 4" xfId="26668"/>
    <cellStyle name="SAS FM Column header 4 9 3 4 2" xfId="26669"/>
    <cellStyle name="SAS FM Column header 4 9 3 5" xfId="26670"/>
    <cellStyle name="SAS FM Column header 4 9 3 5 2" xfId="26671"/>
    <cellStyle name="SAS FM Column header 4 9 4" xfId="26672"/>
    <cellStyle name="SAS FM Column header 4 9 4 2" xfId="26673"/>
    <cellStyle name="SAS FM Column header 4 9 4 2 2" xfId="26674"/>
    <cellStyle name="SAS FM Column header 4 9 4 3" xfId="26675"/>
    <cellStyle name="SAS FM Column header 4 9 4 3 2" xfId="26676"/>
    <cellStyle name="SAS FM Column header 4 9 4 4" xfId="26677"/>
    <cellStyle name="SAS FM Column header 4 9 4 4 2" xfId="26678"/>
    <cellStyle name="SAS FM Column header 4 9 4 5" xfId="26679"/>
    <cellStyle name="SAS FM Column header 4 9 4 5 2" xfId="26680"/>
    <cellStyle name="SAS FM Column header 4 9 5" xfId="26681"/>
    <cellStyle name="SAS FM Column header 4 9 5 2" xfId="26682"/>
    <cellStyle name="SAS FM Column header 4 9 6" xfId="26683"/>
    <cellStyle name="SAS FM Column header 4 9 6 2" xfId="26684"/>
    <cellStyle name="SAS FM Column header 4 9 7" xfId="26685"/>
    <cellStyle name="SAS FM Column header 4 9 7 2" xfId="26686"/>
    <cellStyle name="SAS FM Column header 4 9 8" xfId="26687"/>
    <cellStyle name="SAS FM Column header 4 9 8 2" xfId="26688"/>
    <cellStyle name="SAS FM Column header 4 9 9" xfId="26689"/>
    <cellStyle name="SAS FM Column header 4 9 9 2" xfId="26690"/>
    <cellStyle name="SAS FM Column header 5" xfId="26691"/>
    <cellStyle name="SAS FM Column header 5 10" xfId="26692"/>
    <cellStyle name="SAS FM Column header 5 10 2" xfId="26693"/>
    <cellStyle name="SAS FM Column header 5 2" xfId="26694"/>
    <cellStyle name="SAS FM Column header 5 2 2" xfId="26695"/>
    <cellStyle name="SAS FM Column header 5 2 2 2" xfId="26696"/>
    <cellStyle name="SAS FM Column header 5 2 3" xfId="26697"/>
    <cellStyle name="SAS FM Column header 5 2 3 2" xfId="26698"/>
    <cellStyle name="SAS FM Column header 5 2 4" xfId="26699"/>
    <cellStyle name="SAS FM Column header 5 2 4 2" xfId="26700"/>
    <cellStyle name="SAS FM Column header 5 2 5" xfId="26701"/>
    <cellStyle name="SAS FM Column header 5 2 5 2" xfId="26702"/>
    <cellStyle name="SAS FM Column header 5 3" xfId="26703"/>
    <cellStyle name="SAS FM Column header 5 3 2" xfId="26704"/>
    <cellStyle name="SAS FM Column header 5 3 3" xfId="26705"/>
    <cellStyle name="SAS FM Column header 5 3 3 2" xfId="26706"/>
    <cellStyle name="SAS FM Column header 5 3 4" xfId="26707"/>
    <cellStyle name="SAS FM Column header 5 3 4 2" xfId="26708"/>
    <cellStyle name="SAS FM Column header 5 3 5" xfId="26709"/>
    <cellStyle name="SAS FM Column header 5 3 5 2" xfId="26710"/>
    <cellStyle name="SAS FM Column header 5 4" xfId="26711"/>
    <cellStyle name="SAS FM Column header 5 4 2" xfId="26712"/>
    <cellStyle name="SAS FM Column header 5 4 2 2" xfId="26713"/>
    <cellStyle name="SAS FM Column header 5 4 3" xfId="26714"/>
    <cellStyle name="SAS FM Column header 5 4 3 2" xfId="26715"/>
    <cellStyle name="SAS FM Column header 5 4 4" xfId="26716"/>
    <cellStyle name="SAS FM Column header 5 4 4 2" xfId="26717"/>
    <cellStyle name="SAS FM Column header 5 4 5" xfId="26718"/>
    <cellStyle name="SAS FM Column header 5 4 5 2" xfId="26719"/>
    <cellStyle name="SAS FM Column header 5 5" xfId="26720"/>
    <cellStyle name="SAS FM Column header 5 5 2" xfId="26721"/>
    <cellStyle name="SAS FM Column header 5 6" xfId="26722"/>
    <cellStyle name="SAS FM Column header 5 6 2" xfId="26723"/>
    <cellStyle name="SAS FM Column header 5 7" xfId="26724"/>
    <cellStyle name="SAS FM Column header 5 7 2" xfId="26725"/>
    <cellStyle name="SAS FM Column header 5 8" xfId="26726"/>
    <cellStyle name="SAS FM Column header 5 8 2" xfId="26727"/>
    <cellStyle name="SAS FM Column header 5 9" xfId="26728"/>
    <cellStyle name="SAS FM Column header 5 9 2" xfId="26729"/>
    <cellStyle name="SAS FM Column header 6" xfId="26730"/>
    <cellStyle name="SAS FM Column header 6 10" xfId="26731"/>
    <cellStyle name="SAS FM Column header 6 10 2" xfId="26732"/>
    <cellStyle name="SAS FM Column header 6 2" xfId="26733"/>
    <cellStyle name="SAS FM Column header 6 2 2" xfId="26734"/>
    <cellStyle name="SAS FM Column header 6 2 2 2" xfId="26735"/>
    <cellStyle name="SAS FM Column header 6 2 3" xfId="26736"/>
    <cellStyle name="SAS FM Column header 6 2 3 2" xfId="26737"/>
    <cellStyle name="SAS FM Column header 6 2 4" xfId="26738"/>
    <cellStyle name="SAS FM Column header 6 2 4 2" xfId="26739"/>
    <cellStyle name="SAS FM Column header 6 2 5" xfId="26740"/>
    <cellStyle name="SAS FM Column header 6 2 5 2" xfId="26741"/>
    <cellStyle name="SAS FM Column header 6 3" xfId="26742"/>
    <cellStyle name="SAS FM Column header 6 3 2" xfId="26743"/>
    <cellStyle name="SAS FM Column header 6 3 3" xfId="26744"/>
    <cellStyle name="SAS FM Column header 6 3 3 2" xfId="26745"/>
    <cellStyle name="SAS FM Column header 6 3 4" xfId="26746"/>
    <cellStyle name="SAS FM Column header 6 3 4 2" xfId="26747"/>
    <cellStyle name="SAS FM Column header 6 3 5" xfId="26748"/>
    <cellStyle name="SAS FM Column header 6 3 5 2" xfId="26749"/>
    <cellStyle name="SAS FM Column header 6 4" xfId="26750"/>
    <cellStyle name="SAS FM Column header 6 4 2" xfId="26751"/>
    <cellStyle name="SAS FM Column header 6 4 2 2" xfId="26752"/>
    <cellStyle name="SAS FM Column header 6 4 3" xfId="26753"/>
    <cellStyle name="SAS FM Column header 6 4 3 2" xfId="26754"/>
    <cellStyle name="SAS FM Column header 6 4 4" xfId="26755"/>
    <cellStyle name="SAS FM Column header 6 4 4 2" xfId="26756"/>
    <cellStyle name="SAS FM Column header 6 4 5" xfId="26757"/>
    <cellStyle name="SAS FM Column header 6 4 5 2" xfId="26758"/>
    <cellStyle name="SAS FM Column header 6 5" xfId="26759"/>
    <cellStyle name="SAS FM Column header 6 5 2" xfId="26760"/>
    <cellStyle name="SAS FM Column header 6 6" xfId="26761"/>
    <cellStyle name="SAS FM Column header 6 6 2" xfId="26762"/>
    <cellStyle name="SAS FM Column header 6 7" xfId="26763"/>
    <cellStyle name="SAS FM Column header 6 7 2" xfId="26764"/>
    <cellStyle name="SAS FM Column header 6 8" xfId="26765"/>
    <cellStyle name="SAS FM Column header 6 8 2" xfId="26766"/>
    <cellStyle name="SAS FM Column header 6 9" xfId="26767"/>
    <cellStyle name="SAS FM Column header 6 9 2" xfId="26768"/>
    <cellStyle name="SAS FM Column header 7" xfId="26769"/>
    <cellStyle name="SAS FM Column header 7 2" xfId="26770"/>
    <cellStyle name="SAS FM Column header 7 2 2" xfId="26771"/>
    <cellStyle name="SAS FM Column header 7 3" xfId="26772"/>
    <cellStyle name="SAS FM Column header 7 3 2" xfId="26773"/>
    <cellStyle name="SAS FM Column header 7 4" xfId="26774"/>
    <cellStyle name="SAS FM Column header 7 4 2" xfId="26775"/>
    <cellStyle name="SAS FM Column header 7 5" xfId="26776"/>
    <cellStyle name="SAS FM Column header 7 5 2" xfId="26777"/>
    <cellStyle name="SAS FM Column header 8" xfId="26778"/>
    <cellStyle name="SAS FM Column header 8 2" xfId="26779"/>
    <cellStyle name="SAS FM Column header 8 3" xfId="26780"/>
    <cellStyle name="SAS FM Column header 8 3 2" xfId="26781"/>
    <cellStyle name="SAS FM Column header 8 4" xfId="26782"/>
    <cellStyle name="SAS FM Column header 8 4 2" xfId="26783"/>
    <cellStyle name="SAS FM Column header 8 5" xfId="26784"/>
    <cellStyle name="SAS FM Column header 8 5 2" xfId="26785"/>
    <cellStyle name="SAS FM Column header 9" xfId="26786"/>
    <cellStyle name="SAS FM Column header 9 2" xfId="26787"/>
    <cellStyle name="SAS FM Column header 9 2 2" xfId="26788"/>
    <cellStyle name="SAS FM Column header 9 3" xfId="26789"/>
    <cellStyle name="SAS FM Column header 9 3 2" xfId="26790"/>
    <cellStyle name="SAS FM Column header 9 4" xfId="26791"/>
    <cellStyle name="SAS FM Column header 9 4 2" xfId="26792"/>
    <cellStyle name="SAS FM Column header 9 5" xfId="26793"/>
    <cellStyle name="SAS FM Column header 9 5 2" xfId="26794"/>
    <cellStyle name="SAS FM Column header_Accounts" xfId="26795"/>
    <cellStyle name="SAS FM Drill path" xfId="26796"/>
    <cellStyle name="SAS FM Drill path 10" xfId="26797"/>
    <cellStyle name="SAS FM Drill path 10 2" xfId="26798"/>
    <cellStyle name="SAS FM Drill path 11" xfId="26799"/>
    <cellStyle name="SAS FM Drill path 11 2" xfId="26800"/>
    <cellStyle name="SAS FM Drill path 2" xfId="26801"/>
    <cellStyle name="SAS FM Drill path 3" xfId="26802"/>
    <cellStyle name="SAS FM Drill path 3 2" xfId="26803"/>
    <cellStyle name="SAS FM Drill path 3 2 2" xfId="26804"/>
    <cellStyle name="SAS FM Drill path 3 3" xfId="26805"/>
    <cellStyle name="SAS FM Drill path 3 3 2" xfId="26806"/>
    <cellStyle name="SAS FM Drill path 3 4" xfId="26807"/>
    <cellStyle name="SAS FM Drill path 3 4 2" xfId="26808"/>
    <cellStyle name="SAS FM Drill path 3 5" xfId="26809"/>
    <cellStyle name="SAS FM Drill path 3 5 2" xfId="26810"/>
    <cellStyle name="SAS FM Drill path 4" xfId="26811"/>
    <cellStyle name="SAS FM Drill path 4 2" xfId="26812"/>
    <cellStyle name="SAS FM Drill path 4 3" xfId="26813"/>
    <cellStyle name="SAS FM Drill path 4 3 2" xfId="26814"/>
    <cellStyle name="SAS FM Drill path 4 4" xfId="26815"/>
    <cellStyle name="SAS FM Drill path 4 4 2" xfId="26816"/>
    <cellStyle name="SAS FM Drill path 4 5" xfId="26817"/>
    <cellStyle name="SAS FM Drill path 4 5 2" xfId="26818"/>
    <cellStyle name="SAS FM Drill path 5" xfId="26819"/>
    <cellStyle name="SAS FM Drill path 5 2" xfId="26820"/>
    <cellStyle name="SAS FM Drill path 5 2 2" xfId="26821"/>
    <cellStyle name="SAS FM Drill path 5 3" xfId="26822"/>
    <cellStyle name="SAS FM Drill path 5 3 2" xfId="26823"/>
    <cellStyle name="SAS FM Drill path 5 4" xfId="26824"/>
    <cellStyle name="SAS FM Drill path 5 4 2" xfId="26825"/>
    <cellStyle name="SAS FM Drill path 5 5" xfId="26826"/>
    <cellStyle name="SAS FM Drill path 5 5 2" xfId="26827"/>
    <cellStyle name="SAS FM Drill path 6" xfId="26828"/>
    <cellStyle name="SAS FM Drill path 6 2" xfId="26829"/>
    <cellStyle name="SAS FM Drill path 7" xfId="26830"/>
    <cellStyle name="SAS FM Drill path 7 2" xfId="26831"/>
    <cellStyle name="SAS FM Drill path 8" xfId="26832"/>
    <cellStyle name="SAS FM Drill path 8 2" xfId="26833"/>
    <cellStyle name="SAS FM Drill path 9" xfId="26834"/>
    <cellStyle name="SAS FM Drill path 9 2" xfId="26835"/>
    <cellStyle name="SAS FM Invalid data cell" xfId="26836"/>
    <cellStyle name="SAS FM Invalid data cell 10" xfId="26837"/>
    <cellStyle name="SAS FM Invalid data cell 2" xfId="26838"/>
    <cellStyle name="SAS FM Invalid data cell 2 2" xfId="26839"/>
    <cellStyle name="SAS FM Invalid data cell 2 2 2" xfId="26840"/>
    <cellStyle name="SAS FM Invalid data cell 2 2 3" xfId="26841"/>
    <cellStyle name="SAS FM Invalid data cell 2 3" xfId="26842"/>
    <cellStyle name="SAS FM Invalid data cell 2 3 2" xfId="26843"/>
    <cellStyle name="SAS FM Invalid data cell 2 3 3" xfId="26844"/>
    <cellStyle name="SAS FM Invalid data cell 2 4" xfId="26845"/>
    <cellStyle name="SAS FM Invalid data cell 2 4 2" xfId="26846"/>
    <cellStyle name="SAS FM Invalid data cell 2 4 2 2" xfId="26847"/>
    <cellStyle name="SAS FM Invalid data cell 2 4 3" xfId="26848"/>
    <cellStyle name="SAS FM Invalid data cell 2 5" xfId="26849"/>
    <cellStyle name="SAS FM Invalid data cell 3" xfId="26850"/>
    <cellStyle name="SAS FM Invalid data cell 3 2" xfId="26851"/>
    <cellStyle name="SAS FM Invalid data cell 3 2 2" xfId="26852"/>
    <cellStyle name="SAS FM Invalid data cell 3 2 3" xfId="26853"/>
    <cellStyle name="SAS FM Invalid data cell 3 3" xfId="26854"/>
    <cellStyle name="SAS FM Invalid data cell 3 3 2" xfId="26855"/>
    <cellStyle name="SAS FM Invalid data cell 3 3 3" xfId="26856"/>
    <cellStyle name="SAS FM Invalid data cell 3 4" xfId="26857"/>
    <cellStyle name="SAS FM Invalid data cell 3 4 2" xfId="26858"/>
    <cellStyle name="SAS FM Invalid data cell 3 4 2 2" xfId="26859"/>
    <cellStyle name="SAS FM Invalid data cell 3 4 3" xfId="26860"/>
    <cellStyle name="SAS FM Invalid data cell 3 5" xfId="26861"/>
    <cellStyle name="SAS FM Invalid data cell 4" xfId="26862"/>
    <cellStyle name="SAS FM Invalid data cell 4 10" xfId="26863"/>
    <cellStyle name="SAS FM Invalid data cell 4 10 2" xfId="26864"/>
    <cellStyle name="SAS FM Invalid data cell 4 10 2 2" xfId="26865"/>
    <cellStyle name="SAS FM Invalid data cell 4 10 2 3" xfId="26866"/>
    <cellStyle name="SAS FM Invalid data cell 4 10 3" xfId="26867"/>
    <cellStyle name="SAS FM Invalid data cell 4 10 3 2" xfId="26868"/>
    <cellStyle name="SAS FM Invalid data cell 4 10 3 3" xfId="26869"/>
    <cellStyle name="SAS FM Invalid data cell 4 10 4" xfId="26870"/>
    <cellStyle name="SAS FM Invalid data cell 4 10 4 2" xfId="26871"/>
    <cellStyle name="SAS FM Invalid data cell 4 10 4 2 2" xfId="26872"/>
    <cellStyle name="SAS FM Invalid data cell 4 10 4 3" xfId="26873"/>
    <cellStyle name="SAS FM Invalid data cell 4 10 5" xfId="26874"/>
    <cellStyle name="SAS FM Invalid data cell 4 11" xfId="26875"/>
    <cellStyle name="SAS FM Invalid data cell 4 11 2" xfId="26876"/>
    <cellStyle name="SAS FM Invalid data cell 4 11 3" xfId="26877"/>
    <cellStyle name="SAS FM Invalid data cell 4 12" xfId="26878"/>
    <cellStyle name="SAS FM Invalid data cell 4 12 2" xfId="26879"/>
    <cellStyle name="SAS FM Invalid data cell 4 12 3" xfId="26880"/>
    <cellStyle name="SAS FM Invalid data cell 4 13" xfId="26881"/>
    <cellStyle name="SAS FM Invalid data cell 4 13 2" xfId="26882"/>
    <cellStyle name="SAS FM Invalid data cell 4 13 2 2" xfId="26883"/>
    <cellStyle name="SAS FM Invalid data cell 4 13 3" xfId="26884"/>
    <cellStyle name="SAS FM Invalid data cell 4 14" xfId="26885"/>
    <cellStyle name="SAS FM Invalid data cell 4 2" xfId="26886"/>
    <cellStyle name="SAS FM Invalid data cell 4 2 10" xfId="26887"/>
    <cellStyle name="SAS FM Invalid data cell 4 2 10 2" xfId="26888"/>
    <cellStyle name="SAS FM Invalid data cell 4 2 10 2 2" xfId="26889"/>
    <cellStyle name="SAS FM Invalid data cell 4 2 10 2 3" xfId="26890"/>
    <cellStyle name="SAS FM Invalid data cell 4 2 10 3" xfId="26891"/>
    <cellStyle name="SAS FM Invalid data cell 4 2 10 3 2" xfId="26892"/>
    <cellStyle name="SAS FM Invalid data cell 4 2 10 3 3" xfId="26893"/>
    <cellStyle name="SAS FM Invalid data cell 4 2 10 4" xfId="26894"/>
    <cellStyle name="SAS FM Invalid data cell 4 2 10 4 2" xfId="26895"/>
    <cellStyle name="SAS FM Invalid data cell 4 2 10 4 2 2" xfId="26896"/>
    <cellStyle name="SAS FM Invalid data cell 4 2 10 4 3" xfId="26897"/>
    <cellStyle name="SAS FM Invalid data cell 4 2 10 5" xfId="26898"/>
    <cellStyle name="SAS FM Invalid data cell 4 2 11" xfId="26899"/>
    <cellStyle name="SAS FM Invalid data cell 4 2 11 2" xfId="26900"/>
    <cellStyle name="SAS FM Invalid data cell 4 2 11 3" xfId="26901"/>
    <cellStyle name="SAS FM Invalid data cell 4 2 12" xfId="26902"/>
    <cellStyle name="SAS FM Invalid data cell 4 2 12 2" xfId="26903"/>
    <cellStyle name="SAS FM Invalid data cell 4 2 12 3" xfId="26904"/>
    <cellStyle name="SAS FM Invalid data cell 4 2 13" xfId="26905"/>
    <cellStyle name="SAS FM Invalid data cell 4 2 13 2" xfId="26906"/>
    <cellStyle name="SAS FM Invalid data cell 4 2 13 2 2" xfId="26907"/>
    <cellStyle name="SAS FM Invalid data cell 4 2 13 3" xfId="26908"/>
    <cellStyle name="SAS FM Invalid data cell 4 2 14" xfId="26909"/>
    <cellStyle name="SAS FM Invalid data cell 4 2 2" xfId="26910"/>
    <cellStyle name="SAS FM Invalid data cell 4 2 2 2" xfId="26911"/>
    <cellStyle name="SAS FM Invalid data cell 4 2 2 2 2" xfId="26912"/>
    <cellStyle name="SAS FM Invalid data cell 4 2 2 2 3" xfId="26913"/>
    <cellStyle name="SAS FM Invalid data cell 4 2 2 3" xfId="26914"/>
    <cellStyle name="SAS FM Invalid data cell 4 2 2 3 2" xfId="26915"/>
    <cellStyle name="SAS FM Invalid data cell 4 2 2 3 3" xfId="26916"/>
    <cellStyle name="SAS FM Invalid data cell 4 2 2 4" xfId="26917"/>
    <cellStyle name="SAS FM Invalid data cell 4 2 2 4 2" xfId="26918"/>
    <cellStyle name="SAS FM Invalid data cell 4 2 2 4 2 2" xfId="26919"/>
    <cellStyle name="SAS FM Invalid data cell 4 2 2 4 3" xfId="26920"/>
    <cellStyle name="SAS FM Invalid data cell 4 2 2 5" xfId="26921"/>
    <cellStyle name="SAS FM Invalid data cell 4 2 3" xfId="26922"/>
    <cellStyle name="SAS FM Invalid data cell 4 2 3 2" xfId="26923"/>
    <cellStyle name="SAS FM Invalid data cell 4 2 3 2 2" xfId="26924"/>
    <cellStyle name="SAS FM Invalid data cell 4 2 3 2 3" xfId="26925"/>
    <cellStyle name="SAS FM Invalid data cell 4 2 3 3" xfId="26926"/>
    <cellStyle name="SAS FM Invalid data cell 4 2 3 3 2" xfId="26927"/>
    <cellStyle name="SAS FM Invalid data cell 4 2 3 3 3" xfId="26928"/>
    <cellStyle name="SAS FM Invalid data cell 4 2 3 4" xfId="26929"/>
    <cellStyle name="SAS FM Invalid data cell 4 2 3 4 2" xfId="26930"/>
    <cellStyle name="SAS FM Invalid data cell 4 2 3 4 2 2" xfId="26931"/>
    <cellStyle name="SAS FM Invalid data cell 4 2 3 4 3" xfId="26932"/>
    <cellStyle name="SAS FM Invalid data cell 4 2 3 5" xfId="26933"/>
    <cellStyle name="SAS FM Invalid data cell 4 2 4" xfId="26934"/>
    <cellStyle name="SAS FM Invalid data cell 4 2 4 2" xfId="26935"/>
    <cellStyle name="SAS FM Invalid data cell 4 2 4 2 2" xfId="26936"/>
    <cellStyle name="SAS FM Invalid data cell 4 2 4 2 3" xfId="26937"/>
    <cellStyle name="SAS FM Invalid data cell 4 2 4 3" xfId="26938"/>
    <cellStyle name="SAS FM Invalid data cell 4 2 4 3 2" xfId="26939"/>
    <cellStyle name="SAS FM Invalid data cell 4 2 4 3 3" xfId="26940"/>
    <cellStyle name="SAS FM Invalid data cell 4 2 4 4" xfId="26941"/>
    <cellStyle name="SAS FM Invalid data cell 4 2 4 4 2" xfId="26942"/>
    <cellStyle name="SAS FM Invalid data cell 4 2 4 4 2 2" xfId="26943"/>
    <cellStyle name="SAS FM Invalid data cell 4 2 4 4 3" xfId="26944"/>
    <cellStyle name="SAS FM Invalid data cell 4 2 4 5" xfId="26945"/>
    <cellStyle name="SAS FM Invalid data cell 4 2 5" xfId="26946"/>
    <cellStyle name="SAS FM Invalid data cell 4 2 5 2" xfId="26947"/>
    <cellStyle name="SAS FM Invalid data cell 4 2 5 2 2" xfId="26948"/>
    <cellStyle name="SAS FM Invalid data cell 4 2 5 2 3" xfId="26949"/>
    <cellStyle name="SAS FM Invalid data cell 4 2 5 3" xfId="26950"/>
    <cellStyle name="SAS FM Invalid data cell 4 2 5 3 2" xfId="26951"/>
    <cellStyle name="SAS FM Invalid data cell 4 2 5 3 3" xfId="26952"/>
    <cellStyle name="SAS FM Invalid data cell 4 2 5 4" xfId="26953"/>
    <cellStyle name="SAS FM Invalid data cell 4 2 5 4 2" xfId="26954"/>
    <cellStyle name="SAS FM Invalid data cell 4 2 5 4 2 2" xfId="26955"/>
    <cellStyle name="SAS FM Invalid data cell 4 2 5 4 3" xfId="26956"/>
    <cellStyle name="SAS FM Invalid data cell 4 2 5 5" xfId="26957"/>
    <cellStyle name="SAS FM Invalid data cell 4 2 6" xfId="26958"/>
    <cellStyle name="SAS FM Invalid data cell 4 2 6 2" xfId="26959"/>
    <cellStyle name="SAS FM Invalid data cell 4 2 6 2 2" xfId="26960"/>
    <cellStyle name="SAS FM Invalid data cell 4 2 6 2 3" xfId="26961"/>
    <cellStyle name="SAS FM Invalid data cell 4 2 6 3" xfId="26962"/>
    <cellStyle name="SAS FM Invalid data cell 4 2 6 3 2" xfId="26963"/>
    <cellStyle name="SAS FM Invalid data cell 4 2 6 3 3" xfId="26964"/>
    <cellStyle name="SAS FM Invalid data cell 4 2 6 4" xfId="26965"/>
    <cellStyle name="SAS FM Invalid data cell 4 2 6 4 2" xfId="26966"/>
    <cellStyle name="SAS FM Invalid data cell 4 2 6 4 2 2" xfId="26967"/>
    <cellStyle name="SAS FM Invalid data cell 4 2 6 4 3" xfId="26968"/>
    <cellStyle name="SAS FM Invalid data cell 4 2 6 5" xfId="26969"/>
    <cellStyle name="SAS FM Invalid data cell 4 2 7" xfId="26970"/>
    <cellStyle name="SAS FM Invalid data cell 4 2 7 2" xfId="26971"/>
    <cellStyle name="SAS FM Invalid data cell 4 2 7 2 2" xfId="26972"/>
    <cellStyle name="SAS FM Invalid data cell 4 2 7 2 3" xfId="26973"/>
    <cellStyle name="SAS FM Invalid data cell 4 2 7 3" xfId="26974"/>
    <cellStyle name="SAS FM Invalid data cell 4 2 7 3 2" xfId="26975"/>
    <cellStyle name="SAS FM Invalid data cell 4 2 7 3 3" xfId="26976"/>
    <cellStyle name="SAS FM Invalid data cell 4 2 7 4" xfId="26977"/>
    <cellStyle name="SAS FM Invalid data cell 4 2 7 4 2" xfId="26978"/>
    <cellStyle name="SAS FM Invalid data cell 4 2 7 4 2 2" xfId="26979"/>
    <cellStyle name="SAS FM Invalid data cell 4 2 7 4 3" xfId="26980"/>
    <cellStyle name="SAS FM Invalid data cell 4 2 7 5" xfId="26981"/>
    <cellStyle name="SAS FM Invalid data cell 4 2 8" xfId="26982"/>
    <cellStyle name="SAS FM Invalid data cell 4 2 8 2" xfId="26983"/>
    <cellStyle name="SAS FM Invalid data cell 4 2 8 2 2" xfId="26984"/>
    <cellStyle name="SAS FM Invalid data cell 4 2 8 2 3" xfId="26985"/>
    <cellStyle name="SAS FM Invalid data cell 4 2 8 3" xfId="26986"/>
    <cellStyle name="SAS FM Invalid data cell 4 2 8 3 2" xfId="26987"/>
    <cellStyle name="SAS FM Invalid data cell 4 2 8 3 3" xfId="26988"/>
    <cellStyle name="SAS FM Invalid data cell 4 2 8 4" xfId="26989"/>
    <cellStyle name="SAS FM Invalid data cell 4 2 8 4 2" xfId="26990"/>
    <cellStyle name="SAS FM Invalid data cell 4 2 8 4 2 2" xfId="26991"/>
    <cellStyle name="SAS FM Invalid data cell 4 2 8 4 3" xfId="26992"/>
    <cellStyle name="SAS FM Invalid data cell 4 2 8 5" xfId="26993"/>
    <cellStyle name="SAS FM Invalid data cell 4 2 9" xfId="26994"/>
    <cellStyle name="SAS FM Invalid data cell 4 2 9 2" xfId="26995"/>
    <cellStyle name="SAS FM Invalid data cell 4 2 9 2 2" xfId="26996"/>
    <cellStyle name="SAS FM Invalid data cell 4 2 9 2 3" xfId="26997"/>
    <cellStyle name="SAS FM Invalid data cell 4 2 9 3" xfId="26998"/>
    <cellStyle name="SAS FM Invalid data cell 4 2 9 3 2" xfId="26999"/>
    <cellStyle name="SAS FM Invalid data cell 4 2 9 3 3" xfId="27000"/>
    <cellStyle name="SAS FM Invalid data cell 4 2 9 4" xfId="27001"/>
    <cellStyle name="SAS FM Invalid data cell 4 2 9 4 2" xfId="27002"/>
    <cellStyle name="SAS FM Invalid data cell 4 2 9 4 2 2" xfId="27003"/>
    <cellStyle name="SAS FM Invalid data cell 4 2 9 4 3" xfId="27004"/>
    <cellStyle name="SAS FM Invalid data cell 4 2 9 5" xfId="27005"/>
    <cellStyle name="SAS FM Invalid data cell 4 3" xfId="27006"/>
    <cellStyle name="SAS FM Invalid data cell 4 3 2" xfId="27007"/>
    <cellStyle name="SAS FM Invalid data cell 4 3 2 2" xfId="27008"/>
    <cellStyle name="SAS FM Invalid data cell 4 3 2 3" xfId="27009"/>
    <cellStyle name="SAS FM Invalid data cell 4 3 3" xfId="27010"/>
    <cellStyle name="SAS FM Invalid data cell 4 3 3 2" xfId="27011"/>
    <cellStyle name="SAS FM Invalid data cell 4 3 3 3" xfId="27012"/>
    <cellStyle name="SAS FM Invalid data cell 4 3 4" xfId="27013"/>
    <cellStyle name="SAS FM Invalid data cell 4 3 4 2" xfId="27014"/>
    <cellStyle name="SAS FM Invalid data cell 4 3 4 2 2" xfId="27015"/>
    <cellStyle name="SAS FM Invalid data cell 4 3 4 3" xfId="27016"/>
    <cellStyle name="SAS FM Invalid data cell 4 3 5" xfId="27017"/>
    <cellStyle name="SAS FM Invalid data cell 4 4" xfId="27018"/>
    <cellStyle name="SAS FM Invalid data cell 4 4 2" xfId="27019"/>
    <cellStyle name="SAS FM Invalid data cell 4 4 2 2" xfId="27020"/>
    <cellStyle name="SAS FM Invalid data cell 4 4 2 3" xfId="27021"/>
    <cellStyle name="SAS FM Invalid data cell 4 4 3" xfId="27022"/>
    <cellStyle name="SAS FM Invalid data cell 4 4 3 2" xfId="27023"/>
    <cellStyle name="SAS FM Invalid data cell 4 4 3 3" xfId="27024"/>
    <cellStyle name="SAS FM Invalid data cell 4 4 4" xfId="27025"/>
    <cellStyle name="SAS FM Invalid data cell 4 4 4 2" xfId="27026"/>
    <cellStyle name="SAS FM Invalid data cell 4 4 4 2 2" xfId="27027"/>
    <cellStyle name="SAS FM Invalid data cell 4 4 4 3" xfId="27028"/>
    <cellStyle name="SAS FM Invalid data cell 4 4 5" xfId="27029"/>
    <cellStyle name="SAS FM Invalid data cell 4 5" xfId="27030"/>
    <cellStyle name="SAS FM Invalid data cell 4 5 2" xfId="27031"/>
    <cellStyle name="SAS FM Invalid data cell 4 5 2 2" xfId="27032"/>
    <cellStyle name="SAS FM Invalid data cell 4 5 2 3" xfId="27033"/>
    <cellStyle name="SAS FM Invalid data cell 4 5 3" xfId="27034"/>
    <cellStyle name="SAS FM Invalid data cell 4 5 3 2" xfId="27035"/>
    <cellStyle name="SAS FM Invalid data cell 4 5 3 3" xfId="27036"/>
    <cellStyle name="SAS FM Invalid data cell 4 5 4" xfId="27037"/>
    <cellStyle name="SAS FM Invalid data cell 4 5 4 2" xfId="27038"/>
    <cellStyle name="SAS FM Invalid data cell 4 5 4 2 2" xfId="27039"/>
    <cellStyle name="SAS FM Invalid data cell 4 5 4 3" xfId="27040"/>
    <cellStyle name="SAS FM Invalid data cell 4 5 5" xfId="27041"/>
    <cellStyle name="SAS FM Invalid data cell 4 6" xfId="27042"/>
    <cellStyle name="SAS FM Invalid data cell 4 6 2" xfId="27043"/>
    <cellStyle name="SAS FM Invalid data cell 4 6 2 2" xfId="27044"/>
    <cellStyle name="SAS FM Invalid data cell 4 6 2 3" xfId="27045"/>
    <cellStyle name="SAS FM Invalid data cell 4 6 3" xfId="27046"/>
    <cellStyle name="SAS FM Invalid data cell 4 6 3 2" xfId="27047"/>
    <cellStyle name="SAS FM Invalid data cell 4 6 3 3" xfId="27048"/>
    <cellStyle name="SAS FM Invalid data cell 4 6 4" xfId="27049"/>
    <cellStyle name="SAS FM Invalid data cell 4 6 4 2" xfId="27050"/>
    <cellStyle name="SAS FM Invalid data cell 4 6 4 2 2" xfId="27051"/>
    <cellStyle name="SAS FM Invalid data cell 4 6 4 3" xfId="27052"/>
    <cellStyle name="SAS FM Invalid data cell 4 6 5" xfId="27053"/>
    <cellStyle name="SAS FM Invalid data cell 4 7" xfId="27054"/>
    <cellStyle name="SAS FM Invalid data cell 4 7 2" xfId="27055"/>
    <cellStyle name="SAS FM Invalid data cell 4 7 2 2" xfId="27056"/>
    <cellStyle name="SAS FM Invalid data cell 4 7 2 3" xfId="27057"/>
    <cellStyle name="SAS FM Invalid data cell 4 7 3" xfId="27058"/>
    <cellStyle name="SAS FM Invalid data cell 4 7 3 2" xfId="27059"/>
    <cellStyle name="SAS FM Invalid data cell 4 7 3 3" xfId="27060"/>
    <cellStyle name="SAS FM Invalid data cell 4 7 4" xfId="27061"/>
    <cellStyle name="SAS FM Invalid data cell 4 7 4 2" xfId="27062"/>
    <cellStyle name="SAS FM Invalid data cell 4 7 4 2 2" xfId="27063"/>
    <cellStyle name="SAS FM Invalid data cell 4 7 4 3" xfId="27064"/>
    <cellStyle name="SAS FM Invalid data cell 4 7 5" xfId="27065"/>
    <cellStyle name="SAS FM Invalid data cell 4 8" xfId="27066"/>
    <cellStyle name="SAS FM Invalid data cell 4 8 2" xfId="27067"/>
    <cellStyle name="SAS FM Invalid data cell 4 8 2 2" xfId="27068"/>
    <cellStyle name="SAS FM Invalid data cell 4 8 2 3" xfId="27069"/>
    <cellStyle name="SAS FM Invalid data cell 4 8 3" xfId="27070"/>
    <cellStyle name="SAS FM Invalid data cell 4 8 3 2" xfId="27071"/>
    <cellStyle name="SAS FM Invalid data cell 4 8 3 3" xfId="27072"/>
    <cellStyle name="SAS FM Invalid data cell 4 8 4" xfId="27073"/>
    <cellStyle name="SAS FM Invalid data cell 4 8 4 2" xfId="27074"/>
    <cellStyle name="SAS FM Invalid data cell 4 8 4 2 2" xfId="27075"/>
    <cellStyle name="SAS FM Invalid data cell 4 8 4 3" xfId="27076"/>
    <cellStyle name="SAS FM Invalid data cell 4 8 5" xfId="27077"/>
    <cellStyle name="SAS FM Invalid data cell 4 9" xfId="27078"/>
    <cellStyle name="SAS FM Invalid data cell 4 9 2" xfId="27079"/>
    <cellStyle name="SAS FM Invalid data cell 4 9 2 2" xfId="27080"/>
    <cellStyle name="SAS FM Invalid data cell 4 9 2 3" xfId="27081"/>
    <cellStyle name="SAS FM Invalid data cell 4 9 3" xfId="27082"/>
    <cellStyle name="SAS FM Invalid data cell 4 9 3 2" xfId="27083"/>
    <cellStyle name="SAS FM Invalid data cell 4 9 3 3" xfId="27084"/>
    <cellStyle name="SAS FM Invalid data cell 4 9 4" xfId="27085"/>
    <cellStyle name="SAS FM Invalid data cell 4 9 4 2" xfId="27086"/>
    <cellStyle name="SAS FM Invalid data cell 4 9 4 2 2" xfId="27087"/>
    <cellStyle name="SAS FM Invalid data cell 4 9 4 3" xfId="27088"/>
    <cellStyle name="SAS FM Invalid data cell 4 9 5" xfId="27089"/>
    <cellStyle name="SAS FM Invalid data cell 5" xfId="27090"/>
    <cellStyle name="SAS FM Invalid data cell 5 2" xfId="27091"/>
    <cellStyle name="SAS FM Invalid data cell 5 2 2" xfId="27092"/>
    <cellStyle name="SAS FM Invalid data cell 5 2 3" xfId="27093"/>
    <cellStyle name="SAS FM Invalid data cell 5 3" xfId="27094"/>
    <cellStyle name="SAS FM Invalid data cell 5 3 2" xfId="27095"/>
    <cellStyle name="SAS FM Invalid data cell 5 3 3" xfId="27096"/>
    <cellStyle name="SAS FM Invalid data cell 5 4" xfId="27097"/>
    <cellStyle name="SAS FM Invalid data cell 5 4 2" xfId="27098"/>
    <cellStyle name="SAS FM Invalid data cell 5 4 2 2" xfId="27099"/>
    <cellStyle name="SAS FM Invalid data cell 5 4 3" xfId="27100"/>
    <cellStyle name="SAS FM Invalid data cell 5 5" xfId="27101"/>
    <cellStyle name="SAS FM Invalid data cell 6" xfId="27102"/>
    <cellStyle name="SAS FM Invalid data cell 6 2" xfId="27103"/>
    <cellStyle name="SAS FM Invalid data cell 6 2 2" xfId="27104"/>
    <cellStyle name="SAS FM Invalid data cell 6 2 3" xfId="27105"/>
    <cellStyle name="SAS FM Invalid data cell 6 3" xfId="27106"/>
    <cellStyle name="SAS FM Invalid data cell 6 3 2" xfId="27107"/>
    <cellStyle name="SAS FM Invalid data cell 6 3 3" xfId="27108"/>
    <cellStyle name="SAS FM Invalid data cell 6 4" xfId="27109"/>
    <cellStyle name="SAS FM Invalid data cell 6 4 2" xfId="27110"/>
    <cellStyle name="SAS FM Invalid data cell 6 4 2 2" xfId="27111"/>
    <cellStyle name="SAS FM Invalid data cell 6 4 3" xfId="27112"/>
    <cellStyle name="SAS FM Invalid data cell 6 5" xfId="27113"/>
    <cellStyle name="SAS FM Invalid data cell 7" xfId="27114"/>
    <cellStyle name="SAS FM Invalid data cell 7 2" xfId="27115"/>
    <cellStyle name="SAS FM Invalid data cell 7 3" xfId="27116"/>
    <cellStyle name="SAS FM Invalid data cell 8" xfId="27117"/>
    <cellStyle name="SAS FM Invalid data cell 8 2" xfId="27118"/>
    <cellStyle name="SAS FM Invalid data cell 8 3" xfId="27119"/>
    <cellStyle name="SAS FM Invalid data cell 9" xfId="27120"/>
    <cellStyle name="SAS FM Invalid data cell 9 2" xfId="27121"/>
    <cellStyle name="SAS FM Invalid data cell 9 2 2" xfId="27122"/>
    <cellStyle name="SAS FM Invalid data cell 9 3" xfId="27123"/>
    <cellStyle name="SAS FM Invalid data cell_Accounts" xfId="27124"/>
    <cellStyle name="SAS FM No query data cell" xfId="27125"/>
    <cellStyle name="SAS FM No query data cell 2" xfId="27126"/>
    <cellStyle name="SAS FM No query data cell 2 2" xfId="27127"/>
    <cellStyle name="SAS FM No query data cell 2 2 2" xfId="27128"/>
    <cellStyle name="SAS FM No query data cell 2 2 3" xfId="27129"/>
    <cellStyle name="SAS FM No query data cell 2 3" xfId="27130"/>
    <cellStyle name="SAS FM No query data cell 2 3 2" xfId="27131"/>
    <cellStyle name="SAS FM No query data cell 2 3 3" xfId="27132"/>
    <cellStyle name="SAS FM No query data cell 2 4" xfId="27133"/>
    <cellStyle name="SAS FM No query data cell 2 4 2" xfId="27134"/>
    <cellStyle name="SAS FM No query data cell 2 4 2 2" xfId="27135"/>
    <cellStyle name="SAS FM No query data cell 2 4 3" xfId="27136"/>
    <cellStyle name="SAS FM No query data cell 2 5" xfId="27137"/>
    <cellStyle name="SAS FM No query data cell 3" xfId="27138"/>
    <cellStyle name="SAS FM No query data cell 3 2" xfId="27139"/>
    <cellStyle name="SAS FM No query data cell 3 3" xfId="27140"/>
    <cellStyle name="SAS FM No query data cell 4" xfId="27141"/>
    <cellStyle name="SAS FM No query data cell 4 2" xfId="27142"/>
    <cellStyle name="SAS FM No query data cell 4 3" xfId="27143"/>
    <cellStyle name="SAS FM No query data cell 5" xfId="27144"/>
    <cellStyle name="SAS FM No query data cell 5 2" xfId="27145"/>
    <cellStyle name="SAS FM No query data cell 5 2 2" xfId="27146"/>
    <cellStyle name="SAS FM No query data cell 5 3" xfId="27147"/>
    <cellStyle name="SAS FM No query data cell 6" xfId="27148"/>
    <cellStyle name="SAS FM Protected member data cell" xfId="27149"/>
    <cellStyle name="SAS FM Protected member data cell 2" xfId="27150"/>
    <cellStyle name="SAS FM Protected member data cell 2 2" xfId="27151"/>
    <cellStyle name="SAS FM Protected member data cell 2 2 2" xfId="27152"/>
    <cellStyle name="SAS FM Protected member data cell 2 2 3" xfId="27153"/>
    <cellStyle name="SAS FM Protected member data cell 2 3" xfId="27154"/>
    <cellStyle name="SAS FM Protected member data cell 2 3 2" xfId="27155"/>
    <cellStyle name="SAS FM Protected member data cell 2 3 3" xfId="27156"/>
    <cellStyle name="SAS FM Protected member data cell 2 4" xfId="27157"/>
    <cellStyle name="SAS FM Protected member data cell 2 4 2" xfId="27158"/>
    <cellStyle name="SAS FM Protected member data cell 2 4 2 2" xfId="27159"/>
    <cellStyle name="SAS FM Protected member data cell 2 4 3" xfId="27160"/>
    <cellStyle name="SAS FM Protected member data cell 2 5" xfId="27161"/>
    <cellStyle name="SAS FM Protected member data cell 3" xfId="27162"/>
    <cellStyle name="SAS FM Protected member data cell 3 2" xfId="27163"/>
    <cellStyle name="SAS FM Protected member data cell 3 3" xfId="27164"/>
    <cellStyle name="SAS FM Protected member data cell 4" xfId="27165"/>
    <cellStyle name="SAS FM Protected member data cell 4 2" xfId="27166"/>
    <cellStyle name="SAS FM Protected member data cell 4 3" xfId="27167"/>
    <cellStyle name="SAS FM Protected member data cell 5" xfId="27168"/>
    <cellStyle name="SAS FM Protected member data cell 5 2" xfId="27169"/>
    <cellStyle name="SAS FM Protected member data cell 5 2 2" xfId="27170"/>
    <cellStyle name="SAS FM Protected member data cell 5 3" xfId="27171"/>
    <cellStyle name="SAS FM Protected member data cell 6" xfId="27172"/>
    <cellStyle name="SAS FM Read-only data cell (data entry table)" xfId="27173"/>
    <cellStyle name="SAS FM Read-only data cell (data entry table) 10" xfId="27174"/>
    <cellStyle name="SAS FM Read-only data cell (data entry table) 2" xfId="27175"/>
    <cellStyle name="SAS FM Read-only data cell (data entry table) 2 2" xfId="27176"/>
    <cellStyle name="SAS FM Read-only data cell (data entry table) 2 2 2" xfId="27177"/>
    <cellStyle name="SAS FM Read-only data cell (data entry table) 2 2 3" xfId="27178"/>
    <cellStyle name="SAS FM Read-only data cell (data entry table) 2 3" xfId="27179"/>
    <cellStyle name="SAS FM Read-only data cell (data entry table) 2 3 2" xfId="27180"/>
    <cellStyle name="SAS FM Read-only data cell (data entry table) 2 3 3" xfId="27181"/>
    <cellStyle name="SAS FM Read-only data cell (data entry table) 2 4" xfId="27182"/>
    <cellStyle name="SAS FM Read-only data cell (data entry table) 2 4 2" xfId="27183"/>
    <cellStyle name="SAS FM Read-only data cell (data entry table) 2 4 2 2" xfId="27184"/>
    <cellStyle name="SAS FM Read-only data cell (data entry table) 2 4 3" xfId="27185"/>
    <cellStyle name="SAS FM Read-only data cell (data entry table) 2 5" xfId="27186"/>
    <cellStyle name="SAS FM Read-only data cell (data entry table) 3" xfId="27187"/>
    <cellStyle name="SAS FM Read-only data cell (data entry table) 3 2" xfId="27188"/>
    <cellStyle name="SAS FM Read-only data cell (data entry table) 3 2 2" xfId="27189"/>
    <cellStyle name="SAS FM Read-only data cell (data entry table) 3 2 3" xfId="27190"/>
    <cellStyle name="SAS FM Read-only data cell (data entry table) 3 3" xfId="27191"/>
    <cellStyle name="SAS FM Read-only data cell (data entry table) 3 3 2" xfId="27192"/>
    <cellStyle name="SAS FM Read-only data cell (data entry table) 3 3 3" xfId="27193"/>
    <cellStyle name="SAS FM Read-only data cell (data entry table) 3 4" xfId="27194"/>
    <cellStyle name="SAS FM Read-only data cell (data entry table) 3 4 2" xfId="27195"/>
    <cellStyle name="SAS FM Read-only data cell (data entry table) 3 4 2 2" xfId="27196"/>
    <cellStyle name="SAS FM Read-only data cell (data entry table) 3 4 3" xfId="27197"/>
    <cellStyle name="SAS FM Read-only data cell (data entry table) 3 5" xfId="27198"/>
    <cellStyle name="SAS FM Read-only data cell (data entry table) 4" xfId="27199"/>
    <cellStyle name="SAS FM Read-only data cell (data entry table) 4 10" xfId="27200"/>
    <cellStyle name="SAS FM Read-only data cell (data entry table) 4 10 2" xfId="27201"/>
    <cellStyle name="SAS FM Read-only data cell (data entry table) 4 10 2 2" xfId="27202"/>
    <cellStyle name="SAS FM Read-only data cell (data entry table) 4 10 2 3" xfId="27203"/>
    <cellStyle name="SAS FM Read-only data cell (data entry table) 4 10 3" xfId="27204"/>
    <cellStyle name="SAS FM Read-only data cell (data entry table) 4 10 3 2" xfId="27205"/>
    <cellStyle name="SAS FM Read-only data cell (data entry table) 4 10 3 3" xfId="27206"/>
    <cellStyle name="SAS FM Read-only data cell (data entry table) 4 10 4" xfId="27207"/>
    <cellStyle name="SAS FM Read-only data cell (data entry table) 4 10 4 2" xfId="27208"/>
    <cellStyle name="SAS FM Read-only data cell (data entry table) 4 10 4 2 2" xfId="27209"/>
    <cellStyle name="SAS FM Read-only data cell (data entry table) 4 10 4 3" xfId="27210"/>
    <cellStyle name="SAS FM Read-only data cell (data entry table) 4 10 5" xfId="27211"/>
    <cellStyle name="SAS FM Read-only data cell (data entry table) 4 11" xfId="27212"/>
    <cellStyle name="SAS FM Read-only data cell (data entry table) 4 11 2" xfId="27213"/>
    <cellStyle name="SAS FM Read-only data cell (data entry table) 4 11 3" xfId="27214"/>
    <cellStyle name="SAS FM Read-only data cell (data entry table) 4 12" xfId="27215"/>
    <cellStyle name="SAS FM Read-only data cell (data entry table) 4 12 2" xfId="27216"/>
    <cellStyle name="SAS FM Read-only data cell (data entry table) 4 12 3" xfId="27217"/>
    <cellStyle name="SAS FM Read-only data cell (data entry table) 4 13" xfId="27218"/>
    <cellStyle name="SAS FM Read-only data cell (data entry table) 4 13 2" xfId="27219"/>
    <cellStyle name="SAS FM Read-only data cell (data entry table) 4 13 2 2" xfId="27220"/>
    <cellStyle name="SAS FM Read-only data cell (data entry table) 4 13 3" xfId="27221"/>
    <cellStyle name="SAS FM Read-only data cell (data entry table) 4 14" xfId="27222"/>
    <cellStyle name="SAS FM Read-only data cell (data entry table) 4 2" xfId="27223"/>
    <cellStyle name="SAS FM Read-only data cell (data entry table) 4 2 10" xfId="27224"/>
    <cellStyle name="SAS FM Read-only data cell (data entry table) 4 2 10 2" xfId="27225"/>
    <cellStyle name="SAS FM Read-only data cell (data entry table) 4 2 10 2 2" xfId="27226"/>
    <cellStyle name="SAS FM Read-only data cell (data entry table) 4 2 10 2 3" xfId="27227"/>
    <cellStyle name="SAS FM Read-only data cell (data entry table) 4 2 10 3" xfId="27228"/>
    <cellStyle name="SAS FM Read-only data cell (data entry table) 4 2 10 3 2" xfId="27229"/>
    <cellStyle name="SAS FM Read-only data cell (data entry table) 4 2 10 3 3" xfId="27230"/>
    <cellStyle name="SAS FM Read-only data cell (data entry table) 4 2 10 4" xfId="27231"/>
    <cellStyle name="SAS FM Read-only data cell (data entry table) 4 2 10 4 2" xfId="27232"/>
    <cellStyle name="SAS FM Read-only data cell (data entry table) 4 2 10 4 2 2" xfId="27233"/>
    <cellStyle name="SAS FM Read-only data cell (data entry table) 4 2 10 4 3" xfId="27234"/>
    <cellStyle name="SAS FM Read-only data cell (data entry table) 4 2 10 5" xfId="27235"/>
    <cellStyle name="SAS FM Read-only data cell (data entry table) 4 2 11" xfId="27236"/>
    <cellStyle name="SAS FM Read-only data cell (data entry table) 4 2 11 2" xfId="27237"/>
    <cellStyle name="SAS FM Read-only data cell (data entry table) 4 2 11 3" xfId="27238"/>
    <cellStyle name="SAS FM Read-only data cell (data entry table) 4 2 12" xfId="27239"/>
    <cellStyle name="SAS FM Read-only data cell (data entry table) 4 2 12 2" xfId="27240"/>
    <cellStyle name="SAS FM Read-only data cell (data entry table) 4 2 12 3" xfId="27241"/>
    <cellStyle name="SAS FM Read-only data cell (data entry table) 4 2 13" xfId="27242"/>
    <cellStyle name="SAS FM Read-only data cell (data entry table) 4 2 13 2" xfId="27243"/>
    <cellStyle name="SAS FM Read-only data cell (data entry table) 4 2 13 2 2" xfId="27244"/>
    <cellStyle name="SAS FM Read-only data cell (data entry table) 4 2 13 3" xfId="27245"/>
    <cellStyle name="SAS FM Read-only data cell (data entry table) 4 2 14" xfId="27246"/>
    <cellStyle name="SAS FM Read-only data cell (data entry table) 4 2 2" xfId="27247"/>
    <cellStyle name="SAS FM Read-only data cell (data entry table) 4 2 2 2" xfId="27248"/>
    <cellStyle name="SAS FM Read-only data cell (data entry table) 4 2 2 2 2" xfId="27249"/>
    <cellStyle name="SAS FM Read-only data cell (data entry table) 4 2 2 2 3" xfId="27250"/>
    <cellStyle name="SAS FM Read-only data cell (data entry table) 4 2 2 3" xfId="27251"/>
    <cellStyle name="SAS FM Read-only data cell (data entry table) 4 2 2 3 2" xfId="27252"/>
    <cellStyle name="SAS FM Read-only data cell (data entry table) 4 2 2 3 3" xfId="27253"/>
    <cellStyle name="SAS FM Read-only data cell (data entry table) 4 2 2 4" xfId="27254"/>
    <cellStyle name="SAS FM Read-only data cell (data entry table) 4 2 2 4 2" xfId="27255"/>
    <cellStyle name="SAS FM Read-only data cell (data entry table) 4 2 2 4 2 2" xfId="27256"/>
    <cellStyle name="SAS FM Read-only data cell (data entry table) 4 2 2 4 3" xfId="27257"/>
    <cellStyle name="SAS FM Read-only data cell (data entry table) 4 2 2 5" xfId="27258"/>
    <cellStyle name="SAS FM Read-only data cell (data entry table) 4 2 3" xfId="27259"/>
    <cellStyle name="SAS FM Read-only data cell (data entry table) 4 2 3 2" xfId="27260"/>
    <cellStyle name="SAS FM Read-only data cell (data entry table) 4 2 3 2 2" xfId="27261"/>
    <cellStyle name="SAS FM Read-only data cell (data entry table) 4 2 3 2 3" xfId="27262"/>
    <cellStyle name="SAS FM Read-only data cell (data entry table) 4 2 3 3" xfId="27263"/>
    <cellStyle name="SAS FM Read-only data cell (data entry table) 4 2 3 3 2" xfId="27264"/>
    <cellStyle name="SAS FM Read-only data cell (data entry table) 4 2 3 3 3" xfId="27265"/>
    <cellStyle name="SAS FM Read-only data cell (data entry table) 4 2 3 4" xfId="27266"/>
    <cellStyle name="SAS FM Read-only data cell (data entry table) 4 2 3 4 2" xfId="27267"/>
    <cellStyle name="SAS FM Read-only data cell (data entry table) 4 2 3 4 2 2" xfId="27268"/>
    <cellStyle name="SAS FM Read-only data cell (data entry table) 4 2 3 4 3" xfId="27269"/>
    <cellStyle name="SAS FM Read-only data cell (data entry table) 4 2 3 5" xfId="27270"/>
    <cellStyle name="SAS FM Read-only data cell (data entry table) 4 2 4" xfId="27271"/>
    <cellStyle name="SAS FM Read-only data cell (data entry table) 4 2 4 2" xfId="27272"/>
    <cellStyle name="SAS FM Read-only data cell (data entry table) 4 2 4 2 2" xfId="27273"/>
    <cellStyle name="SAS FM Read-only data cell (data entry table) 4 2 4 2 3" xfId="27274"/>
    <cellStyle name="SAS FM Read-only data cell (data entry table) 4 2 4 3" xfId="27275"/>
    <cellStyle name="SAS FM Read-only data cell (data entry table) 4 2 4 3 2" xfId="27276"/>
    <cellStyle name="SAS FM Read-only data cell (data entry table) 4 2 4 3 3" xfId="27277"/>
    <cellStyle name="SAS FM Read-only data cell (data entry table) 4 2 4 4" xfId="27278"/>
    <cellStyle name="SAS FM Read-only data cell (data entry table) 4 2 4 4 2" xfId="27279"/>
    <cellStyle name="SAS FM Read-only data cell (data entry table) 4 2 4 4 2 2" xfId="27280"/>
    <cellStyle name="SAS FM Read-only data cell (data entry table) 4 2 4 4 3" xfId="27281"/>
    <cellStyle name="SAS FM Read-only data cell (data entry table) 4 2 4 5" xfId="27282"/>
    <cellStyle name="SAS FM Read-only data cell (data entry table) 4 2 5" xfId="27283"/>
    <cellStyle name="SAS FM Read-only data cell (data entry table) 4 2 5 2" xfId="27284"/>
    <cellStyle name="SAS FM Read-only data cell (data entry table) 4 2 5 2 2" xfId="27285"/>
    <cellStyle name="SAS FM Read-only data cell (data entry table) 4 2 5 2 3" xfId="27286"/>
    <cellStyle name="SAS FM Read-only data cell (data entry table) 4 2 5 3" xfId="27287"/>
    <cellStyle name="SAS FM Read-only data cell (data entry table) 4 2 5 3 2" xfId="27288"/>
    <cellStyle name="SAS FM Read-only data cell (data entry table) 4 2 5 3 3" xfId="27289"/>
    <cellStyle name="SAS FM Read-only data cell (data entry table) 4 2 5 4" xfId="27290"/>
    <cellStyle name="SAS FM Read-only data cell (data entry table) 4 2 5 4 2" xfId="27291"/>
    <cellStyle name="SAS FM Read-only data cell (data entry table) 4 2 5 4 2 2" xfId="27292"/>
    <cellStyle name="SAS FM Read-only data cell (data entry table) 4 2 5 4 3" xfId="27293"/>
    <cellStyle name="SAS FM Read-only data cell (data entry table) 4 2 5 5" xfId="27294"/>
    <cellStyle name="SAS FM Read-only data cell (data entry table) 4 2 6" xfId="27295"/>
    <cellStyle name="SAS FM Read-only data cell (data entry table) 4 2 6 2" xfId="27296"/>
    <cellStyle name="SAS FM Read-only data cell (data entry table) 4 2 6 2 2" xfId="27297"/>
    <cellStyle name="SAS FM Read-only data cell (data entry table) 4 2 6 2 3" xfId="27298"/>
    <cellStyle name="SAS FM Read-only data cell (data entry table) 4 2 6 3" xfId="27299"/>
    <cellStyle name="SAS FM Read-only data cell (data entry table) 4 2 6 3 2" xfId="27300"/>
    <cellStyle name="SAS FM Read-only data cell (data entry table) 4 2 6 3 3" xfId="27301"/>
    <cellStyle name="SAS FM Read-only data cell (data entry table) 4 2 6 4" xfId="27302"/>
    <cellStyle name="SAS FM Read-only data cell (data entry table) 4 2 6 4 2" xfId="27303"/>
    <cellStyle name="SAS FM Read-only data cell (data entry table) 4 2 6 4 2 2" xfId="27304"/>
    <cellStyle name="SAS FM Read-only data cell (data entry table) 4 2 6 4 3" xfId="27305"/>
    <cellStyle name="SAS FM Read-only data cell (data entry table) 4 2 6 5" xfId="27306"/>
    <cellStyle name="SAS FM Read-only data cell (data entry table) 4 2 7" xfId="27307"/>
    <cellStyle name="SAS FM Read-only data cell (data entry table) 4 2 7 2" xfId="27308"/>
    <cellStyle name="SAS FM Read-only data cell (data entry table) 4 2 7 2 2" xfId="27309"/>
    <cellStyle name="SAS FM Read-only data cell (data entry table) 4 2 7 2 3" xfId="27310"/>
    <cellStyle name="SAS FM Read-only data cell (data entry table) 4 2 7 3" xfId="27311"/>
    <cellStyle name="SAS FM Read-only data cell (data entry table) 4 2 7 3 2" xfId="27312"/>
    <cellStyle name="SAS FM Read-only data cell (data entry table) 4 2 7 3 3" xfId="27313"/>
    <cellStyle name="SAS FM Read-only data cell (data entry table) 4 2 7 4" xfId="27314"/>
    <cellStyle name="SAS FM Read-only data cell (data entry table) 4 2 7 4 2" xfId="27315"/>
    <cellStyle name="SAS FM Read-only data cell (data entry table) 4 2 7 4 2 2" xfId="27316"/>
    <cellStyle name="SAS FM Read-only data cell (data entry table) 4 2 7 4 3" xfId="27317"/>
    <cellStyle name="SAS FM Read-only data cell (data entry table) 4 2 7 5" xfId="27318"/>
    <cellStyle name="SAS FM Read-only data cell (data entry table) 4 2 8" xfId="27319"/>
    <cellStyle name="SAS FM Read-only data cell (data entry table) 4 2 8 2" xfId="27320"/>
    <cellStyle name="SAS FM Read-only data cell (data entry table) 4 2 8 2 2" xfId="27321"/>
    <cellStyle name="SAS FM Read-only data cell (data entry table) 4 2 8 2 3" xfId="27322"/>
    <cellStyle name="SAS FM Read-only data cell (data entry table) 4 2 8 3" xfId="27323"/>
    <cellStyle name="SAS FM Read-only data cell (data entry table) 4 2 8 3 2" xfId="27324"/>
    <cellStyle name="SAS FM Read-only data cell (data entry table) 4 2 8 3 3" xfId="27325"/>
    <cellStyle name="SAS FM Read-only data cell (data entry table) 4 2 8 4" xfId="27326"/>
    <cellStyle name="SAS FM Read-only data cell (data entry table) 4 2 8 4 2" xfId="27327"/>
    <cellStyle name="SAS FM Read-only data cell (data entry table) 4 2 8 4 2 2" xfId="27328"/>
    <cellStyle name="SAS FM Read-only data cell (data entry table) 4 2 8 4 3" xfId="27329"/>
    <cellStyle name="SAS FM Read-only data cell (data entry table) 4 2 8 5" xfId="27330"/>
    <cellStyle name="SAS FM Read-only data cell (data entry table) 4 2 9" xfId="27331"/>
    <cellStyle name="SAS FM Read-only data cell (data entry table) 4 2 9 2" xfId="27332"/>
    <cellStyle name="SAS FM Read-only data cell (data entry table) 4 2 9 2 2" xfId="27333"/>
    <cellStyle name="SAS FM Read-only data cell (data entry table) 4 2 9 2 3" xfId="27334"/>
    <cellStyle name="SAS FM Read-only data cell (data entry table) 4 2 9 3" xfId="27335"/>
    <cellStyle name="SAS FM Read-only data cell (data entry table) 4 2 9 3 2" xfId="27336"/>
    <cellStyle name="SAS FM Read-only data cell (data entry table) 4 2 9 3 3" xfId="27337"/>
    <cellStyle name="SAS FM Read-only data cell (data entry table) 4 2 9 4" xfId="27338"/>
    <cellStyle name="SAS FM Read-only data cell (data entry table) 4 2 9 4 2" xfId="27339"/>
    <cellStyle name="SAS FM Read-only data cell (data entry table) 4 2 9 4 2 2" xfId="27340"/>
    <cellStyle name="SAS FM Read-only data cell (data entry table) 4 2 9 4 3" xfId="27341"/>
    <cellStyle name="SAS FM Read-only data cell (data entry table) 4 2 9 5" xfId="27342"/>
    <cellStyle name="SAS FM Read-only data cell (data entry table) 4 3" xfId="27343"/>
    <cellStyle name="SAS FM Read-only data cell (data entry table) 4 3 2" xfId="27344"/>
    <cellStyle name="SAS FM Read-only data cell (data entry table) 4 3 2 2" xfId="27345"/>
    <cellStyle name="SAS FM Read-only data cell (data entry table) 4 3 2 3" xfId="27346"/>
    <cellStyle name="SAS FM Read-only data cell (data entry table) 4 3 3" xfId="27347"/>
    <cellStyle name="SAS FM Read-only data cell (data entry table) 4 3 3 2" xfId="27348"/>
    <cellStyle name="SAS FM Read-only data cell (data entry table) 4 3 3 3" xfId="27349"/>
    <cellStyle name="SAS FM Read-only data cell (data entry table) 4 3 4" xfId="27350"/>
    <cellStyle name="SAS FM Read-only data cell (data entry table) 4 3 4 2" xfId="27351"/>
    <cellStyle name="SAS FM Read-only data cell (data entry table) 4 3 4 2 2" xfId="27352"/>
    <cellStyle name="SAS FM Read-only data cell (data entry table) 4 3 4 3" xfId="27353"/>
    <cellStyle name="SAS FM Read-only data cell (data entry table) 4 3 5" xfId="27354"/>
    <cellStyle name="SAS FM Read-only data cell (data entry table) 4 4" xfId="27355"/>
    <cellStyle name="SAS FM Read-only data cell (data entry table) 4 4 2" xfId="27356"/>
    <cellStyle name="SAS FM Read-only data cell (data entry table) 4 4 2 2" xfId="27357"/>
    <cellStyle name="SAS FM Read-only data cell (data entry table) 4 4 2 3" xfId="27358"/>
    <cellStyle name="SAS FM Read-only data cell (data entry table) 4 4 3" xfId="27359"/>
    <cellStyle name="SAS FM Read-only data cell (data entry table) 4 4 3 2" xfId="27360"/>
    <cellStyle name="SAS FM Read-only data cell (data entry table) 4 4 3 3" xfId="27361"/>
    <cellStyle name="SAS FM Read-only data cell (data entry table) 4 4 4" xfId="27362"/>
    <cellStyle name="SAS FM Read-only data cell (data entry table) 4 4 4 2" xfId="27363"/>
    <cellStyle name="SAS FM Read-only data cell (data entry table) 4 4 4 2 2" xfId="27364"/>
    <cellStyle name="SAS FM Read-only data cell (data entry table) 4 4 4 3" xfId="27365"/>
    <cellStyle name="SAS FM Read-only data cell (data entry table) 4 4 5" xfId="27366"/>
    <cellStyle name="SAS FM Read-only data cell (data entry table) 4 5" xfId="27367"/>
    <cellStyle name="SAS FM Read-only data cell (data entry table) 4 5 2" xfId="27368"/>
    <cellStyle name="SAS FM Read-only data cell (data entry table) 4 5 2 2" xfId="27369"/>
    <cellStyle name="SAS FM Read-only data cell (data entry table) 4 5 2 3" xfId="27370"/>
    <cellStyle name="SAS FM Read-only data cell (data entry table) 4 5 3" xfId="27371"/>
    <cellStyle name="SAS FM Read-only data cell (data entry table) 4 5 3 2" xfId="27372"/>
    <cellStyle name="SAS FM Read-only data cell (data entry table) 4 5 3 3" xfId="27373"/>
    <cellStyle name="SAS FM Read-only data cell (data entry table) 4 5 4" xfId="27374"/>
    <cellStyle name="SAS FM Read-only data cell (data entry table) 4 5 4 2" xfId="27375"/>
    <cellStyle name="SAS FM Read-only data cell (data entry table) 4 5 4 2 2" xfId="27376"/>
    <cellStyle name="SAS FM Read-only data cell (data entry table) 4 5 4 3" xfId="27377"/>
    <cellStyle name="SAS FM Read-only data cell (data entry table) 4 5 5" xfId="27378"/>
    <cellStyle name="SAS FM Read-only data cell (data entry table) 4 6" xfId="27379"/>
    <cellStyle name="SAS FM Read-only data cell (data entry table) 4 6 2" xfId="27380"/>
    <cellStyle name="SAS FM Read-only data cell (data entry table) 4 6 2 2" xfId="27381"/>
    <cellStyle name="SAS FM Read-only data cell (data entry table) 4 6 2 3" xfId="27382"/>
    <cellStyle name="SAS FM Read-only data cell (data entry table) 4 6 3" xfId="27383"/>
    <cellStyle name="SAS FM Read-only data cell (data entry table) 4 6 3 2" xfId="27384"/>
    <cellStyle name="SAS FM Read-only data cell (data entry table) 4 6 3 3" xfId="27385"/>
    <cellStyle name="SAS FM Read-only data cell (data entry table) 4 6 4" xfId="27386"/>
    <cellStyle name="SAS FM Read-only data cell (data entry table) 4 6 4 2" xfId="27387"/>
    <cellStyle name="SAS FM Read-only data cell (data entry table) 4 6 4 2 2" xfId="27388"/>
    <cellStyle name="SAS FM Read-only data cell (data entry table) 4 6 4 3" xfId="27389"/>
    <cellStyle name="SAS FM Read-only data cell (data entry table) 4 6 5" xfId="27390"/>
    <cellStyle name="SAS FM Read-only data cell (data entry table) 4 7" xfId="27391"/>
    <cellStyle name="SAS FM Read-only data cell (data entry table) 4 7 2" xfId="27392"/>
    <cellStyle name="SAS FM Read-only data cell (data entry table) 4 7 2 2" xfId="27393"/>
    <cellStyle name="SAS FM Read-only data cell (data entry table) 4 7 2 3" xfId="27394"/>
    <cellStyle name="SAS FM Read-only data cell (data entry table) 4 7 3" xfId="27395"/>
    <cellStyle name="SAS FM Read-only data cell (data entry table) 4 7 3 2" xfId="27396"/>
    <cellStyle name="SAS FM Read-only data cell (data entry table) 4 7 3 3" xfId="27397"/>
    <cellStyle name="SAS FM Read-only data cell (data entry table) 4 7 4" xfId="27398"/>
    <cellStyle name="SAS FM Read-only data cell (data entry table) 4 7 4 2" xfId="27399"/>
    <cellStyle name="SAS FM Read-only data cell (data entry table) 4 7 4 2 2" xfId="27400"/>
    <cellStyle name="SAS FM Read-only data cell (data entry table) 4 7 4 3" xfId="27401"/>
    <cellStyle name="SAS FM Read-only data cell (data entry table) 4 7 5" xfId="27402"/>
    <cellStyle name="SAS FM Read-only data cell (data entry table) 4 8" xfId="27403"/>
    <cellStyle name="SAS FM Read-only data cell (data entry table) 4 8 2" xfId="27404"/>
    <cellStyle name="SAS FM Read-only data cell (data entry table) 4 8 2 2" xfId="27405"/>
    <cellStyle name="SAS FM Read-only data cell (data entry table) 4 8 2 3" xfId="27406"/>
    <cellStyle name="SAS FM Read-only data cell (data entry table) 4 8 3" xfId="27407"/>
    <cellStyle name="SAS FM Read-only data cell (data entry table) 4 8 3 2" xfId="27408"/>
    <cellStyle name="SAS FM Read-only data cell (data entry table) 4 8 3 3" xfId="27409"/>
    <cellStyle name="SAS FM Read-only data cell (data entry table) 4 8 4" xfId="27410"/>
    <cellStyle name="SAS FM Read-only data cell (data entry table) 4 8 4 2" xfId="27411"/>
    <cellStyle name="SAS FM Read-only data cell (data entry table) 4 8 4 2 2" xfId="27412"/>
    <cellStyle name="SAS FM Read-only data cell (data entry table) 4 8 4 3" xfId="27413"/>
    <cellStyle name="SAS FM Read-only data cell (data entry table) 4 8 5" xfId="27414"/>
    <cellStyle name="SAS FM Read-only data cell (data entry table) 4 9" xfId="27415"/>
    <cellStyle name="SAS FM Read-only data cell (data entry table) 4 9 2" xfId="27416"/>
    <cellStyle name="SAS FM Read-only data cell (data entry table) 4 9 2 2" xfId="27417"/>
    <cellStyle name="SAS FM Read-only data cell (data entry table) 4 9 2 3" xfId="27418"/>
    <cellStyle name="SAS FM Read-only data cell (data entry table) 4 9 3" xfId="27419"/>
    <cellStyle name="SAS FM Read-only data cell (data entry table) 4 9 3 2" xfId="27420"/>
    <cellStyle name="SAS FM Read-only data cell (data entry table) 4 9 3 3" xfId="27421"/>
    <cellStyle name="SAS FM Read-only data cell (data entry table) 4 9 4" xfId="27422"/>
    <cellStyle name="SAS FM Read-only data cell (data entry table) 4 9 4 2" xfId="27423"/>
    <cellStyle name="SAS FM Read-only data cell (data entry table) 4 9 4 2 2" xfId="27424"/>
    <cellStyle name="SAS FM Read-only data cell (data entry table) 4 9 4 3" xfId="27425"/>
    <cellStyle name="SAS FM Read-only data cell (data entry table) 4 9 5" xfId="27426"/>
    <cellStyle name="SAS FM Read-only data cell (data entry table) 5" xfId="27427"/>
    <cellStyle name="SAS FM Read-only data cell (data entry table) 5 2" xfId="27428"/>
    <cellStyle name="SAS FM Read-only data cell (data entry table) 5 2 2" xfId="27429"/>
    <cellStyle name="SAS FM Read-only data cell (data entry table) 5 2 3" xfId="27430"/>
    <cellStyle name="SAS FM Read-only data cell (data entry table) 5 3" xfId="27431"/>
    <cellStyle name="SAS FM Read-only data cell (data entry table) 5 3 2" xfId="27432"/>
    <cellStyle name="SAS FM Read-only data cell (data entry table) 5 3 3" xfId="27433"/>
    <cellStyle name="SAS FM Read-only data cell (data entry table) 5 4" xfId="27434"/>
    <cellStyle name="SAS FM Read-only data cell (data entry table) 5 4 2" xfId="27435"/>
    <cellStyle name="SAS FM Read-only data cell (data entry table) 5 4 2 2" xfId="27436"/>
    <cellStyle name="SAS FM Read-only data cell (data entry table) 5 4 3" xfId="27437"/>
    <cellStyle name="SAS FM Read-only data cell (data entry table) 5 5" xfId="27438"/>
    <cellStyle name="SAS FM Read-only data cell (data entry table) 6" xfId="27439"/>
    <cellStyle name="SAS FM Read-only data cell (data entry table) 6 2" xfId="27440"/>
    <cellStyle name="SAS FM Read-only data cell (data entry table) 6 2 2" xfId="27441"/>
    <cellStyle name="SAS FM Read-only data cell (data entry table) 6 2 3" xfId="27442"/>
    <cellStyle name="SAS FM Read-only data cell (data entry table) 6 3" xfId="27443"/>
    <cellStyle name="SAS FM Read-only data cell (data entry table) 6 3 2" xfId="27444"/>
    <cellStyle name="SAS FM Read-only data cell (data entry table) 6 3 3" xfId="27445"/>
    <cellStyle name="SAS FM Read-only data cell (data entry table) 6 4" xfId="27446"/>
    <cellStyle name="SAS FM Read-only data cell (data entry table) 6 4 2" xfId="27447"/>
    <cellStyle name="SAS FM Read-only data cell (data entry table) 6 4 2 2" xfId="27448"/>
    <cellStyle name="SAS FM Read-only data cell (data entry table) 6 4 3" xfId="27449"/>
    <cellStyle name="SAS FM Read-only data cell (data entry table) 6 5" xfId="27450"/>
    <cellStyle name="SAS FM Read-only data cell (data entry table) 7" xfId="27451"/>
    <cellStyle name="SAS FM Read-only data cell (data entry table) 7 2" xfId="27452"/>
    <cellStyle name="SAS FM Read-only data cell (data entry table) 7 3" xfId="27453"/>
    <cellStyle name="SAS FM Read-only data cell (data entry table) 8" xfId="27454"/>
    <cellStyle name="SAS FM Read-only data cell (data entry table) 8 2" xfId="27455"/>
    <cellStyle name="SAS FM Read-only data cell (data entry table) 8 3" xfId="27456"/>
    <cellStyle name="SAS FM Read-only data cell (data entry table) 9" xfId="27457"/>
    <cellStyle name="SAS FM Read-only data cell (data entry table) 9 2" xfId="27458"/>
    <cellStyle name="SAS FM Read-only data cell (data entry table) 9 2 2" xfId="27459"/>
    <cellStyle name="SAS FM Read-only data cell (data entry table) 9 3" xfId="27460"/>
    <cellStyle name="SAS FM Read-only data cell (data entry table)_Accounts" xfId="27461"/>
    <cellStyle name="SAS FM Read-only data cell (read-only table)" xfId="27462"/>
    <cellStyle name="SAS FM Read-only data cell (read-only table) 10" xfId="27463"/>
    <cellStyle name="SAS FM Read-only data cell (read-only table) 10 2" xfId="27464"/>
    <cellStyle name="SAS FM Read-only data cell (read-only table) 11" xfId="27465"/>
    <cellStyle name="SAS FM Read-only data cell (read-only table) 11 2" xfId="27466"/>
    <cellStyle name="SAS FM Read-only data cell (read-only table) 12" xfId="27467"/>
    <cellStyle name="SAS FM Read-only data cell (read-only table) 12 2" xfId="27468"/>
    <cellStyle name="SAS FM Read-only data cell (read-only table) 13" xfId="27469"/>
    <cellStyle name="SAS FM Read-only data cell (read-only table) 13 2" xfId="27470"/>
    <cellStyle name="SAS FM Read-only data cell (read-only table) 14" xfId="27471"/>
    <cellStyle name="SAS FM Read-only data cell (read-only table) 14 2" xfId="27472"/>
    <cellStyle name="SAS FM Read-only data cell (read-only table) 15" xfId="27473"/>
    <cellStyle name="SAS FM Read-only data cell (read-only table) 15 2" xfId="27474"/>
    <cellStyle name="SAS FM Read-only data cell (read-only table) 2" xfId="27475"/>
    <cellStyle name="SAS FM Read-only data cell (read-only table) 2 2" xfId="27476"/>
    <cellStyle name="SAS FM Read-only data cell (read-only table) 2 2 2" xfId="27477"/>
    <cellStyle name="SAS FM Read-only data cell (read-only table) 2 2 3" xfId="27478"/>
    <cellStyle name="SAS FM Read-only data cell (read-only table) 2 3" xfId="27479"/>
    <cellStyle name="SAS FM Read-only data cell (read-only table) 2 3 2" xfId="27480"/>
    <cellStyle name="SAS FM Read-only data cell (read-only table) 2 3 3" xfId="27481"/>
    <cellStyle name="SAS FM Read-only data cell (read-only table) 2 4" xfId="27482"/>
    <cellStyle name="SAS FM Read-only data cell (read-only table) 2 4 2" xfId="27483"/>
    <cellStyle name="SAS FM Read-only data cell (read-only table) 2 4 2 2" xfId="27484"/>
    <cellStyle name="SAS FM Read-only data cell (read-only table) 2 4 3" xfId="27485"/>
    <cellStyle name="SAS FM Read-only data cell (read-only table) 2 5" xfId="27486"/>
    <cellStyle name="SAS FM Read-only data cell (read-only table) 3" xfId="27487"/>
    <cellStyle name="SAS FM Read-only data cell (read-only table) 3 2" xfId="27488"/>
    <cellStyle name="SAS FM Read-only data cell (read-only table) 3 2 2" xfId="27489"/>
    <cellStyle name="SAS FM Read-only data cell (read-only table) 3 2 3" xfId="27490"/>
    <cellStyle name="SAS FM Read-only data cell (read-only table) 3 3" xfId="27491"/>
    <cellStyle name="SAS FM Read-only data cell (read-only table) 3 3 2" xfId="27492"/>
    <cellStyle name="SAS FM Read-only data cell (read-only table) 3 3 3" xfId="27493"/>
    <cellStyle name="SAS FM Read-only data cell (read-only table) 3 4" xfId="27494"/>
    <cellStyle name="SAS FM Read-only data cell (read-only table) 3 4 2" xfId="27495"/>
    <cellStyle name="SAS FM Read-only data cell (read-only table) 3 4 2 2" xfId="27496"/>
    <cellStyle name="SAS FM Read-only data cell (read-only table) 3 4 3" xfId="27497"/>
    <cellStyle name="SAS FM Read-only data cell (read-only table) 3 5" xfId="27498"/>
    <cellStyle name="SAS FM Read-only data cell (read-only table) 4" xfId="27499"/>
    <cellStyle name="SAS FM Read-only data cell (read-only table) 4 10" xfId="27500"/>
    <cellStyle name="SAS FM Read-only data cell (read-only table) 4 10 2" xfId="27501"/>
    <cellStyle name="SAS FM Read-only data cell (read-only table) 4 10 2 2" xfId="27502"/>
    <cellStyle name="SAS FM Read-only data cell (read-only table) 4 10 2 3" xfId="27503"/>
    <cellStyle name="SAS FM Read-only data cell (read-only table) 4 10 3" xfId="27504"/>
    <cellStyle name="SAS FM Read-only data cell (read-only table) 4 10 3 2" xfId="27505"/>
    <cellStyle name="SAS FM Read-only data cell (read-only table) 4 10 3 3" xfId="27506"/>
    <cellStyle name="SAS FM Read-only data cell (read-only table) 4 10 4" xfId="27507"/>
    <cellStyle name="SAS FM Read-only data cell (read-only table) 4 10 4 2" xfId="27508"/>
    <cellStyle name="SAS FM Read-only data cell (read-only table) 4 10 4 2 2" xfId="27509"/>
    <cellStyle name="SAS FM Read-only data cell (read-only table) 4 10 4 3" xfId="27510"/>
    <cellStyle name="SAS FM Read-only data cell (read-only table) 4 10 5" xfId="27511"/>
    <cellStyle name="SAS FM Read-only data cell (read-only table) 4 11" xfId="27512"/>
    <cellStyle name="SAS FM Read-only data cell (read-only table) 4 11 2" xfId="27513"/>
    <cellStyle name="SAS FM Read-only data cell (read-only table) 4 11 3" xfId="27514"/>
    <cellStyle name="SAS FM Read-only data cell (read-only table) 4 12" xfId="27515"/>
    <cellStyle name="SAS FM Read-only data cell (read-only table) 4 12 2" xfId="27516"/>
    <cellStyle name="SAS FM Read-only data cell (read-only table) 4 12 3" xfId="27517"/>
    <cellStyle name="SAS FM Read-only data cell (read-only table) 4 13" xfId="27518"/>
    <cellStyle name="SAS FM Read-only data cell (read-only table) 4 13 2" xfId="27519"/>
    <cellStyle name="SAS FM Read-only data cell (read-only table) 4 13 2 2" xfId="27520"/>
    <cellStyle name="SAS FM Read-only data cell (read-only table) 4 13 3" xfId="27521"/>
    <cellStyle name="SAS FM Read-only data cell (read-only table) 4 14" xfId="27522"/>
    <cellStyle name="SAS FM Read-only data cell (read-only table) 4 2" xfId="27523"/>
    <cellStyle name="SAS FM Read-only data cell (read-only table) 4 2 10" xfId="27524"/>
    <cellStyle name="SAS FM Read-only data cell (read-only table) 4 2 10 2" xfId="27525"/>
    <cellStyle name="SAS FM Read-only data cell (read-only table) 4 2 10 2 2" xfId="27526"/>
    <cellStyle name="SAS FM Read-only data cell (read-only table) 4 2 10 2 3" xfId="27527"/>
    <cellStyle name="SAS FM Read-only data cell (read-only table) 4 2 10 3" xfId="27528"/>
    <cellStyle name="SAS FM Read-only data cell (read-only table) 4 2 10 3 2" xfId="27529"/>
    <cellStyle name="SAS FM Read-only data cell (read-only table) 4 2 10 3 3" xfId="27530"/>
    <cellStyle name="SAS FM Read-only data cell (read-only table) 4 2 10 4" xfId="27531"/>
    <cellStyle name="SAS FM Read-only data cell (read-only table) 4 2 10 4 2" xfId="27532"/>
    <cellStyle name="SAS FM Read-only data cell (read-only table) 4 2 10 4 2 2" xfId="27533"/>
    <cellStyle name="SAS FM Read-only data cell (read-only table) 4 2 10 4 3" xfId="27534"/>
    <cellStyle name="SAS FM Read-only data cell (read-only table) 4 2 10 5" xfId="27535"/>
    <cellStyle name="SAS FM Read-only data cell (read-only table) 4 2 11" xfId="27536"/>
    <cellStyle name="SAS FM Read-only data cell (read-only table) 4 2 11 2" xfId="27537"/>
    <cellStyle name="SAS FM Read-only data cell (read-only table) 4 2 11 3" xfId="27538"/>
    <cellStyle name="SAS FM Read-only data cell (read-only table) 4 2 12" xfId="27539"/>
    <cellStyle name="SAS FM Read-only data cell (read-only table) 4 2 12 2" xfId="27540"/>
    <cellStyle name="SAS FM Read-only data cell (read-only table) 4 2 12 3" xfId="27541"/>
    <cellStyle name="SAS FM Read-only data cell (read-only table) 4 2 13" xfId="27542"/>
    <cellStyle name="SAS FM Read-only data cell (read-only table) 4 2 13 2" xfId="27543"/>
    <cellStyle name="SAS FM Read-only data cell (read-only table) 4 2 13 2 2" xfId="27544"/>
    <cellStyle name="SAS FM Read-only data cell (read-only table) 4 2 13 3" xfId="27545"/>
    <cellStyle name="SAS FM Read-only data cell (read-only table) 4 2 14" xfId="27546"/>
    <cellStyle name="SAS FM Read-only data cell (read-only table) 4 2 2" xfId="27547"/>
    <cellStyle name="SAS FM Read-only data cell (read-only table) 4 2 2 2" xfId="27548"/>
    <cellStyle name="SAS FM Read-only data cell (read-only table) 4 2 2 2 2" xfId="27549"/>
    <cellStyle name="SAS FM Read-only data cell (read-only table) 4 2 2 2 3" xfId="27550"/>
    <cellStyle name="SAS FM Read-only data cell (read-only table) 4 2 2 3" xfId="27551"/>
    <cellStyle name="SAS FM Read-only data cell (read-only table) 4 2 2 3 2" xfId="27552"/>
    <cellStyle name="SAS FM Read-only data cell (read-only table) 4 2 2 3 3" xfId="27553"/>
    <cellStyle name="SAS FM Read-only data cell (read-only table) 4 2 2 4" xfId="27554"/>
    <cellStyle name="SAS FM Read-only data cell (read-only table) 4 2 2 4 2" xfId="27555"/>
    <cellStyle name="SAS FM Read-only data cell (read-only table) 4 2 2 4 2 2" xfId="27556"/>
    <cellStyle name="SAS FM Read-only data cell (read-only table) 4 2 2 4 3" xfId="27557"/>
    <cellStyle name="SAS FM Read-only data cell (read-only table) 4 2 2 5" xfId="27558"/>
    <cellStyle name="SAS FM Read-only data cell (read-only table) 4 2 3" xfId="27559"/>
    <cellStyle name="SAS FM Read-only data cell (read-only table) 4 2 3 2" xfId="27560"/>
    <cellStyle name="SAS FM Read-only data cell (read-only table) 4 2 3 2 2" xfId="27561"/>
    <cellStyle name="SAS FM Read-only data cell (read-only table) 4 2 3 2 3" xfId="27562"/>
    <cellStyle name="SAS FM Read-only data cell (read-only table) 4 2 3 3" xfId="27563"/>
    <cellStyle name="SAS FM Read-only data cell (read-only table) 4 2 3 3 2" xfId="27564"/>
    <cellStyle name="SAS FM Read-only data cell (read-only table) 4 2 3 3 3" xfId="27565"/>
    <cellStyle name="SAS FM Read-only data cell (read-only table) 4 2 3 4" xfId="27566"/>
    <cellStyle name="SAS FM Read-only data cell (read-only table) 4 2 3 4 2" xfId="27567"/>
    <cellStyle name="SAS FM Read-only data cell (read-only table) 4 2 3 4 2 2" xfId="27568"/>
    <cellStyle name="SAS FM Read-only data cell (read-only table) 4 2 3 4 3" xfId="27569"/>
    <cellStyle name="SAS FM Read-only data cell (read-only table) 4 2 3 5" xfId="27570"/>
    <cellStyle name="SAS FM Read-only data cell (read-only table) 4 2 4" xfId="27571"/>
    <cellStyle name="SAS FM Read-only data cell (read-only table) 4 2 4 2" xfId="27572"/>
    <cellStyle name="SAS FM Read-only data cell (read-only table) 4 2 4 2 2" xfId="27573"/>
    <cellStyle name="SAS FM Read-only data cell (read-only table) 4 2 4 2 3" xfId="27574"/>
    <cellStyle name="SAS FM Read-only data cell (read-only table) 4 2 4 3" xfId="27575"/>
    <cellStyle name="SAS FM Read-only data cell (read-only table) 4 2 4 3 2" xfId="27576"/>
    <cellStyle name="SAS FM Read-only data cell (read-only table) 4 2 4 3 3" xfId="27577"/>
    <cellStyle name="SAS FM Read-only data cell (read-only table) 4 2 4 4" xfId="27578"/>
    <cellStyle name="SAS FM Read-only data cell (read-only table) 4 2 4 4 2" xfId="27579"/>
    <cellStyle name="SAS FM Read-only data cell (read-only table) 4 2 4 4 2 2" xfId="27580"/>
    <cellStyle name="SAS FM Read-only data cell (read-only table) 4 2 4 4 3" xfId="27581"/>
    <cellStyle name="SAS FM Read-only data cell (read-only table) 4 2 4 5" xfId="27582"/>
    <cellStyle name="SAS FM Read-only data cell (read-only table) 4 2 5" xfId="27583"/>
    <cellStyle name="SAS FM Read-only data cell (read-only table) 4 2 5 2" xfId="27584"/>
    <cellStyle name="SAS FM Read-only data cell (read-only table) 4 2 5 2 2" xfId="27585"/>
    <cellStyle name="SAS FM Read-only data cell (read-only table) 4 2 5 2 3" xfId="27586"/>
    <cellStyle name="SAS FM Read-only data cell (read-only table) 4 2 5 3" xfId="27587"/>
    <cellStyle name="SAS FM Read-only data cell (read-only table) 4 2 5 3 2" xfId="27588"/>
    <cellStyle name="SAS FM Read-only data cell (read-only table) 4 2 5 3 3" xfId="27589"/>
    <cellStyle name="SAS FM Read-only data cell (read-only table) 4 2 5 4" xfId="27590"/>
    <cellStyle name="SAS FM Read-only data cell (read-only table) 4 2 5 4 2" xfId="27591"/>
    <cellStyle name="SAS FM Read-only data cell (read-only table) 4 2 5 4 2 2" xfId="27592"/>
    <cellStyle name="SAS FM Read-only data cell (read-only table) 4 2 5 4 3" xfId="27593"/>
    <cellStyle name="SAS FM Read-only data cell (read-only table) 4 2 5 5" xfId="27594"/>
    <cellStyle name="SAS FM Read-only data cell (read-only table) 4 2 6" xfId="27595"/>
    <cellStyle name="SAS FM Read-only data cell (read-only table) 4 2 6 2" xfId="27596"/>
    <cellStyle name="SAS FM Read-only data cell (read-only table) 4 2 6 2 2" xfId="27597"/>
    <cellStyle name="SAS FM Read-only data cell (read-only table) 4 2 6 2 3" xfId="27598"/>
    <cellStyle name="SAS FM Read-only data cell (read-only table) 4 2 6 3" xfId="27599"/>
    <cellStyle name="SAS FM Read-only data cell (read-only table) 4 2 6 3 2" xfId="27600"/>
    <cellStyle name="SAS FM Read-only data cell (read-only table) 4 2 6 3 3" xfId="27601"/>
    <cellStyle name="SAS FM Read-only data cell (read-only table) 4 2 6 4" xfId="27602"/>
    <cellStyle name="SAS FM Read-only data cell (read-only table) 4 2 6 4 2" xfId="27603"/>
    <cellStyle name="SAS FM Read-only data cell (read-only table) 4 2 6 4 2 2" xfId="27604"/>
    <cellStyle name="SAS FM Read-only data cell (read-only table) 4 2 6 4 3" xfId="27605"/>
    <cellStyle name="SAS FM Read-only data cell (read-only table) 4 2 6 5" xfId="27606"/>
    <cellStyle name="SAS FM Read-only data cell (read-only table) 4 2 7" xfId="27607"/>
    <cellStyle name="SAS FM Read-only data cell (read-only table) 4 2 7 2" xfId="27608"/>
    <cellStyle name="SAS FM Read-only data cell (read-only table) 4 2 7 2 2" xfId="27609"/>
    <cellStyle name="SAS FM Read-only data cell (read-only table) 4 2 7 2 3" xfId="27610"/>
    <cellStyle name="SAS FM Read-only data cell (read-only table) 4 2 7 3" xfId="27611"/>
    <cellStyle name="SAS FM Read-only data cell (read-only table) 4 2 7 3 2" xfId="27612"/>
    <cellStyle name="SAS FM Read-only data cell (read-only table) 4 2 7 3 3" xfId="27613"/>
    <cellStyle name="SAS FM Read-only data cell (read-only table) 4 2 7 4" xfId="27614"/>
    <cellStyle name="SAS FM Read-only data cell (read-only table) 4 2 7 4 2" xfId="27615"/>
    <cellStyle name="SAS FM Read-only data cell (read-only table) 4 2 7 4 2 2" xfId="27616"/>
    <cellStyle name="SAS FM Read-only data cell (read-only table) 4 2 7 4 3" xfId="27617"/>
    <cellStyle name="SAS FM Read-only data cell (read-only table) 4 2 7 5" xfId="27618"/>
    <cellStyle name="SAS FM Read-only data cell (read-only table) 4 2 8" xfId="27619"/>
    <cellStyle name="SAS FM Read-only data cell (read-only table) 4 2 8 2" xfId="27620"/>
    <cellStyle name="SAS FM Read-only data cell (read-only table) 4 2 8 2 2" xfId="27621"/>
    <cellStyle name="SAS FM Read-only data cell (read-only table) 4 2 8 2 3" xfId="27622"/>
    <cellStyle name="SAS FM Read-only data cell (read-only table) 4 2 8 3" xfId="27623"/>
    <cellStyle name="SAS FM Read-only data cell (read-only table) 4 2 8 3 2" xfId="27624"/>
    <cellStyle name="SAS FM Read-only data cell (read-only table) 4 2 8 3 3" xfId="27625"/>
    <cellStyle name="SAS FM Read-only data cell (read-only table) 4 2 8 4" xfId="27626"/>
    <cellStyle name="SAS FM Read-only data cell (read-only table) 4 2 8 4 2" xfId="27627"/>
    <cellStyle name="SAS FM Read-only data cell (read-only table) 4 2 8 4 2 2" xfId="27628"/>
    <cellStyle name="SAS FM Read-only data cell (read-only table) 4 2 8 4 3" xfId="27629"/>
    <cellStyle name="SAS FM Read-only data cell (read-only table) 4 2 8 5" xfId="27630"/>
    <cellStyle name="SAS FM Read-only data cell (read-only table) 4 2 9" xfId="27631"/>
    <cellStyle name="SAS FM Read-only data cell (read-only table) 4 2 9 2" xfId="27632"/>
    <cellStyle name="SAS FM Read-only data cell (read-only table) 4 2 9 2 2" xfId="27633"/>
    <cellStyle name="SAS FM Read-only data cell (read-only table) 4 2 9 2 3" xfId="27634"/>
    <cellStyle name="SAS FM Read-only data cell (read-only table) 4 2 9 3" xfId="27635"/>
    <cellStyle name="SAS FM Read-only data cell (read-only table) 4 2 9 3 2" xfId="27636"/>
    <cellStyle name="SAS FM Read-only data cell (read-only table) 4 2 9 3 3" xfId="27637"/>
    <cellStyle name="SAS FM Read-only data cell (read-only table) 4 2 9 4" xfId="27638"/>
    <cellStyle name="SAS FM Read-only data cell (read-only table) 4 2 9 4 2" xfId="27639"/>
    <cellStyle name="SAS FM Read-only data cell (read-only table) 4 2 9 4 2 2" xfId="27640"/>
    <cellStyle name="SAS FM Read-only data cell (read-only table) 4 2 9 4 3" xfId="27641"/>
    <cellStyle name="SAS FM Read-only data cell (read-only table) 4 2 9 5" xfId="27642"/>
    <cellStyle name="SAS FM Read-only data cell (read-only table) 4 3" xfId="27643"/>
    <cellStyle name="SAS FM Read-only data cell (read-only table) 4 3 2" xfId="27644"/>
    <cellStyle name="SAS FM Read-only data cell (read-only table) 4 3 2 2" xfId="27645"/>
    <cellStyle name="SAS FM Read-only data cell (read-only table) 4 3 2 3" xfId="27646"/>
    <cellStyle name="SAS FM Read-only data cell (read-only table) 4 3 3" xfId="27647"/>
    <cellStyle name="SAS FM Read-only data cell (read-only table) 4 3 3 2" xfId="27648"/>
    <cellStyle name="SAS FM Read-only data cell (read-only table) 4 3 3 3" xfId="27649"/>
    <cellStyle name="SAS FM Read-only data cell (read-only table) 4 3 4" xfId="27650"/>
    <cellStyle name="SAS FM Read-only data cell (read-only table) 4 3 4 2" xfId="27651"/>
    <cellStyle name="SAS FM Read-only data cell (read-only table) 4 3 4 2 2" xfId="27652"/>
    <cellStyle name="SAS FM Read-only data cell (read-only table) 4 3 4 3" xfId="27653"/>
    <cellStyle name="SAS FM Read-only data cell (read-only table) 4 3 5" xfId="27654"/>
    <cellStyle name="SAS FM Read-only data cell (read-only table) 4 4" xfId="27655"/>
    <cellStyle name="SAS FM Read-only data cell (read-only table) 4 4 2" xfId="27656"/>
    <cellStyle name="SAS FM Read-only data cell (read-only table) 4 4 2 2" xfId="27657"/>
    <cellStyle name="SAS FM Read-only data cell (read-only table) 4 4 2 3" xfId="27658"/>
    <cellStyle name="SAS FM Read-only data cell (read-only table) 4 4 3" xfId="27659"/>
    <cellStyle name="SAS FM Read-only data cell (read-only table) 4 4 3 2" xfId="27660"/>
    <cellStyle name="SAS FM Read-only data cell (read-only table) 4 4 3 3" xfId="27661"/>
    <cellStyle name="SAS FM Read-only data cell (read-only table) 4 4 4" xfId="27662"/>
    <cellStyle name="SAS FM Read-only data cell (read-only table) 4 4 4 2" xfId="27663"/>
    <cellStyle name="SAS FM Read-only data cell (read-only table) 4 4 4 2 2" xfId="27664"/>
    <cellStyle name="SAS FM Read-only data cell (read-only table) 4 4 4 3" xfId="27665"/>
    <cellStyle name="SAS FM Read-only data cell (read-only table) 4 4 5" xfId="27666"/>
    <cellStyle name="SAS FM Read-only data cell (read-only table) 4 5" xfId="27667"/>
    <cellStyle name="SAS FM Read-only data cell (read-only table) 4 5 2" xfId="27668"/>
    <cellStyle name="SAS FM Read-only data cell (read-only table) 4 5 2 2" xfId="27669"/>
    <cellStyle name="SAS FM Read-only data cell (read-only table) 4 5 2 3" xfId="27670"/>
    <cellStyle name="SAS FM Read-only data cell (read-only table) 4 5 3" xfId="27671"/>
    <cellStyle name="SAS FM Read-only data cell (read-only table) 4 5 3 2" xfId="27672"/>
    <cellStyle name="SAS FM Read-only data cell (read-only table) 4 5 3 3" xfId="27673"/>
    <cellStyle name="SAS FM Read-only data cell (read-only table) 4 5 4" xfId="27674"/>
    <cellStyle name="SAS FM Read-only data cell (read-only table) 4 5 4 2" xfId="27675"/>
    <cellStyle name="SAS FM Read-only data cell (read-only table) 4 5 4 2 2" xfId="27676"/>
    <cellStyle name="SAS FM Read-only data cell (read-only table) 4 5 4 3" xfId="27677"/>
    <cellStyle name="SAS FM Read-only data cell (read-only table) 4 5 5" xfId="27678"/>
    <cellStyle name="SAS FM Read-only data cell (read-only table) 4 6" xfId="27679"/>
    <cellStyle name="SAS FM Read-only data cell (read-only table) 4 6 2" xfId="27680"/>
    <cellStyle name="SAS FM Read-only data cell (read-only table) 4 6 2 2" xfId="27681"/>
    <cellStyle name="SAS FM Read-only data cell (read-only table) 4 6 2 3" xfId="27682"/>
    <cellStyle name="SAS FM Read-only data cell (read-only table) 4 6 3" xfId="27683"/>
    <cellStyle name="SAS FM Read-only data cell (read-only table) 4 6 3 2" xfId="27684"/>
    <cellStyle name="SAS FM Read-only data cell (read-only table) 4 6 3 3" xfId="27685"/>
    <cellStyle name="SAS FM Read-only data cell (read-only table) 4 6 4" xfId="27686"/>
    <cellStyle name="SAS FM Read-only data cell (read-only table) 4 6 4 2" xfId="27687"/>
    <cellStyle name="SAS FM Read-only data cell (read-only table) 4 6 4 2 2" xfId="27688"/>
    <cellStyle name="SAS FM Read-only data cell (read-only table) 4 6 4 3" xfId="27689"/>
    <cellStyle name="SAS FM Read-only data cell (read-only table) 4 6 5" xfId="27690"/>
    <cellStyle name="SAS FM Read-only data cell (read-only table) 4 7" xfId="27691"/>
    <cellStyle name="SAS FM Read-only data cell (read-only table) 4 7 2" xfId="27692"/>
    <cellStyle name="SAS FM Read-only data cell (read-only table) 4 7 2 2" xfId="27693"/>
    <cellStyle name="SAS FM Read-only data cell (read-only table) 4 7 2 3" xfId="27694"/>
    <cellStyle name="SAS FM Read-only data cell (read-only table) 4 7 3" xfId="27695"/>
    <cellStyle name="SAS FM Read-only data cell (read-only table) 4 7 3 2" xfId="27696"/>
    <cellStyle name="SAS FM Read-only data cell (read-only table) 4 7 3 3" xfId="27697"/>
    <cellStyle name="SAS FM Read-only data cell (read-only table) 4 7 4" xfId="27698"/>
    <cellStyle name="SAS FM Read-only data cell (read-only table) 4 7 4 2" xfId="27699"/>
    <cellStyle name="SAS FM Read-only data cell (read-only table) 4 7 4 2 2" xfId="27700"/>
    <cellStyle name="SAS FM Read-only data cell (read-only table) 4 7 4 3" xfId="27701"/>
    <cellStyle name="SAS FM Read-only data cell (read-only table) 4 7 5" xfId="27702"/>
    <cellStyle name="SAS FM Read-only data cell (read-only table) 4 8" xfId="27703"/>
    <cellStyle name="SAS FM Read-only data cell (read-only table) 4 8 2" xfId="27704"/>
    <cellStyle name="SAS FM Read-only data cell (read-only table) 4 8 2 2" xfId="27705"/>
    <cellStyle name="SAS FM Read-only data cell (read-only table) 4 8 2 3" xfId="27706"/>
    <cellStyle name="SAS FM Read-only data cell (read-only table) 4 8 3" xfId="27707"/>
    <cellStyle name="SAS FM Read-only data cell (read-only table) 4 8 3 2" xfId="27708"/>
    <cellStyle name="SAS FM Read-only data cell (read-only table) 4 8 3 3" xfId="27709"/>
    <cellStyle name="SAS FM Read-only data cell (read-only table) 4 8 4" xfId="27710"/>
    <cellStyle name="SAS FM Read-only data cell (read-only table) 4 8 4 2" xfId="27711"/>
    <cellStyle name="SAS FM Read-only data cell (read-only table) 4 8 4 2 2" xfId="27712"/>
    <cellStyle name="SAS FM Read-only data cell (read-only table) 4 8 4 3" xfId="27713"/>
    <cellStyle name="SAS FM Read-only data cell (read-only table) 4 8 5" xfId="27714"/>
    <cellStyle name="SAS FM Read-only data cell (read-only table) 4 9" xfId="27715"/>
    <cellStyle name="SAS FM Read-only data cell (read-only table) 4 9 2" xfId="27716"/>
    <cellStyle name="SAS FM Read-only data cell (read-only table) 4 9 2 2" xfId="27717"/>
    <cellStyle name="SAS FM Read-only data cell (read-only table) 4 9 2 3" xfId="27718"/>
    <cellStyle name="SAS FM Read-only data cell (read-only table) 4 9 3" xfId="27719"/>
    <cellStyle name="SAS FM Read-only data cell (read-only table) 4 9 3 2" xfId="27720"/>
    <cellStyle name="SAS FM Read-only data cell (read-only table) 4 9 3 3" xfId="27721"/>
    <cellStyle name="SAS FM Read-only data cell (read-only table) 4 9 4" xfId="27722"/>
    <cellStyle name="SAS FM Read-only data cell (read-only table) 4 9 4 2" xfId="27723"/>
    <cellStyle name="SAS FM Read-only data cell (read-only table) 4 9 4 2 2" xfId="27724"/>
    <cellStyle name="SAS FM Read-only data cell (read-only table) 4 9 4 3" xfId="27725"/>
    <cellStyle name="SAS FM Read-only data cell (read-only table) 4 9 5" xfId="27726"/>
    <cellStyle name="SAS FM Read-only data cell (read-only table) 5" xfId="27727"/>
    <cellStyle name="SAS FM Read-only data cell (read-only table) 5 2" xfId="27728"/>
    <cellStyle name="SAS FM Read-only data cell (read-only table) 5 2 2" xfId="27729"/>
    <cellStyle name="SAS FM Read-only data cell (read-only table) 5 2 3" xfId="27730"/>
    <cellStyle name="SAS FM Read-only data cell (read-only table) 5 3" xfId="27731"/>
    <cellStyle name="SAS FM Read-only data cell (read-only table) 5 3 2" xfId="27732"/>
    <cellStyle name="SAS FM Read-only data cell (read-only table) 5 3 3" xfId="27733"/>
    <cellStyle name="SAS FM Read-only data cell (read-only table) 5 4" xfId="27734"/>
    <cellStyle name="SAS FM Read-only data cell (read-only table) 5 4 2" xfId="27735"/>
    <cellStyle name="SAS FM Read-only data cell (read-only table) 5 4 2 2" xfId="27736"/>
    <cellStyle name="SAS FM Read-only data cell (read-only table) 5 4 3" xfId="27737"/>
    <cellStyle name="SAS FM Read-only data cell (read-only table) 5 5" xfId="27738"/>
    <cellStyle name="SAS FM Read-only data cell (read-only table) 6" xfId="27739"/>
    <cellStyle name="SAS FM Read-only data cell (read-only table) 6 2" xfId="27740"/>
    <cellStyle name="SAS FM Read-only data cell (read-only table) 6 2 2" xfId="27741"/>
    <cellStyle name="SAS FM Read-only data cell (read-only table) 6 2 3" xfId="27742"/>
    <cellStyle name="SAS FM Read-only data cell (read-only table) 6 3" xfId="27743"/>
    <cellStyle name="SAS FM Read-only data cell (read-only table) 6 3 2" xfId="27744"/>
    <cellStyle name="SAS FM Read-only data cell (read-only table) 6 3 3" xfId="27745"/>
    <cellStyle name="SAS FM Read-only data cell (read-only table) 6 4" xfId="27746"/>
    <cellStyle name="SAS FM Read-only data cell (read-only table) 6 4 2" xfId="27747"/>
    <cellStyle name="SAS FM Read-only data cell (read-only table) 6 4 2 2" xfId="27748"/>
    <cellStyle name="SAS FM Read-only data cell (read-only table) 6 4 3" xfId="27749"/>
    <cellStyle name="SAS FM Read-only data cell (read-only table) 6 5" xfId="27750"/>
    <cellStyle name="SAS FM Read-only data cell (read-only table) 7" xfId="27751"/>
    <cellStyle name="SAS FM Read-only data cell (read-only table) 7 2" xfId="27752"/>
    <cellStyle name="SAS FM Read-only data cell (read-only table) 7 2 2" xfId="27753"/>
    <cellStyle name="SAS FM Read-only data cell (read-only table) 7 3" xfId="27754"/>
    <cellStyle name="SAS FM Read-only data cell (read-only table) 7 3 2" xfId="27755"/>
    <cellStyle name="SAS FM Read-only data cell (read-only table) 7 4" xfId="27756"/>
    <cellStyle name="SAS FM Read-only data cell (read-only table) 7 4 2" xfId="27757"/>
    <cellStyle name="SAS FM Read-only data cell (read-only table) 7 5" xfId="27758"/>
    <cellStyle name="SAS FM Read-only data cell (read-only table) 7 5 2" xfId="27759"/>
    <cellStyle name="SAS FM Read-only data cell (read-only table) 8" xfId="27760"/>
    <cellStyle name="SAS FM Read-only data cell (read-only table) 8 2" xfId="27761"/>
    <cellStyle name="SAS FM Read-only data cell (read-only table) 8 3" xfId="27762"/>
    <cellStyle name="SAS FM Read-only data cell (read-only table) 8 3 2" xfId="27763"/>
    <cellStyle name="SAS FM Read-only data cell (read-only table) 8 4" xfId="27764"/>
    <cellStyle name="SAS FM Read-only data cell (read-only table) 8 4 2" xfId="27765"/>
    <cellStyle name="SAS FM Read-only data cell (read-only table) 8 5" xfId="27766"/>
    <cellStyle name="SAS FM Read-only data cell (read-only table) 8 5 2" xfId="27767"/>
    <cellStyle name="SAS FM Read-only data cell (read-only table) 9" xfId="27768"/>
    <cellStyle name="SAS FM Read-only data cell (read-only table) 9 2" xfId="27769"/>
    <cellStyle name="SAS FM Read-only data cell (read-only table) 9 2 2" xfId="27770"/>
    <cellStyle name="SAS FM Read-only data cell (read-only table) 9 3" xfId="27771"/>
    <cellStyle name="SAS FM Read-only data cell (read-only table) 9 3 2" xfId="27772"/>
    <cellStyle name="SAS FM Read-only data cell (read-only table) 9 4" xfId="27773"/>
    <cellStyle name="SAS FM Read-only data cell (read-only table) 9 4 2" xfId="27774"/>
    <cellStyle name="SAS FM Read-only data cell (read-only table) 9 5" xfId="27775"/>
    <cellStyle name="SAS FM Read-only data cell (read-only table) 9 5 2" xfId="27776"/>
    <cellStyle name="SAS FM Read-only data cell (read-only table)_Accounts" xfId="27777"/>
    <cellStyle name="SAS FM Row drillable header" xfId="27778"/>
    <cellStyle name="SAS FM Row drillable header 10" xfId="27779"/>
    <cellStyle name="SAS FM Row drillable header 10 2" xfId="27780"/>
    <cellStyle name="SAS FM Row drillable header 10 2 2" xfId="27781"/>
    <cellStyle name="SAS FM Row drillable header 10 2 2 2" xfId="27782"/>
    <cellStyle name="SAS FM Row drillable header 10 2 2 2 2" xfId="27783"/>
    <cellStyle name="SAS FM Row drillable header 10 2 2 3" xfId="27784"/>
    <cellStyle name="SAS FM Row drillable header 10 2 3" xfId="27785"/>
    <cellStyle name="SAS FM Row drillable header 10 2 3 2" xfId="27786"/>
    <cellStyle name="SAS FM Row drillable header 10 2 4" xfId="27787"/>
    <cellStyle name="SAS FM Row drillable header 10 3" xfId="27788"/>
    <cellStyle name="SAS FM Row drillable header 10 3 2" xfId="27789"/>
    <cellStyle name="SAS FM Row drillable header 10 3 2 2" xfId="27790"/>
    <cellStyle name="SAS FM Row drillable header 10 3 3" xfId="27791"/>
    <cellStyle name="SAS FM Row drillable header 10 4" xfId="27792"/>
    <cellStyle name="SAS FM Row drillable header 10 4 2" xfId="27793"/>
    <cellStyle name="SAS FM Row drillable header 10 4 2 2" xfId="27794"/>
    <cellStyle name="SAS FM Row drillable header 10 4 3" xfId="27795"/>
    <cellStyle name="SAS FM Row drillable header 10 5" xfId="27796"/>
    <cellStyle name="SAS FM Row drillable header 10 5 2" xfId="27797"/>
    <cellStyle name="SAS FM Row drillable header 10 6" xfId="27798"/>
    <cellStyle name="SAS FM Row drillable header 11" xfId="27799"/>
    <cellStyle name="SAS FM Row drillable header 11 2" xfId="27800"/>
    <cellStyle name="SAS FM Row drillable header 11 2 2" xfId="27801"/>
    <cellStyle name="SAS FM Row drillable header 11 2 2 2" xfId="27802"/>
    <cellStyle name="SAS FM Row drillable header 11 2 3" xfId="27803"/>
    <cellStyle name="SAS FM Row drillable header 11 3" xfId="27804"/>
    <cellStyle name="SAS FM Row drillable header 11 3 2" xfId="27805"/>
    <cellStyle name="SAS FM Row drillable header 11 4" xfId="27806"/>
    <cellStyle name="SAS FM Row drillable header 11 4 2" xfId="27807"/>
    <cellStyle name="SAS FM Row drillable header 11 5" xfId="27808"/>
    <cellStyle name="SAS FM Row drillable header 2" xfId="27809"/>
    <cellStyle name="SAS FM Row drillable header 2 10" xfId="27810"/>
    <cellStyle name="SAS FM Row drillable header 2 10 2" xfId="27811"/>
    <cellStyle name="SAS FM Row drillable header 2 2" xfId="27812"/>
    <cellStyle name="SAS FM Row drillable header 2 2 2" xfId="27813"/>
    <cellStyle name="SAS FM Row drillable header 2 2 2 2" xfId="27814"/>
    <cellStyle name="SAS FM Row drillable header 2 2 2 2 2" xfId="27815"/>
    <cellStyle name="SAS FM Row drillable header 2 2 2 3" xfId="27816"/>
    <cellStyle name="SAS FM Row drillable header 2 2 3" xfId="27817"/>
    <cellStyle name="SAS FM Row drillable header 2 2 3 2" xfId="27818"/>
    <cellStyle name="SAS FM Row drillable header 2 2 4" xfId="27819"/>
    <cellStyle name="SAS FM Row drillable header 2 2 4 2" xfId="27820"/>
    <cellStyle name="SAS FM Row drillable header 2 2 5" xfId="27821"/>
    <cellStyle name="SAS FM Row drillable header 2 2 5 2" xfId="27822"/>
    <cellStyle name="SAS FM Row drillable header 2 3" xfId="27823"/>
    <cellStyle name="SAS FM Row drillable header 2 3 2" xfId="27824"/>
    <cellStyle name="SAS FM Row drillable header 2 3 2 2" xfId="27825"/>
    <cellStyle name="SAS FM Row drillable header 2 3 2 2 2" xfId="27826"/>
    <cellStyle name="SAS FM Row drillable header 2 3 3" xfId="27827"/>
    <cellStyle name="SAS FM Row drillable header 2 3 3 2" xfId="27828"/>
    <cellStyle name="SAS FM Row drillable header 2 3 4" xfId="27829"/>
    <cellStyle name="SAS FM Row drillable header 2 3 4 2" xfId="27830"/>
    <cellStyle name="SAS FM Row drillable header 2 3 5" xfId="27831"/>
    <cellStyle name="SAS FM Row drillable header 2 3 5 2" xfId="27832"/>
    <cellStyle name="SAS FM Row drillable header 2 4" xfId="27833"/>
    <cellStyle name="SAS FM Row drillable header 2 4 2" xfId="27834"/>
    <cellStyle name="SAS FM Row drillable header 2 4 2 2" xfId="27835"/>
    <cellStyle name="SAS FM Row drillable header 2 4 3" xfId="27836"/>
    <cellStyle name="SAS FM Row drillable header 2 4 3 2" xfId="27837"/>
    <cellStyle name="SAS FM Row drillable header 2 4 4" xfId="27838"/>
    <cellStyle name="SAS FM Row drillable header 2 4 4 2" xfId="27839"/>
    <cellStyle name="SAS FM Row drillable header 2 4 5" xfId="27840"/>
    <cellStyle name="SAS FM Row drillable header 2 4 5 2" xfId="27841"/>
    <cellStyle name="SAS FM Row drillable header 2 5" xfId="27842"/>
    <cellStyle name="SAS FM Row drillable header 2 5 2" xfId="27843"/>
    <cellStyle name="SAS FM Row drillable header 2 6" xfId="27844"/>
    <cellStyle name="SAS FM Row drillable header 2 6 2" xfId="27845"/>
    <cellStyle name="SAS FM Row drillable header 2 7" xfId="27846"/>
    <cellStyle name="SAS FM Row drillable header 2 7 2" xfId="27847"/>
    <cellStyle name="SAS FM Row drillable header 2 8" xfId="27848"/>
    <cellStyle name="SAS FM Row drillable header 2 8 2" xfId="27849"/>
    <cellStyle name="SAS FM Row drillable header 2 9" xfId="27850"/>
    <cellStyle name="SAS FM Row drillable header 2 9 2" xfId="27851"/>
    <cellStyle name="SAS FM Row drillable header 3" xfId="27852"/>
    <cellStyle name="SAS FM Row drillable header 3 2" xfId="27853"/>
    <cellStyle name="SAS FM Row drillable header 3 2 2" xfId="27854"/>
    <cellStyle name="SAS FM Row drillable header 3 2 2 2" xfId="27855"/>
    <cellStyle name="SAS FM Row drillable header 3 2 2 2 2" xfId="27856"/>
    <cellStyle name="SAS FM Row drillable header 3 2 2 3" xfId="27857"/>
    <cellStyle name="SAS FM Row drillable header 3 2 3" xfId="27858"/>
    <cellStyle name="SAS FM Row drillable header 3 2 3 2" xfId="27859"/>
    <cellStyle name="SAS FM Row drillable header 3 2 4" xfId="27860"/>
    <cellStyle name="SAS FM Row drillable header 3 2 4 2" xfId="27861"/>
    <cellStyle name="SAS FM Row drillable header 3 2 5" xfId="27862"/>
    <cellStyle name="SAS FM Row drillable header 3 3" xfId="27863"/>
    <cellStyle name="SAS FM Row drillable header 3 3 2" xfId="27864"/>
    <cellStyle name="SAS FM Row drillable header 3 3 2 2" xfId="27865"/>
    <cellStyle name="SAS FM Row drillable header 3 3 2 2 2" xfId="27866"/>
    <cellStyle name="SAS FM Row drillable header 3 3 2 3" xfId="27867"/>
    <cellStyle name="SAS FM Row drillable header 3 3 3" xfId="27868"/>
    <cellStyle name="SAS FM Row drillable header 3 3 3 2" xfId="27869"/>
    <cellStyle name="SAS FM Row drillable header 3 3 4" xfId="27870"/>
    <cellStyle name="SAS FM Row drillable header 3 4" xfId="27871"/>
    <cellStyle name="SAS FM Row drillable header 3 4 2" xfId="27872"/>
    <cellStyle name="SAS FM Row drillable header 3 4 2 2" xfId="27873"/>
    <cellStyle name="SAS FM Row drillable header 3 4 3" xfId="27874"/>
    <cellStyle name="SAS FM Row drillable header 3 5" xfId="27875"/>
    <cellStyle name="SAS FM Row drillable header 3 5 2" xfId="27876"/>
    <cellStyle name="SAS FM Row drillable header 3 6" xfId="27877"/>
    <cellStyle name="SAS FM Row drillable header 4" xfId="27878"/>
    <cellStyle name="SAS FM Row drillable header 4 2" xfId="27879"/>
    <cellStyle name="SAS FM Row drillable header 4 2 2" xfId="27880"/>
    <cellStyle name="SAS FM Row drillable header 4 2 2 2" xfId="27881"/>
    <cellStyle name="SAS FM Row drillable header 4 2 2 2 2" xfId="27882"/>
    <cellStyle name="SAS FM Row drillable header 4 2 2 3" xfId="27883"/>
    <cellStyle name="SAS FM Row drillable header 4 2 3" xfId="27884"/>
    <cellStyle name="SAS FM Row drillable header 4 2 3 2" xfId="27885"/>
    <cellStyle name="SAS FM Row drillable header 4 2 4" xfId="27886"/>
    <cellStyle name="SAS FM Row drillable header 4 2 4 2" xfId="27887"/>
    <cellStyle name="SAS FM Row drillable header 4 2 5" xfId="27888"/>
    <cellStyle name="SAS FM Row drillable header 4 3" xfId="27889"/>
    <cellStyle name="SAS FM Row drillable header 4 3 2" xfId="27890"/>
    <cellStyle name="SAS FM Row drillable header 4 3 2 2" xfId="27891"/>
    <cellStyle name="SAS FM Row drillable header 4 3 2 2 2" xfId="27892"/>
    <cellStyle name="SAS FM Row drillable header 4 3 2 3" xfId="27893"/>
    <cellStyle name="SAS FM Row drillable header 4 3 3" xfId="27894"/>
    <cellStyle name="SAS FM Row drillable header 4 3 3 2" xfId="27895"/>
    <cellStyle name="SAS FM Row drillable header 4 3 4" xfId="27896"/>
    <cellStyle name="SAS FM Row drillable header 4 4" xfId="27897"/>
    <cellStyle name="SAS FM Row drillable header 4 4 2" xfId="27898"/>
    <cellStyle name="SAS FM Row drillable header 4 4 2 2" xfId="27899"/>
    <cellStyle name="SAS FM Row drillable header 4 4 3" xfId="27900"/>
    <cellStyle name="SAS FM Row drillable header 4 5" xfId="27901"/>
    <cellStyle name="SAS FM Row drillable header 4 5 2" xfId="27902"/>
    <cellStyle name="SAS FM Row drillable header 4 6" xfId="27903"/>
    <cellStyle name="SAS FM Row drillable header 5" xfId="27904"/>
    <cellStyle name="SAS FM Row drillable header 5 2" xfId="27905"/>
    <cellStyle name="SAS FM Row drillable header 5 2 2" xfId="27906"/>
    <cellStyle name="SAS FM Row drillable header 5 2 2 2" xfId="27907"/>
    <cellStyle name="SAS FM Row drillable header 5 2 2 2 2" xfId="27908"/>
    <cellStyle name="SAS FM Row drillable header 5 2 2 3" xfId="27909"/>
    <cellStyle name="SAS FM Row drillable header 5 2 3" xfId="27910"/>
    <cellStyle name="SAS FM Row drillable header 5 2 3 2" xfId="27911"/>
    <cellStyle name="SAS FM Row drillable header 5 2 4" xfId="27912"/>
    <cellStyle name="SAS FM Row drillable header 5 2 4 2" xfId="27913"/>
    <cellStyle name="SAS FM Row drillable header 5 2 5" xfId="27914"/>
    <cellStyle name="SAS FM Row drillable header 5 3" xfId="27915"/>
    <cellStyle name="SAS FM Row drillable header 5 3 2" xfId="27916"/>
    <cellStyle name="SAS FM Row drillable header 5 3 2 2" xfId="27917"/>
    <cellStyle name="SAS FM Row drillable header 5 3 2 2 2" xfId="27918"/>
    <cellStyle name="SAS FM Row drillable header 5 3 2 3" xfId="27919"/>
    <cellStyle name="SAS FM Row drillable header 5 3 3" xfId="27920"/>
    <cellStyle name="SAS FM Row drillable header 5 3 3 2" xfId="27921"/>
    <cellStyle name="SAS FM Row drillable header 5 3 4" xfId="27922"/>
    <cellStyle name="SAS FM Row drillable header 5 4" xfId="27923"/>
    <cellStyle name="SAS FM Row drillable header 5 4 2" xfId="27924"/>
    <cellStyle name="SAS FM Row drillable header 5 4 2 2" xfId="27925"/>
    <cellStyle name="SAS FM Row drillable header 5 4 3" xfId="27926"/>
    <cellStyle name="SAS FM Row drillable header 5 5" xfId="27927"/>
    <cellStyle name="SAS FM Row drillable header 5 5 2" xfId="27928"/>
    <cellStyle name="SAS FM Row drillable header 5 6" xfId="27929"/>
    <cellStyle name="SAS FM Row drillable header 6" xfId="27930"/>
    <cellStyle name="SAS FM Row drillable header 6 2" xfId="27931"/>
    <cellStyle name="SAS FM Row drillable header 6 2 2" xfId="27932"/>
    <cellStyle name="SAS FM Row drillable header 6 2 2 2" xfId="27933"/>
    <cellStyle name="SAS FM Row drillable header 6 2 2 2 2" xfId="27934"/>
    <cellStyle name="SAS FM Row drillable header 6 2 2 3" xfId="27935"/>
    <cellStyle name="SAS FM Row drillable header 6 2 3" xfId="27936"/>
    <cellStyle name="SAS FM Row drillable header 6 2 3 2" xfId="27937"/>
    <cellStyle name="SAS FM Row drillable header 6 2 4" xfId="27938"/>
    <cellStyle name="SAS FM Row drillable header 6 2 4 2" xfId="27939"/>
    <cellStyle name="SAS FM Row drillable header 6 2 5" xfId="27940"/>
    <cellStyle name="SAS FM Row drillable header 6 3" xfId="27941"/>
    <cellStyle name="SAS FM Row drillable header 6 3 2" xfId="27942"/>
    <cellStyle name="SAS FM Row drillable header 6 3 2 2" xfId="27943"/>
    <cellStyle name="SAS FM Row drillable header 6 3 2 2 2" xfId="27944"/>
    <cellStyle name="SAS FM Row drillable header 6 3 2 3" xfId="27945"/>
    <cellStyle name="SAS FM Row drillable header 6 3 3" xfId="27946"/>
    <cellStyle name="SAS FM Row drillable header 6 3 3 2" xfId="27947"/>
    <cellStyle name="SAS FM Row drillable header 6 3 4" xfId="27948"/>
    <cellStyle name="SAS FM Row drillable header 6 4" xfId="27949"/>
    <cellStyle name="SAS FM Row drillable header 6 4 2" xfId="27950"/>
    <cellStyle name="SAS FM Row drillable header 6 4 2 2" xfId="27951"/>
    <cellStyle name="SAS FM Row drillable header 6 4 3" xfId="27952"/>
    <cellStyle name="SAS FM Row drillable header 6 5" xfId="27953"/>
    <cellStyle name="SAS FM Row drillable header 6 5 2" xfId="27954"/>
    <cellStyle name="SAS FM Row drillable header 6 6" xfId="27955"/>
    <cellStyle name="SAS FM Row drillable header 7" xfId="27956"/>
    <cellStyle name="SAS FM Row drillable header 7 2" xfId="27957"/>
    <cellStyle name="SAS FM Row drillable header 7 2 2" xfId="27958"/>
    <cellStyle name="SAS FM Row drillable header 7 2 2 2" xfId="27959"/>
    <cellStyle name="SAS FM Row drillable header 7 2 2 2 2" xfId="27960"/>
    <cellStyle name="SAS FM Row drillable header 7 2 2 3" xfId="27961"/>
    <cellStyle name="SAS FM Row drillable header 7 2 3" xfId="27962"/>
    <cellStyle name="SAS FM Row drillable header 7 2 3 2" xfId="27963"/>
    <cellStyle name="SAS FM Row drillable header 7 2 4" xfId="27964"/>
    <cellStyle name="SAS FM Row drillable header 7 2 4 2" xfId="27965"/>
    <cellStyle name="SAS FM Row drillable header 7 2 5" xfId="27966"/>
    <cellStyle name="SAS FM Row drillable header 7 3" xfId="27967"/>
    <cellStyle name="SAS FM Row drillable header 7 3 2" xfId="27968"/>
    <cellStyle name="SAS FM Row drillable header 7 3 2 2" xfId="27969"/>
    <cellStyle name="SAS FM Row drillable header 7 3 3" xfId="27970"/>
    <cellStyle name="SAS FM Row drillable header 7 4" xfId="27971"/>
    <cellStyle name="SAS FM Row drillable header 7 4 2" xfId="27972"/>
    <cellStyle name="SAS FM Row drillable header 7 5" xfId="27973"/>
    <cellStyle name="SAS FM Row drillable header 8" xfId="27974"/>
    <cellStyle name="SAS FM Row drillable header 8 2" xfId="27975"/>
    <cellStyle name="SAS FM Row drillable header 8 2 2" xfId="27976"/>
    <cellStyle name="SAS FM Row drillable header 8 2 2 2" xfId="27977"/>
    <cellStyle name="SAS FM Row drillable header 8 2 2 2 2" xfId="27978"/>
    <cellStyle name="SAS FM Row drillable header 8 2 2 3" xfId="27979"/>
    <cellStyle name="SAS FM Row drillable header 8 2 3" xfId="27980"/>
    <cellStyle name="SAS FM Row drillable header 8 2 3 2" xfId="27981"/>
    <cellStyle name="SAS FM Row drillable header 8 2 4" xfId="27982"/>
    <cellStyle name="SAS FM Row drillable header 8 2 4 2" xfId="27983"/>
    <cellStyle name="SAS FM Row drillable header 8 2 5" xfId="27984"/>
    <cellStyle name="SAS FM Row drillable header 8 3" xfId="27985"/>
    <cellStyle name="SAS FM Row drillable header 8 3 2" xfId="27986"/>
    <cellStyle name="SAS FM Row drillable header 8 3 2 2" xfId="27987"/>
    <cellStyle name="SAS FM Row drillable header 8 3 2 2 2" xfId="27988"/>
    <cellStyle name="SAS FM Row drillable header 8 3 2 3" xfId="27989"/>
    <cellStyle name="SAS FM Row drillable header 8 3 3" xfId="27990"/>
    <cellStyle name="SAS FM Row drillable header 8 3 3 2" xfId="27991"/>
    <cellStyle name="SAS FM Row drillable header 8 3 4" xfId="27992"/>
    <cellStyle name="SAS FM Row drillable header 8 4" xfId="27993"/>
    <cellStyle name="SAS FM Row drillable header 8 4 2" xfId="27994"/>
    <cellStyle name="SAS FM Row drillable header 8 4 2 2" xfId="27995"/>
    <cellStyle name="SAS FM Row drillable header 8 4 3" xfId="27996"/>
    <cellStyle name="SAS FM Row drillable header 8 5" xfId="27997"/>
    <cellStyle name="SAS FM Row drillable header 8 5 2" xfId="27998"/>
    <cellStyle name="SAS FM Row drillable header 8 6" xfId="27999"/>
    <cellStyle name="SAS FM Row drillable header 9" xfId="28000"/>
    <cellStyle name="SAS FM Row drillable header 9 2" xfId="28001"/>
    <cellStyle name="SAS FM Row drillable header 9 2 2" xfId="28002"/>
    <cellStyle name="SAS FM Row drillable header 9 2 2 2" xfId="28003"/>
    <cellStyle name="SAS FM Row drillable header 9 2 2 2 2" xfId="28004"/>
    <cellStyle name="SAS FM Row drillable header 9 2 2 3" xfId="28005"/>
    <cellStyle name="SAS FM Row drillable header 9 2 3" xfId="28006"/>
    <cellStyle name="SAS FM Row drillable header 9 2 3 2" xfId="28007"/>
    <cellStyle name="SAS FM Row drillable header 9 2 4" xfId="28008"/>
    <cellStyle name="SAS FM Row drillable header 9 2 4 2" xfId="28009"/>
    <cellStyle name="SAS FM Row drillable header 9 2 5" xfId="28010"/>
    <cellStyle name="SAS FM Row drillable header 9 3" xfId="28011"/>
    <cellStyle name="SAS FM Row drillable header 9 3 2" xfId="28012"/>
    <cellStyle name="SAS FM Row drillable header 9 3 2 2" xfId="28013"/>
    <cellStyle name="SAS FM Row drillable header 9 3 2 2 2" xfId="28014"/>
    <cellStyle name="SAS FM Row drillable header 9 3 2 3" xfId="28015"/>
    <cellStyle name="SAS FM Row drillable header 9 3 3" xfId="28016"/>
    <cellStyle name="SAS FM Row drillable header 9 3 3 2" xfId="28017"/>
    <cellStyle name="SAS FM Row drillable header 9 3 4" xfId="28018"/>
    <cellStyle name="SAS FM Row drillable header 9 4" xfId="28019"/>
    <cellStyle name="SAS FM Row drillable header 9 4 2" xfId="28020"/>
    <cellStyle name="SAS FM Row drillable header 9 4 2 2" xfId="28021"/>
    <cellStyle name="SAS FM Row drillable header 9 4 3" xfId="28022"/>
    <cellStyle name="SAS FM Row drillable header 9 5" xfId="28023"/>
    <cellStyle name="SAS FM Row drillable header 9 5 2" xfId="28024"/>
    <cellStyle name="SAS FM Row drillable header 9 6" xfId="28025"/>
    <cellStyle name="SAS FM Row header" xfId="28026"/>
    <cellStyle name="SAS FM Row header 10" xfId="28027"/>
    <cellStyle name="SAS FM Row header 10 2" xfId="28028"/>
    <cellStyle name="SAS FM Row header 10 2 2" xfId="28029"/>
    <cellStyle name="SAS FM Row header 10 2 2 2" xfId="28030"/>
    <cellStyle name="SAS FM Row header 10 2 2 2 2" xfId="28031"/>
    <cellStyle name="SAS FM Row header 10 2 2 3" xfId="28032"/>
    <cellStyle name="SAS FM Row header 10 2 3" xfId="28033"/>
    <cellStyle name="SAS FM Row header 10 2 3 2" xfId="28034"/>
    <cellStyle name="SAS FM Row header 10 2 4" xfId="28035"/>
    <cellStyle name="SAS FM Row header 10 3" xfId="28036"/>
    <cellStyle name="SAS FM Row header 10 3 2" xfId="28037"/>
    <cellStyle name="SAS FM Row header 10 3 2 2" xfId="28038"/>
    <cellStyle name="SAS FM Row header 10 3 3" xfId="28039"/>
    <cellStyle name="SAS FM Row header 10 4" xfId="28040"/>
    <cellStyle name="SAS FM Row header 10 4 2" xfId="28041"/>
    <cellStyle name="SAS FM Row header 10 4 2 2" xfId="28042"/>
    <cellStyle name="SAS FM Row header 10 4 3" xfId="28043"/>
    <cellStyle name="SAS FM Row header 10 5" xfId="28044"/>
    <cellStyle name="SAS FM Row header 10 5 2" xfId="28045"/>
    <cellStyle name="SAS FM Row header 10 6" xfId="28046"/>
    <cellStyle name="SAS FM Row header 11" xfId="28047"/>
    <cellStyle name="SAS FM Row header 11 2" xfId="28048"/>
    <cellStyle name="SAS FM Row header 11 2 2" xfId="28049"/>
    <cellStyle name="SAS FM Row header 11 2 2 2" xfId="28050"/>
    <cellStyle name="SAS FM Row header 11 2 3" xfId="28051"/>
    <cellStyle name="SAS FM Row header 11 3" xfId="28052"/>
    <cellStyle name="SAS FM Row header 11 3 2" xfId="28053"/>
    <cellStyle name="SAS FM Row header 11 4" xfId="28054"/>
    <cellStyle name="SAS FM Row header 11 4 2" xfId="28055"/>
    <cellStyle name="SAS FM Row header 11 5" xfId="28056"/>
    <cellStyle name="SAS FM Row header 2" xfId="28057"/>
    <cellStyle name="SAS FM Row header 2 10" xfId="28058"/>
    <cellStyle name="SAS FM Row header 2 10 2" xfId="28059"/>
    <cellStyle name="SAS FM Row header 2 2" xfId="28060"/>
    <cellStyle name="SAS FM Row header 2 2 2" xfId="28061"/>
    <cellStyle name="SAS FM Row header 2 2 2 2" xfId="28062"/>
    <cellStyle name="SAS FM Row header 2 2 2 2 2" xfId="28063"/>
    <cellStyle name="SAS FM Row header 2 2 2 3" xfId="28064"/>
    <cellStyle name="SAS FM Row header 2 2 3" xfId="28065"/>
    <cellStyle name="SAS FM Row header 2 2 3 2" xfId="28066"/>
    <cellStyle name="SAS FM Row header 2 2 4" xfId="28067"/>
    <cellStyle name="SAS FM Row header 2 2 4 2" xfId="28068"/>
    <cellStyle name="SAS FM Row header 2 2 5" xfId="28069"/>
    <cellStyle name="SAS FM Row header 2 2 5 2" xfId="28070"/>
    <cellStyle name="SAS FM Row header 2 3" xfId="28071"/>
    <cellStyle name="SAS FM Row header 2 3 2" xfId="28072"/>
    <cellStyle name="SAS FM Row header 2 3 2 2" xfId="28073"/>
    <cellStyle name="SAS FM Row header 2 3 2 2 2" xfId="28074"/>
    <cellStyle name="SAS FM Row header 2 3 3" xfId="28075"/>
    <cellStyle name="SAS FM Row header 2 3 3 2" xfId="28076"/>
    <cellStyle name="SAS FM Row header 2 3 4" xfId="28077"/>
    <cellStyle name="SAS FM Row header 2 3 4 2" xfId="28078"/>
    <cellStyle name="SAS FM Row header 2 3 5" xfId="28079"/>
    <cellStyle name="SAS FM Row header 2 3 5 2" xfId="28080"/>
    <cellStyle name="SAS FM Row header 2 4" xfId="28081"/>
    <cellStyle name="SAS FM Row header 2 4 2" xfId="28082"/>
    <cellStyle name="SAS FM Row header 2 4 2 2" xfId="28083"/>
    <cellStyle name="SAS FM Row header 2 4 3" xfId="28084"/>
    <cellStyle name="SAS FM Row header 2 4 3 2" xfId="28085"/>
    <cellStyle name="SAS FM Row header 2 4 4" xfId="28086"/>
    <cellStyle name="SAS FM Row header 2 4 4 2" xfId="28087"/>
    <cellStyle name="SAS FM Row header 2 4 5" xfId="28088"/>
    <cellStyle name="SAS FM Row header 2 4 5 2" xfId="28089"/>
    <cellStyle name="SAS FM Row header 2 5" xfId="28090"/>
    <cellStyle name="SAS FM Row header 2 5 2" xfId="28091"/>
    <cellStyle name="SAS FM Row header 2 6" xfId="28092"/>
    <cellStyle name="SAS FM Row header 2 6 2" xfId="28093"/>
    <cellStyle name="SAS FM Row header 2 7" xfId="28094"/>
    <cellStyle name="SAS FM Row header 2 7 2" xfId="28095"/>
    <cellStyle name="SAS FM Row header 2 8" xfId="28096"/>
    <cellStyle name="SAS FM Row header 2 8 2" xfId="28097"/>
    <cellStyle name="SAS FM Row header 2 9" xfId="28098"/>
    <cellStyle name="SAS FM Row header 2 9 2" xfId="28099"/>
    <cellStyle name="SAS FM Row header 3" xfId="28100"/>
    <cellStyle name="SAS FM Row header 3 10" xfId="28101"/>
    <cellStyle name="SAS FM Row header 3 10 2" xfId="28102"/>
    <cellStyle name="SAS FM Row header 3 2" xfId="28103"/>
    <cellStyle name="SAS FM Row header 3 2 2" xfId="28104"/>
    <cellStyle name="SAS FM Row header 3 2 2 2" xfId="28105"/>
    <cellStyle name="SAS FM Row header 3 2 2 2 2" xfId="28106"/>
    <cellStyle name="SAS FM Row header 3 2 2 3" xfId="28107"/>
    <cellStyle name="SAS FM Row header 3 2 3" xfId="28108"/>
    <cellStyle name="SAS FM Row header 3 2 3 2" xfId="28109"/>
    <cellStyle name="SAS FM Row header 3 2 4" xfId="28110"/>
    <cellStyle name="SAS FM Row header 3 2 4 2" xfId="28111"/>
    <cellStyle name="SAS FM Row header 3 2 5" xfId="28112"/>
    <cellStyle name="SAS FM Row header 3 2 5 2" xfId="28113"/>
    <cellStyle name="SAS FM Row header 3 3" xfId="28114"/>
    <cellStyle name="SAS FM Row header 3 3 2" xfId="28115"/>
    <cellStyle name="SAS FM Row header 3 3 2 2" xfId="28116"/>
    <cellStyle name="SAS FM Row header 3 3 2 2 2" xfId="28117"/>
    <cellStyle name="SAS FM Row header 3 3 3" xfId="28118"/>
    <cellStyle name="SAS FM Row header 3 3 3 2" xfId="28119"/>
    <cellStyle name="SAS FM Row header 3 3 4" xfId="28120"/>
    <cellStyle name="SAS FM Row header 3 3 4 2" xfId="28121"/>
    <cellStyle name="SAS FM Row header 3 3 5" xfId="28122"/>
    <cellStyle name="SAS FM Row header 3 3 5 2" xfId="28123"/>
    <cellStyle name="SAS FM Row header 3 4" xfId="28124"/>
    <cellStyle name="SAS FM Row header 3 4 2" xfId="28125"/>
    <cellStyle name="SAS FM Row header 3 4 2 2" xfId="28126"/>
    <cellStyle name="SAS FM Row header 3 4 3" xfId="28127"/>
    <cellStyle name="SAS FM Row header 3 4 3 2" xfId="28128"/>
    <cellStyle name="SAS FM Row header 3 4 4" xfId="28129"/>
    <cellStyle name="SAS FM Row header 3 4 4 2" xfId="28130"/>
    <cellStyle name="SAS FM Row header 3 4 5" xfId="28131"/>
    <cellStyle name="SAS FM Row header 3 4 5 2" xfId="28132"/>
    <cellStyle name="SAS FM Row header 3 5" xfId="28133"/>
    <cellStyle name="SAS FM Row header 3 5 2" xfId="28134"/>
    <cellStyle name="SAS FM Row header 3 6" xfId="28135"/>
    <cellStyle name="SAS FM Row header 3 6 2" xfId="28136"/>
    <cellStyle name="SAS FM Row header 3 7" xfId="28137"/>
    <cellStyle name="SAS FM Row header 3 7 2" xfId="28138"/>
    <cellStyle name="SAS FM Row header 3 8" xfId="28139"/>
    <cellStyle name="SAS FM Row header 3 8 2" xfId="28140"/>
    <cellStyle name="SAS FM Row header 3 9" xfId="28141"/>
    <cellStyle name="SAS FM Row header 3 9 2" xfId="28142"/>
    <cellStyle name="SAS FM Row header 4" xfId="28143"/>
    <cellStyle name="SAS FM Row header 4 10" xfId="28144"/>
    <cellStyle name="SAS FM Row header 4 10 10" xfId="28145"/>
    <cellStyle name="SAS FM Row header 4 10 10 2" xfId="28146"/>
    <cellStyle name="SAS FM Row header 4 10 2" xfId="28147"/>
    <cellStyle name="SAS FM Row header 4 10 2 2" xfId="28148"/>
    <cellStyle name="SAS FM Row header 4 10 2 2 2" xfId="28149"/>
    <cellStyle name="SAS FM Row header 4 10 2 3" xfId="28150"/>
    <cellStyle name="SAS FM Row header 4 10 2 3 2" xfId="28151"/>
    <cellStyle name="SAS FM Row header 4 10 2 4" xfId="28152"/>
    <cellStyle name="SAS FM Row header 4 10 2 4 2" xfId="28153"/>
    <cellStyle name="SAS FM Row header 4 10 2 5" xfId="28154"/>
    <cellStyle name="SAS FM Row header 4 10 2 5 2" xfId="28155"/>
    <cellStyle name="SAS FM Row header 4 10 3" xfId="28156"/>
    <cellStyle name="SAS FM Row header 4 10 3 2" xfId="28157"/>
    <cellStyle name="SAS FM Row header 4 10 3 3" xfId="28158"/>
    <cellStyle name="SAS FM Row header 4 10 3 3 2" xfId="28159"/>
    <cellStyle name="SAS FM Row header 4 10 3 4" xfId="28160"/>
    <cellStyle name="SAS FM Row header 4 10 3 4 2" xfId="28161"/>
    <cellStyle name="SAS FM Row header 4 10 3 5" xfId="28162"/>
    <cellStyle name="SAS FM Row header 4 10 3 5 2" xfId="28163"/>
    <cellStyle name="SAS FM Row header 4 10 4" xfId="28164"/>
    <cellStyle name="SAS FM Row header 4 10 4 2" xfId="28165"/>
    <cellStyle name="SAS FM Row header 4 10 4 2 2" xfId="28166"/>
    <cellStyle name="SAS FM Row header 4 10 4 3" xfId="28167"/>
    <cellStyle name="SAS FM Row header 4 10 4 3 2" xfId="28168"/>
    <cellStyle name="SAS FM Row header 4 10 4 4" xfId="28169"/>
    <cellStyle name="SAS FM Row header 4 10 4 4 2" xfId="28170"/>
    <cellStyle name="SAS FM Row header 4 10 4 5" xfId="28171"/>
    <cellStyle name="SAS FM Row header 4 10 4 5 2" xfId="28172"/>
    <cellStyle name="SAS FM Row header 4 10 5" xfId="28173"/>
    <cellStyle name="SAS FM Row header 4 10 5 2" xfId="28174"/>
    <cellStyle name="SAS FM Row header 4 10 6" xfId="28175"/>
    <cellStyle name="SAS FM Row header 4 10 6 2" xfId="28176"/>
    <cellStyle name="SAS FM Row header 4 10 7" xfId="28177"/>
    <cellStyle name="SAS FM Row header 4 10 7 2" xfId="28178"/>
    <cellStyle name="SAS FM Row header 4 10 8" xfId="28179"/>
    <cellStyle name="SAS FM Row header 4 10 8 2" xfId="28180"/>
    <cellStyle name="SAS FM Row header 4 10 9" xfId="28181"/>
    <cellStyle name="SAS FM Row header 4 10 9 2" xfId="28182"/>
    <cellStyle name="SAS FM Row header 4 11" xfId="28183"/>
    <cellStyle name="SAS FM Row header 4 11 2" xfId="28184"/>
    <cellStyle name="SAS FM Row header 4 11 2 2" xfId="28185"/>
    <cellStyle name="SAS FM Row header 4 11 3" xfId="28186"/>
    <cellStyle name="SAS FM Row header 4 11 3 2" xfId="28187"/>
    <cellStyle name="SAS FM Row header 4 11 4" xfId="28188"/>
    <cellStyle name="SAS FM Row header 4 11 4 2" xfId="28189"/>
    <cellStyle name="SAS FM Row header 4 11 5" xfId="28190"/>
    <cellStyle name="SAS FM Row header 4 11 5 2" xfId="28191"/>
    <cellStyle name="SAS FM Row header 4 12" xfId="28192"/>
    <cellStyle name="SAS FM Row header 4 12 2" xfId="28193"/>
    <cellStyle name="SAS FM Row header 4 12 3" xfId="28194"/>
    <cellStyle name="SAS FM Row header 4 12 3 2" xfId="28195"/>
    <cellStyle name="SAS FM Row header 4 12 4" xfId="28196"/>
    <cellStyle name="SAS FM Row header 4 12 4 2" xfId="28197"/>
    <cellStyle name="SAS FM Row header 4 12 5" xfId="28198"/>
    <cellStyle name="SAS FM Row header 4 12 5 2" xfId="28199"/>
    <cellStyle name="SAS FM Row header 4 13" xfId="28200"/>
    <cellStyle name="SAS FM Row header 4 13 2" xfId="28201"/>
    <cellStyle name="SAS FM Row header 4 13 2 2" xfId="28202"/>
    <cellStyle name="SAS FM Row header 4 13 3" xfId="28203"/>
    <cellStyle name="SAS FM Row header 4 13 3 2" xfId="28204"/>
    <cellStyle name="SAS FM Row header 4 13 4" xfId="28205"/>
    <cellStyle name="SAS FM Row header 4 13 4 2" xfId="28206"/>
    <cellStyle name="SAS FM Row header 4 13 5" xfId="28207"/>
    <cellStyle name="SAS FM Row header 4 13 5 2" xfId="28208"/>
    <cellStyle name="SAS FM Row header 4 14" xfId="28209"/>
    <cellStyle name="SAS FM Row header 4 14 2" xfId="28210"/>
    <cellStyle name="SAS FM Row header 4 15" xfId="28211"/>
    <cellStyle name="SAS FM Row header 4 15 2" xfId="28212"/>
    <cellStyle name="SAS FM Row header 4 16" xfId="28213"/>
    <cellStyle name="SAS FM Row header 4 16 2" xfId="28214"/>
    <cellStyle name="SAS FM Row header 4 17" xfId="28215"/>
    <cellStyle name="SAS FM Row header 4 17 2" xfId="28216"/>
    <cellStyle name="SAS FM Row header 4 18" xfId="28217"/>
    <cellStyle name="SAS FM Row header 4 18 2" xfId="28218"/>
    <cellStyle name="SAS FM Row header 4 19" xfId="28219"/>
    <cellStyle name="SAS FM Row header 4 19 2" xfId="28220"/>
    <cellStyle name="SAS FM Row header 4 2" xfId="28221"/>
    <cellStyle name="SAS FM Row header 4 2 10" xfId="28222"/>
    <cellStyle name="SAS FM Row header 4 2 10 10" xfId="28223"/>
    <cellStyle name="SAS FM Row header 4 2 10 10 2" xfId="28224"/>
    <cellStyle name="SAS FM Row header 4 2 10 2" xfId="28225"/>
    <cellStyle name="SAS FM Row header 4 2 10 2 2" xfId="28226"/>
    <cellStyle name="SAS FM Row header 4 2 10 2 2 2" xfId="28227"/>
    <cellStyle name="SAS FM Row header 4 2 10 2 3" xfId="28228"/>
    <cellStyle name="SAS FM Row header 4 2 10 2 3 2" xfId="28229"/>
    <cellStyle name="SAS FM Row header 4 2 10 2 4" xfId="28230"/>
    <cellStyle name="SAS FM Row header 4 2 10 2 4 2" xfId="28231"/>
    <cellStyle name="SAS FM Row header 4 2 10 2 5" xfId="28232"/>
    <cellStyle name="SAS FM Row header 4 2 10 2 5 2" xfId="28233"/>
    <cellStyle name="SAS FM Row header 4 2 10 3" xfId="28234"/>
    <cellStyle name="SAS FM Row header 4 2 10 3 2" xfId="28235"/>
    <cellStyle name="SAS FM Row header 4 2 10 3 3" xfId="28236"/>
    <cellStyle name="SAS FM Row header 4 2 10 3 3 2" xfId="28237"/>
    <cellStyle name="SAS FM Row header 4 2 10 3 4" xfId="28238"/>
    <cellStyle name="SAS FM Row header 4 2 10 3 4 2" xfId="28239"/>
    <cellStyle name="SAS FM Row header 4 2 10 3 5" xfId="28240"/>
    <cellStyle name="SAS FM Row header 4 2 10 3 5 2" xfId="28241"/>
    <cellStyle name="SAS FM Row header 4 2 10 4" xfId="28242"/>
    <cellStyle name="SAS FM Row header 4 2 10 4 2" xfId="28243"/>
    <cellStyle name="SAS FM Row header 4 2 10 4 2 2" xfId="28244"/>
    <cellStyle name="SAS FM Row header 4 2 10 4 3" xfId="28245"/>
    <cellStyle name="SAS FM Row header 4 2 10 4 3 2" xfId="28246"/>
    <cellStyle name="SAS FM Row header 4 2 10 4 4" xfId="28247"/>
    <cellStyle name="SAS FM Row header 4 2 10 4 4 2" xfId="28248"/>
    <cellStyle name="SAS FM Row header 4 2 10 4 5" xfId="28249"/>
    <cellStyle name="SAS FM Row header 4 2 10 4 5 2" xfId="28250"/>
    <cellStyle name="SAS FM Row header 4 2 10 5" xfId="28251"/>
    <cellStyle name="SAS FM Row header 4 2 10 5 2" xfId="28252"/>
    <cellStyle name="SAS FM Row header 4 2 10 6" xfId="28253"/>
    <cellStyle name="SAS FM Row header 4 2 10 6 2" xfId="28254"/>
    <cellStyle name="SAS FM Row header 4 2 10 7" xfId="28255"/>
    <cellStyle name="SAS FM Row header 4 2 10 7 2" xfId="28256"/>
    <cellStyle name="SAS FM Row header 4 2 10 8" xfId="28257"/>
    <cellStyle name="SAS FM Row header 4 2 10 8 2" xfId="28258"/>
    <cellStyle name="SAS FM Row header 4 2 10 9" xfId="28259"/>
    <cellStyle name="SAS FM Row header 4 2 10 9 2" xfId="28260"/>
    <cellStyle name="SAS FM Row header 4 2 11" xfId="28261"/>
    <cellStyle name="SAS FM Row header 4 2 11 2" xfId="28262"/>
    <cellStyle name="SAS FM Row header 4 2 11 2 2" xfId="28263"/>
    <cellStyle name="SAS FM Row header 4 2 11 3" xfId="28264"/>
    <cellStyle name="SAS FM Row header 4 2 11 3 2" xfId="28265"/>
    <cellStyle name="SAS FM Row header 4 2 11 4" xfId="28266"/>
    <cellStyle name="SAS FM Row header 4 2 11 4 2" xfId="28267"/>
    <cellStyle name="SAS FM Row header 4 2 11 5" xfId="28268"/>
    <cellStyle name="SAS FM Row header 4 2 11 5 2" xfId="28269"/>
    <cellStyle name="SAS FM Row header 4 2 12" xfId="28270"/>
    <cellStyle name="SAS FM Row header 4 2 12 2" xfId="28271"/>
    <cellStyle name="SAS FM Row header 4 2 12 3" xfId="28272"/>
    <cellStyle name="SAS FM Row header 4 2 12 3 2" xfId="28273"/>
    <cellStyle name="SAS FM Row header 4 2 12 4" xfId="28274"/>
    <cellStyle name="SAS FM Row header 4 2 12 4 2" xfId="28275"/>
    <cellStyle name="SAS FM Row header 4 2 12 5" xfId="28276"/>
    <cellStyle name="SAS FM Row header 4 2 12 5 2" xfId="28277"/>
    <cellStyle name="SAS FM Row header 4 2 13" xfId="28278"/>
    <cellStyle name="SAS FM Row header 4 2 13 2" xfId="28279"/>
    <cellStyle name="SAS FM Row header 4 2 13 2 2" xfId="28280"/>
    <cellStyle name="SAS FM Row header 4 2 13 3" xfId="28281"/>
    <cellStyle name="SAS FM Row header 4 2 13 3 2" xfId="28282"/>
    <cellStyle name="SAS FM Row header 4 2 13 4" xfId="28283"/>
    <cellStyle name="SAS FM Row header 4 2 13 4 2" xfId="28284"/>
    <cellStyle name="SAS FM Row header 4 2 13 5" xfId="28285"/>
    <cellStyle name="SAS FM Row header 4 2 13 5 2" xfId="28286"/>
    <cellStyle name="SAS FM Row header 4 2 14" xfId="28287"/>
    <cellStyle name="SAS FM Row header 4 2 14 2" xfId="28288"/>
    <cellStyle name="SAS FM Row header 4 2 15" xfId="28289"/>
    <cellStyle name="SAS FM Row header 4 2 15 2" xfId="28290"/>
    <cellStyle name="SAS FM Row header 4 2 16" xfId="28291"/>
    <cellStyle name="SAS FM Row header 4 2 16 2" xfId="28292"/>
    <cellStyle name="SAS FM Row header 4 2 17" xfId="28293"/>
    <cellStyle name="SAS FM Row header 4 2 17 2" xfId="28294"/>
    <cellStyle name="SAS FM Row header 4 2 18" xfId="28295"/>
    <cellStyle name="SAS FM Row header 4 2 18 2" xfId="28296"/>
    <cellStyle name="SAS FM Row header 4 2 19" xfId="28297"/>
    <cellStyle name="SAS FM Row header 4 2 19 2" xfId="28298"/>
    <cellStyle name="SAS FM Row header 4 2 2" xfId="28299"/>
    <cellStyle name="SAS FM Row header 4 2 2 10" xfId="28300"/>
    <cellStyle name="SAS FM Row header 4 2 2 10 2" xfId="28301"/>
    <cellStyle name="SAS FM Row header 4 2 2 2" xfId="28302"/>
    <cellStyle name="SAS FM Row header 4 2 2 2 2" xfId="28303"/>
    <cellStyle name="SAS FM Row header 4 2 2 2 2 2" xfId="28304"/>
    <cellStyle name="SAS FM Row header 4 2 2 2 3" xfId="28305"/>
    <cellStyle name="SAS FM Row header 4 2 2 2 3 2" xfId="28306"/>
    <cellStyle name="SAS FM Row header 4 2 2 2 4" xfId="28307"/>
    <cellStyle name="SAS FM Row header 4 2 2 2 4 2" xfId="28308"/>
    <cellStyle name="SAS FM Row header 4 2 2 2 5" xfId="28309"/>
    <cellStyle name="SAS FM Row header 4 2 2 2 5 2" xfId="28310"/>
    <cellStyle name="SAS FM Row header 4 2 2 3" xfId="28311"/>
    <cellStyle name="SAS FM Row header 4 2 2 3 2" xfId="28312"/>
    <cellStyle name="SAS FM Row header 4 2 2 3 3" xfId="28313"/>
    <cellStyle name="SAS FM Row header 4 2 2 3 3 2" xfId="28314"/>
    <cellStyle name="SAS FM Row header 4 2 2 3 4" xfId="28315"/>
    <cellStyle name="SAS FM Row header 4 2 2 3 4 2" xfId="28316"/>
    <cellStyle name="SAS FM Row header 4 2 2 3 5" xfId="28317"/>
    <cellStyle name="SAS FM Row header 4 2 2 3 5 2" xfId="28318"/>
    <cellStyle name="SAS FM Row header 4 2 2 4" xfId="28319"/>
    <cellStyle name="SAS FM Row header 4 2 2 4 2" xfId="28320"/>
    <cellStyle name="SAS FM Row header 4 2 2 4 2 2" xfId="28321"/>
    <cellStyle name="SAS FM Row header 4 2 2 4 3" xfId="28322"/>
    <cellStyle name="SAS FM Row header 4 2 2 4 3 2" xfId="28323"/>
    <cellStyle name="SAS FM Row header 4 2 2 4 4" xfId="28324"/>
    <cellStyle name="SAS FM Row header 4 2 2 4 4 2" xfId="28325"/>
    <cellStyle name="SAS FM Row header 4 2 2 4 5" xfId="28326"/>
    <cellStyle name="SAS FM Row header 4 2 2 4 5 2" xfId="28327"/>
    <cellStyle name="SAS FM Row header 4 2 2 5" xfId="28328"/>
    <cellStyle name="SAS FM Row header 4 2 2 5 2" xfId="28329"/>
    <cellStyle name="SAS FM Row header 4 2 2 6" xfId="28330"/>
    <cellStyle name="SAS FM Row header 4 2 2 6 2" xfId="28331"/>
    <cellStyle name="SAS FM Row header 4 2 2 7" xfId="28332"/>
    <cellStyle name="SAS FM Row header 4 2 2 7 2" xfId="28333"/>
    <cellStyle name="SAS FM Row header 4 2 2 8" xfId="28334"/>
    <cellStyle name="SAS FM Row header 4 2 2 8 2" xfId="28335"/>
    <cellStyle name="SAS FM Row header 4 2 2 9" xfId="28336"/>
    <cellStyle name="SAS FM Row header 4 2 2 9 2" xfId="28337"/>
    <cellStyle name="SAS FM Row header 4 2 3" xfId="28338"/>
    <cellStyle name="SAS FM Row header 4 2 3 10" xfId="28339"/>
    <cellStyle name="SAS FM Row header 4 2 3 10 2" xfId="28340"/>
    <cellStyle name="SAS FM Row header 4 2 3 2" xfId="28341"/>
    <cellStyle name="SAS FM Row header 4 2 3 2 2" xfId="28342"/>
    <cellStyle name="SAS FM Row header 4 2 3 2 2 2" xfId="28343"/>
    <cellStyle name="SAS FM Row header 4 2 3 2 3" xfId="28344"/>
    <cellStyle name="SAS FM Row header 4 2 3 2 3 2" xfId="28345"/>
    <cellStyle name="SAS FM Row header 4 2 3 2 4" xfId="28346"/>
    <cellStyle name="SAS FM Row header 4 2 3 2 4 2" xfId="28347"/>
    <cellStyle name="SAS FM Row header 4 2 3 2 5" xfId="28348"/>
    <cellStyle name="SAS FM Row header 4 2 3 2 5 2" xfId="28349"/>
    <cellStyle name="SAS FM Row header 4 2 3 3" xfId="28350"/>
    <cellStyle name="SAS FM Row header 4 2 3 3 2" xfId="28351"/>
    <cellStyle name="SAS FM Row header 4 2 3 3 3" xfId="28352"/>
    <cellStyle name="SAS FM Row header 4 2 3 3 3 2" xfId="28353"/>
    <cellStyle name="SAS FM Row header 4 2 3 3 4" xfId="28354"/>
    <cellStyle name="SAS FM Row header 4 2 3 3 4 2" xfId="28355"/>
    <cellStyle name="SAS FM Row header 4 2 3 3 5" xfId="28356"/>
    <cellStyle name="SAS FM Row header 4 2 3 3 5 2" xfId="28357"/>
    <cellStyle name="SAS FM Row header 4 2 3 4" xfId="28358"/>
    <cellStyle name="SAS FM Row header 4 2 3 4 2" xfId="28359"/>
    <cellStyle name="SAS FM Row header 4 2 3 4 2 2" xfId="28360"/>
    <cellStyle name="SAS FM Row header 4 2 3 4 3" xfId="28361"/>
    <cellStyle name="SAS FM Row header 4 2 3 4 3 2" xfId="28362"/>
    <cellStyle name="SAS FM Row header 4 2 3 4 4" xfId="28363"/>
    <cellStyle name="SAS FM Row header 4 2 3 4 4 2" xfId="28364"/>
    <cellStyle name="SAS FM Row header 4 2 3 4 5" xfId="28365"/>
    <cellStyle name="SAS FM Row header 4 2 3 4 5 2" xfId="28366"/>
    <cellStyle name="SAS FM Row header 4 2 3 5" xfId="28367"/>
    <cellStyle name="SAS FM Row header 4 2 3 5 2" xfId="28368"/>
    <cellStyle name="SAS FM Row header 4 2 3 6" xfId="28369"/>
    <cellStyle name="SAS FM Row header 4 2 3 6 2" xfId="28370"/>
    <cellStyle name="SAS FM Row header 4 2 3 7" xfId="28371"/>
    <cellStyle name="SAS FM Row header 4 2 3 7 2" xfId="28372"/>
    <cellStyle name="SAS FM Row header 4 2 3 8" xfId="28373"/>
    <cellStyle name="SAS FM Row header 4 2 3 8 2" xfId="28374"/>
    <cellStyle name="SAS FM Row header 4 2 3 9" xfId="28375"/>
    <cellStyle name="SAS FM Row header 4 2 3 9 2" xfId="28376"/>
    <cellStyle name="SAS FM Row header 4 2 4" xfId="28377"/>
    <cellStyle name="SAS FM Row header 4 2 4 10" xfId="28378"/>
    <cellStyle name="SAS FM Row header 4 2 4 10 2" xfId="28379"/>
    <cellStyle name="SAS FM Row header 4 2 4 2" xfId="28380"/>
    <cellStyle name="SAS FM Row header 4 2 4 2 2" xfId="28381"/>
    <cellStyle name="SAS FM Row header 4 2 4 2 2 2" xfId="28382"/>
    <cellStyle name="SAS FM Row header 4 2 4 2 3" xfId="28383"/>
    <cellStyle name="SAS FM Row header 4 2 4 2 3 2" xfId="28384"/>
    <cellStyle name="SAS FM Row header 4 2 4 2 4" xfId="28385"/>
    <cellStyle name="SAS FM Row header 4 2 4 2 4 2" xfId="28386"/>
    <cellStyle name="SAS FM Row header 4 2 4 2 5" xfId="28387"/>
    <cellStyle name="SAS FM Row header 4 2 4 2 5 2" xfId="28388"/>
    <cellStyle name="SAS FM Row header 4 2 4 3" xfId="28389"/>
    <cellStyle name="SAS FM Row header 4 2 4 3 2" xfId="28390"/>
    <cellStyle name="SAS FM Row header 4 2 4 3 3" xfId="28391"/>
    <cellStyle name="SAS FM Row header 4 2 4 3 3 2" xfId="28392"/>
    <cellStyle name="SAS FM Row header 4 2 4 3 4" xfId="28393"/>
    <cellStyle name="SAS FM Row header 4 2 4 3 4 2" xfId="28394"/>
    <cellStyle name="SAS FM Row header 4 2 4 3 5" xfId="28395"/>
    <cellStyle name="SAS FM Row header 4 2 4 3 5 2" xfId="28396"/>
    <cellStyle name="SAS FM Row header 4 2 4 4" xfId="28397"/>
    <cellStyle name="SAS FM Row header 4 2 4 4 2" xfId="28398"/>
    <cellStyle name="SAS FM Row header 4 2 4 4 2 2" xfId="28399"/>
    <cellStyle name="SAS FM Row header 4 2 4 4 3" xfId="28400"/>
    <cellStyle name="SAS FM Row header 4 2 4 4 3 2" xfId="28401"/>
    <cellStyle name="SAS FM Row header 4 2 4 4 4" xfId="28402"/>
    <cellStyle name="SAS FM Row header 4 2 4 4 4 2" xfId="28403"/>
    <cellStyle name="SAS FM Row header 4 2 4 4 5" xfId="28404"/>
    <cellStyle name="SAS FM Row header 4 2 4 4 5 2" xfId="28405"/>
    <cellStyle name="SAS FM Row header 4 2 4 5" xfId="28406"/>
    <cellStyle name="SAS FM Row header 4 2 4 5 2" xfId="28407"/>
    <cellStyle name="SAS FM Row header 4 2 4 6" xfId="28408"/>
    <cellStyle name="SAS FM Row header 4 2 4 6 2" xfId="28409"/>
    <cellStyle name="SAS FM Row header 4 2 4 7" xfId="28410"/>
    <cellStyle name="SAS FM Row header 4 2 4 7 2" xfId="28411"/>
    <cellStyle name="SAS FM Row header 4 2 4 8" xfId="28412"/>
    <cellStyle name="SAS FM Row header 4 2 4 8 2" xfId="28413"/>
    <cellStyle name="SAS FM Row header 4 2 4 9" xfId="28414"/>
    <cellStyle name="SAS FM Row header 4 2 4 9 2" xfId="28415"/>
    <cellStyle name="SAS FM Row header 4 2 5" xfId="28416"/>
    <cellStyle name="SAS FM Row header 4 2 5 10" xfId="28417"/>
    <cellStyle name="SAS FM Row header 4 2 5 10 2" xfId="28418"/>
    <cellStyle name="SAS FM Row header 4 2 5 2" xfId="28419"/>
    <cellStyle name="SAS FM Row header 4 2 5 2 2" xfId="28420"/>
    <cellStyle name="SAS FM Row header 4 2 5 2 2 2" xfId="28421"/>
    <cellStyle name="SAS FM Row header 4 2 5 2 3" xfId="28422"/>
    <cellStyle name="SAS FM Row header 4 2 5 2 3 2" xfId="28423"/>
    <cellStyle name="SAS FM Row header 4 2 5 2 4" xfId="28424"/>
    <cellStyle name="SAS FM Row header 4 2 5 2 4 2" xfId="28425"/>
    <cellStyle name="SAS FM Row header 4 2 5 2 5" xfId="28426"/>
    <cellStyle name="SAS FM Row header 4 2 5 2 5 2" xfId="28427"/>
    <cellStyle name="SAS FM Row header 4 2 5 3" xfId="28428"/>
    <cellStyle name="SAS FM Row header 4 2 5 3 2" xfId="28429"/>
    <cellStyle name="SAS FM Row header 4 2 5 3 3" xfId="28430"/>
    <cellStyle name="SAS FM Row header 4 2 5 3 3 2" xfId="28431"/>
    <cellStyle name="SAS FM Row header 4 2 5 3 4" xfId="28432"/>
    <cellStyle name="SAS FM Row header 4 2 5 3 4 2" xfId="28433"/>
    <cellStyle name="SAS FM Row header 4 2 5 3 5" xfId="28434"/>
    <cellStyle name="SAS FM Row header 4 2 5 3 5 2" xfId="28435"/>
    <cellStyle name="SAS FM Row header 4 2 5 4" xfId="28436"/>
    <cellStyle name="SAS FM Row header 4 2 5 4 2" xfId="28437"/>
    <cellStyle name="SAS FM Row header 4 2 5 4 2 2" xfId="28438"/>
    <cellStyle name="SAS FM Row header 4 2 5 4 3" xfId="28439"/>
    <cellStyle name="SAS FM Row header 4 2 5 4 3 2" xfId="28440"/>
    <cellStyle name="SAS FM Row header 4 2 5 4 4" xfId="28441"/>
    <cellStyle name="SAS FM Row header 4 2 5 4 4 2" xfId="28442"/>
    <cellStyle name="SAS FM Row header 4 2 5 4 5" xfId="28443"/>
    <cellStyle name="SAS FM Row header 4 2 5 4 5 2" xfId="28444"/>
    <cellStyle name="SAS FM Row header 4 2 5 5" xfId="28445"/>
    <cellStyle name="SAS FM Row header 4 2 5 5 2" xfId="28446"/>
    <cellStyle name="SAS FM Row header 4 2 5 6" xfId="28447"/>
    <cellStyle name="SAS FM Row header 4 2 5 6 2" xfId="28448"/>
    <cellStyle name="SAS FM Row header 4 2 5 7" xfId="28449"/>
    <cellStyle name="SAS FM Row header 4 2 5 7 2" xfId="28450"/>
    <cellStyle name="SAS FM Row header 4 2 5 8" xfId="28451"/>
    <cellStyle name="SAS FM Row header 4 2 5 8 2" xfId="28452"/>
    <cellStyle name="SAS FM Row header 4 2 5 9" xfId="28453"/>
    <cellStyle name="SAS FM Row header 4 2 5 9 2" xfId="28454"/>
    <cellStyle name="SAS FM Row header 4 2 6" xfId="28455"/>
    <cellStyle name="SAS FM Row header 4 2 6 10" xfId="28456"/>
    <cellStyle name="SAS FM Row header 4 2 6 10 2" xfId="28457"/>
    <cellStyle name="SAS FM Row header 4 2 6 2" xfId="28458"/>
    <cellStyle name="SAS FM Row header 4 2 6 2 2" xfId="28459"/>
    <cellStyle name="SAS FM Row header 4 2 6 2 2 2" xfId="28460"/>
    <cellStyle name="SAS FM Row header 4 2 6 2 3" xfId="28461"/>
    <cellStyle name="SAS FM Row header 4 2 6 2 3 2" xfId="28462"/>
    <cellStyle name="SAS FM Row header 4 2 6 2 4" xfId="28463"/>
    <cellStyle name="SAS FM Row header 4 2 6 2 4 2" xfId="28464"/>
    <cellStyle name="SAS FM Row header 4 2 6 2 5" xfId="28465"/>
    <cellStyle name="SAS FM Row header 4 2 6 2 5 2" xfId="28466"/>
    <cellStyle name="SAS FM Row header 4 2 6 3" xfId="28467"/>
    <cellStyle name="SAS FM Row header 4 2 6 3 2" xfId="28468"/>
    <cellStyle name="SAS FM Row header 4 2 6 3 3" xfId="28469"/>
    <cellStyle name="SAS FM Row header 4 2 6 3 3 2" xfId="28470"/>
    <cellStyle name="SAS FM Row header 4 2 6 3 4" xfId="28471"/>
    <cellStyle name="SAS FM Row header 4 2 6 3 4 2" xfId="28472"/>
    <cellStyle name="SAS FM Row header 4 2 6 3 5" xfId="28473"/>
    <cellStyle name="SAS FM Row header 4 2 6 3 5 2" xfId="28474"/>
    <cellStyle name="SAS FM Row header 4 2 6 4" xfId="28475"/>
    <cellStyle name="SAS FM Row header 4 2 6 4 2" xfId="28476"/>
    <cellStyle name="SAS FM Row header 4 2 6 4 2 2" xfId="28477"/>
    <cellStyle name="SAS FM Row header 4 2 6 4 3" xfId="28478"/>
    <cellStyle name="SAS FM Row header 4 2 6 4 3 2" xfId="28479"/>
    <cellStyle name="SAS FM Row header 4 2 6 4 4" xfId="28480"/>
    <cellStyle name="SAS FM Row header 4 2 6 4 4 2" xfId="28481"/>
    <cellStyle name="SAS FM Row header 4 2 6 4 5" xfId="28482"/>
    <cellStyle name="SAS FM Row header 4 2 6 4 5 2" xfId="28483"/>
    <cellStyle name="SAS FM Row header 4 2 6 5" xfId="28484"/>
    <cellStyle name="SAS FM Row header 4 2 6 5 2" xfId="28485"/>
    <cellStyle name="SAS FM Row header 4 2 6 6" xfId="28486"/>
    <cellStyle name="SAS FM Row header 4 2 6 6 2" xfId="28487"/>
    <cellStyle name="SAS FM Row header 4 2 6 7" xfId="28488"/>
    <cellStyle name="SAS FM Row header 4 2 6 7 2" xfId="28489"/>
    <cellStyle name="SAS FM Row header 4 2 6 8" xfId="28490"/>
    <cellStyle name="SAS FM Row header 4 2 6 8 2" xfId="28491"/>
    <cellStyle name="SAS FM Row header 4 2 6 9" xfId="28492"/>
    <cellStyle name="SAS FM Row header 4 2 6 9 2" xfId="28493"/>
    <cellStyle name="SAS FM Row header 4 2 7" xfId="28494"/>
    <cellStyle name="SAS FM Row header 4 2 7 10" xfId="28495"/>
    <cellStyle name="SAS FM Row header 4 2 7 10 2" xfId="28496"/>
    <cellStyle name="SAS FM Row header 4 2 7 2" xfId="28497"/>
    <cellStyle name="SAS FM Row header 4 2 7 2 2" xfId="28498"/>
    <cellStyle name="SAS FM Row header 4 2 7 2 2 2" xfId="28499"/>
    <cellStyle name="SAS FM Row header 4 2 7 2 3" xfId="28500"/>
    <cellStyle name="SAS FM Row header 4 2 7 2 3 2" xfId="28501"/>
    <cellStyle name="SAS FM Row header 4 2 7 2 4" xfId="28502"/>
    <cellStyle name="SAS FM Row header 4 2 7 2 4 2" xfId="28503"/>
    <cellStyle name="SAS FM Row header 4 2 7 2 5" xfId="28504"/>
    <cellStyle name="SAS FM Row header 4 2 7 2 5 2" xfId="28505"/>
    <cellStyle name="SAS FM Row header 4 2 7 3" xfId="28506"/>
    <cellStyle name="SAS FM Row header 4 2 7 3 2" xfId="28507"/>
    <cellStyle name="SAS FM Row header 4 2 7 3 3" xfId="28508"/>
    <cellStyle name="SAS FM Row header 4 2 7 3 3 2" xfId="28509"/>
    <cellStyle name="SAS FM Row header 4 2 7 3 4" xfId="28510"/>
    <cellStyle name="SAS FM Row header 4 2 7 3 4 2" xfId="28511"/>
    <cellStyle name="SAS FM Row header 4 2 7 3 5" xfId="28512"/>
    <cellStyle name="SAS FM Row header 4 2 7 3 5 2" xfId="28513"/>
    <cellStyle name="SAS FM Row header 4 2 7 4" xfId="28514"/>
    <cellStyle name="SAS FM Row header 4 2 7 4 2" xfId="28515"/>
    <cellStyle name="SAS FM Row header 4 2 7 4 2 2" xfId="28516"/>
    <cellStyle name="SAS FM Row header 4 2 7 4 3" xfId="28517"/>
    <cellStyle name="SAS FM Row header 4 2 7 4 3 2" xfId="28518"/>
    <cellStyle name="SAS FM Row header 4 2 7 4 4" xfId="28519"/>
    <cellStyle name="SAS FM Row header 4 2 7 4 4 2" xfId="28520"/>
    <cellStyle name="SAS FM Row header 4 2 7 4 5" xfId="28521"/>
    <cellStyle name="SAS FM Row header 4 2 7 4 5 2" xfId="28522"/>
    <cellStyle name="SAS FM Row header 4 2 7 5" xfId="28523"/>
    <cellStyle name="SAS FM Row header 4 2 7 5 2" xfId="28524"/>
    <cellStyle name="SAS FM Row header 4 2 7 6" xfId="28525"/>
    <cellStyle name="SAS FM Row header 4 2 7 6 2" xfId="28526"/>
    <cellStyle name="SAS FM Row header 4 2 7 7" xfId="28527"/>
    <cellStyle name="SAS FM Row header 4 2 7 7 2" xfId="28528"/>
    <cellStyle name="SAS FM Row header 4 2 7 8" xfId="28529"/>
    <cellStyle name="SAS FM Row header 4 2 7 8 2" xfId="28530"/>
    <cellStyle name="SAS FM Row header 4 2 7 9" xfId="28531"/>
    <cellStyle name="SAS FM Row header 4 2 7 9 2" xfId="28532"/>
    <cellStyle name="SAS FM Row header 4 2 8" xfId="28533"/>
    <cellStyle name="SAS FM Row header 4 2 8 10" xfId="28534"/>
    <cellStyle name="SAS FM Row header 4 2 8 10 2" xfId="28535"/>
    <cellStyle name="SAS FM Row header 4 2 8 2" xfId="28536"/>
    <cellStyle name="SAS FM Row header 4 2 8 2 2" xfId="28537"/>
    <cellStyle name="SAS FM Row header 4 2 8 2 2 2" xfId="28538"/>
    <cellStyle name="SAS FM Row header 4 2 8 2 3" xfId="28539"/>
    <cellStyle name="SAS FM Row header 4 2 8 2 3 2" xfId="28540"/>
    <cellStyle name="SAS FM Row header 4 2 8 2 4" xfId="28541"/>
    <cellStyle name="SAS FM Row header 4 2 8 2 4 2" xfId="28542"/>
    <cellStyle name="SAS FM Row header 4 2 8 2 5" xfId="28543"/>
    <cellStyle name="SAS FM Row header 4 2 8 2 5 2" xfId="28544"/>
    <cellStyle name="SAS FM Row header 4 2 8 3" xfId="28545"/>
    <cellStyle name="SAS FM Row header 4 2 8 3 2" xfId="28546"/>
    <cellStyle name="SAS FM Row header 4 2 8 3 3" xfId="28547"/>
    <cellStyle name="SAS FM Row header 4 2 8 3 3 2" xfId="28548"/>
    <cellStyle name="SAS FM Row header 4 2 8 3 4" xfId="28549"/>
    <cellStyle name="SAS FM Row header 4 2 8 3 4 2" xfId="28550"/>
    <cellStyle name="SAS FM Row header 4 2 8 3 5" xfId="28551"/>
    <cellStyle name="SAS FM Row header 4 2 8 3 5 2" xfId="28552"/>
    <cellStyle name="SAS FM Row header 4 2 8 4" xfId="28553"/>
    <cellStyle name="SAS FM Row header 4 2 8 4 2" xfId="28554"/>
    <cellStyle name="SAS FM Row header 4 2 8 4 2 2" xfId="28555"/>
    <cellStyle name="SAS FM Row header 4 2 8 4 3" xfId="28556"/>
    <cellStyle name="SAS FM Row header 4 2 8 4 3 2" xfId="28557"/>
    <cellStyle name="SAS FM Row header 4 2 8 4 4" xfId="28558"/>
    <cellStyle name="SAS FM Row header 4 2 8 4 4 2" xfId="28559"/>
    <cellStyle name="SAS FM Row header 4 2 8 4 5" xfId="28560"/>
    <cellStyle name="SAS FM Row header 4 2 8 4 5 2" xfId="28561"/>
    <cellStyle name="SAS FM Row header 4 2 8 5" xfId="28562"/>
    <cellStyle name="SAS FM Row header 4 2 8 5 2" xfId="28563"/>
    <cellStyle name="SAS FM Row header 4 2 8 6" xfId="28564"/>
    <cellStyle name="SAS FM Row header 4 2 8 6 2" xfId="28565"/>
    <cellStyle name="SAS FM Row header 4 2 8 7" xfId="28566"/>
    <cellStyle name="SAS FM Row header 4 2 8 7 2" xfId="28567"/>
    <cellStyle name="SAS FM Row header 4 2 8 8" xfId="28568"/>
    <cellStyle name="SAS FM Row header 4 2 8 8 2" xfId="28569"/>
    <cellStyle name="SAS FM Row header 4 2 8 9" xfId="28570"/>
    <cellStyle name="SAS FM Row header 4 2 8 9 2" xfId="28571"/>
    <cellStyle name="SAS FM Row header 4 2 9" xfId="28572"/>
    <cellStyle name="SAS FM Row header 4 2 9 10" xfId="28573"/>
    <cellStyle name="SAS FM Row header 4 2 9 10 2" xfId="28574"/>
    <cellStyle name="SAS FM Row header 4 2 9 2" xfId="28575"/>
    <cellStyle name="SAS FM Row header 4 2 9 2 2" xfId="28576"/>
    <cellStyle name="SAS FM Row header 4 2 9 2 2 2" xfId="28577"/>
    <cellStyle name="SAS FM Row header 4 2 9 2 3" xfId="28578"/>
    <cellStyle name="SAS FM Row header 4 2 9 2 3 2" xfId="28579"/>
    <cellStyle name="SAS FM Row header 4 2 9 2 4" xfId="28580"/>
    <cellStyle name="SAS FM Row header 4 2 9 2 4 2" xfId="28581"/>
    <cellStyle name="SAS FM Row header 4 2 9 2 5" xfId="28582"/>
    <cellStyle name="SAS FM Row header 4 2 9 2 5 2" xfId="28583"/>
    <cellStyle name="SAS FM Row header 4 2 9 3" xfId="28584"/>
    <cellStyle name="SAS FM Row header 4 2 9 3 2" xfId="28585"/>
    <cellStyle name="SAS FM Row header 4 2 9 3 3" xfId="28586"/>
    <cellStyle name="SAS FM Row header 4 2 9 3 3 2" xfId="28587"/>
    <cellStyle name="SAS FM Row header 4 2 9 3 4" xfId="28588"/>
    <cellStyle name="SAS FM Row header 4 2 9 3 4 2" xfId="28589"/>
    <cellStyle name="SAS FM Row header 4 2 9 3 5" xfId="28590"/>
    <cellStyle name="SAS FM Row header 4 2 9 3 5 2" xfId="28591"/>
    <cellStyle name="SAS FM Row header 4 2 9 4" xfId="28592"/>
    <cellStyle name="SAS FM Row header 4 2 9 4 2" xfId="28593"/>
    <cellStyle name="SAS FM Row header 4 2 9 4 2 2" xfId="28594"/>
    <cellStyle name="SAS FM Row header 4 2 9 4 3" xfId="28595"/>
    <cellStyle name="SAS FM Row header 4 2 9 4 3 2" xfId="28596"/>
    <cellStyle name="SAS FM Row header 4 2 9 4 4" xfId="28597"/>
    <cellStyle name="SAS FM Row header 4 2 9 4 4 2" xfId="28598"/>
    <cellStyle name="SAS FM Row header 4 2 9 4 5" xfId="28599"/>
    <cellStyle name="SAS FM Row header 4 2 9 4 5 2" xfId="28600"/>
    <cellStyle name="SAS FM Row header 4 2 9 5" xfId="28601"/>
    <cellStyle name="SAS FM Row header 4 2 9 5 2" xfId="28602"/>
    <cellStyle name="SAS FM Row header 4 2 9 6" xfId="28603"/>
    <cellStyle name="SAS FM Row header 4 2 9 6 2" xfId="28604"/>
    <cellStyle name="SAS FM Row header 4 2 9 7" xfId="28605"/>
    <cellStyle name="SAS FM Row header 4 2 9 7 2" xfId="28606"/>
    <cellStyle name="SAS FM Row header 4 2 9 8" xfId="28607"/>
    <cellStyle name="SAS FM Row header 4 2 9 8 2" xfId="28608"/>
    <cellStyle name="SAS FM Row header 4 2 9 9" xfId="28609"/>
    <cellStyle name="SAS FM Row header 4 2 9 9 2" xfId="28610"/>
    <cellStyle name="SAS FM Row header 4 3" xfId="28611"/>
    <cellStyle name="SAS FM Row header 4 3 10" xfId="28612"/>
    <cellStyle name="SAS FM Row header 4 3 10 2" xfId="28613"/>
    <cellStyle name="SAS FM Row header 4 3 2" xfId="28614"/>
    <cellStyle name="SAS FM Row header 4 3 2 2" xfId="28615"/>
    <cellStyle name="SAS FM Row header 4 3 2 2 2" xfId="28616"/>
    <cellStyle name="SAS FM Row header 4 3 2 3" xfId="28617"/>
    <cellStyle name="SAS FM Row header 4 3 2 3 2" xfId="28618"/>
    <cellStyle name="SAS FM Row header 4 3 2 4" xfId="28619"/>
    <cellStyle name="SAS FM Row header 4 3 2 4 2" xfId="28620"/>
    <cellStyle name="SAS FM Row header 4 3 2 5" xfId="28621"/>
    <cellStyle name="SAS FM Row header 4 3 2 5 2" xfId="28622"/>
    <cellStyle name="SAS FM Row header 4 3 3" xfId="28623"/>
    <cellStyle name="SAS FM Row header 4 3 3 2" xfId="28624"/>
    <cellStyle name="SAS FM Row header 4 3 3 3" xfId="28625"/>
    <cellStyle name="SAS FM Row header 4 3 3 3 2" xfId="28626"/>
    <cellStyle name="SAS FM Row header 4 3 3 4" xfId="28627"/>
    <cellStyle name="SAS FM Row header 4 3 3 4 2" xfId="28628"/>
    <cellStyle name="SAS FM Row header 4 3 3 5" xfId="28629"/>
    <cellStyle name="SAS FM Row header 4 3 3 5 2" xfId="28630"/>
    <cellStyle name="SAS FM Row header 4 3 4" xfId="28631"/>
    <cellStyle name="SAS FM Row header 4 3 4 2" xfId="28632"/>
    <cellStyle name="SAS FM Row header 4 3 4 2 2" xfId="28633"/>
    <cellStyle name="SAS FM Row header 4 3 4 3" xfId="28634"/>
    <cellStyle name="SAS FM Row header 4 3 4 3 2" xfId="28635"/>
    <cellStyle name="SAS FM Row header 4 3 4 4" xfId="28636"/>
    <cellStyle name="SAS FM Row header 4 3 4 4 2" xfId="28637"/>
    <cellStyle name="SAS FM Row header 4 3 4 5" xfId="28638"/>
    <cellStyle name="SAS FM Row header 4 3 4 5 2" xfId="28639"/>
    <cellStyle name="SAS FM Row header 4 3 5" xfId="28640"/>
    <cellStyle name="SAS FM Row header 4 3 5 2" xfId="28641"/>
    <cellStyle name="SAS FM Row header 4 3 6" xfId="28642"/>
    <cellStyle name="SAS FM Row header 4 3 6 2" xfId="28643"/>
    <cellStyle name="SAS FM Row header 4 3 7" xfId="28644"/>
    <cellStyle name="SAS FM Row header 4 3 7 2" xfId="28645"/>
    <cellStyle name="SAS FM Row header 4 3 8" xfId="28646"/>
    <cellStyle name="SAS FM Row header 4 3 8 2" xfId="28647"/>
    <cellStyle name="SAS FM Row header 4 3 9" xfId="28648"/>
    <cellStyle name="SAS FM Row header 4 3 9 2" xfId="28649"/>
    <cellStyle name="SAS FM Row header 4 4" xfId="28650"/>
    <cellStyle name="SAS FM Row header 4 4 10" xfId="28651"/>
    <cellStyle name="SAS FM Row header 4 4 10 2" xfId="28652"/>
    <cellStyle name="SAS FM Row header 4 4 2" xfId="28653"/>
    <cellStyle name="SAS FM Row header 4 4 2 2" xfId="28654"/>
    <cellStyle name="SAS FM Row header 4 4 2 2 2" xfId="28655"/>
    <cellStyle name="SAS FM Row header 4 4 2 3" xfId="28656"/>
    <cellStyle name="SAS FM Row header 4 4 2 3 2" xfId="28657"/>
    <cellStyle name="SAS FM Row header 4 4 2 4" xfId="28658"/>
    <cellStyle name="SAS FM Row header 4 4 2 4 2" xfId="28659"/>
    <cellStyle name="SAS FM Row header 4 4 2 5" xfId="28660"/>
    <cellStyle name="SAS FM Row header 4 4 2 5 2" xfId="28661"/>
    <cellStyle name="SAS FM Row header 4 4 3" xfId="28662"/>
    <cellStyle name="SAS FM Row header 4 4 3 2" xfId="28663"/>
    <cellStyle name="SAS FM Row header 4 4 3 3" xfId="28664"/>
    <cellStyle name="SAS FM Row header 4 4 3 3 2" xfId="28665"/>
    <cellStyle name="SAS FM Row header 4 4 3 4" xfId="28666"/>
    <cellStyle name="SAS FM Row header 4 4 3 4 2" xfId="28667"/>
    <cellStyle name="SAS FM Row header 4 4 3 5" xfId="28668"/>
    <cellStyle name="SAS FM Row header 4 4 3 5 2" xfId="28669"/>
    <cellStyle name="SAS FM Row header 4 4 4" xfId="28670"/>
    <cellStyle name="SAS FM Row header 4 4 4 2" xfId="28671"/>
    <cellStyle name="SAS FM Row header 4 4 4 2 2" xfId="28672"/>
    <cellStyle name="SAS FM Row header 4 4 4 3" xfId="28673"/>
    <cellStyle name="SAS FM Row header 4 4 4 3 2" xfId="28674"/>
    <cellStyle name="SAS FM Row header 4 4 4 4" xfId="28675"/>
    <cellStyle name="SAS FM Row header 4 4 4 4 2" xfId="28676"/>
    <cellStyle name="SAS FM Row header 4 4 4 5" xfId="28677"/>
    <cellStyle name="SAS FM Row header 4 4 4 5 2" xfId="28678"/>
    <cellStyle name="SAS FM Row header 4 4 5" xfId="28679"/>
    <cellStyle name="SAS FM Row header 4 4 5 2" xfId="28680"/>
    <cellStyle name="SAS FM Row header 4 4 6" xfId="28681"/>
    <cellStyle name="SAS FM Row header 4 4 6 2" xfId="28682"/>
    <cellStyle name="SAS FM Row header 4 4 7" xfId="28683"/>
    <cellStyle name="SAS FM Row header 4 4 7 2" xfId="28684"/>
    <cellStyle name="SAS FM Row header 4 4 8" xfId="28685"/>
    <cellStyle name="SAS FM Row header 4 4 8 2" xfId="28686"/>
    <cellStyle name="SAS FM Row header 4 4 9" xfId="28687"/>
    <cellStyle name="SAS FM Row header 4 4 9 2" xfId="28688"/>
    <cellStyle name="SAS FM Row header 4 5" xfId="28689"/>
    <cellStyle name="SAS FM Row header 4 5 10" xfId="28690"/>
    <cellStyle name="SAS FM Row header 4 5 10 2" xfId="28691"/>
    <cellStyle name="SAS FM Row header 4 5 2" xfId="28692"/>
    <cellStyle name="SAS FM Row header 4 5 2 2" xfId="28693"/>
    <cellStyle name="SAS FM Row header 4 5 2 2 2" xfId="28694"/>
    <cellStyle name="SAS FM Row header 4 5 2 3" xfId="28695"/>
    <cellStyle name="SAS FM Row header 4 5 2 3 2" xfId="28696"/>
    <cellStyle name="SAS FM Row header 4 5 2 4" xfId="28697"/>
    <cellStyle name="SAS FM Row header 4 5 2 4 2" xfId="28698"/>
    <cellStyle name="SAS FM Row header 4 5 2 5" xfId="28699"/>
    <cellStyle name="SAS FM Row header 4 5 2 5 2" xfId="28700"/>
    <cellStyle name="SAS FM Row header 4 5 3" xfId="28701"/>
    <cellStyle name="SAS FM Row header 4 5 3 2" xfId="28702"/>
    <cellStyle name="SAS FM Row header 4 5 3 3" xfId="28703"/>
    <cellStyle name="SAS FM Row header 4 5 3 3 2" xfId="28704"/>
    <cellStyle name="SAS FM Row header 4 5 3 4" xfId="28705"/>
    <cellStyle name="SAS FM Row header 4 5 3 4 2" xfId="28706"/>
    <cellStyle name="SAS FM Row header 4 5 3 5" xfId="28707"/>
    <cellStyle name="SAS FM Row header 4 5 3 5 2" xfId="28708"/>
    <cellStyle name="SAS FM Row header 4 5 4" xfId="28709"/>
    <cellStyle name="SAS FM Row header 4 5 4 2" xfId="28710"/>
    <cellStyle name="SAS FM Row header 4 5 4 2 2" xfId="28711"/>
    <cellStyle name="SAS FM Row header 4 5 4 3" xfId="28712"/>
    <cellStyle name="SAS FM Row header 4 5 4 3 2" xfId="28713"/>
    <cellStyle name="SAS FM Row header 4 5 4 4" xfId="28714"/>
    <cellStyle name="SAS FM Row header 4 5 4 4 2" xfId="28715"/>
    <cellStyle name="SAS FM Row header 4 5 4 5" xfId="28716"/>
    <cellStyle name="SAS FM Row header 4 5 4 5 2" xfId="28717"/>
    <cellStyle name="SAS FM Row header 4 5 5" xfId="28718"/>
    <cellStyle name="SAS FM Row header 4 5 5 2" xfId="28719"/>
    <cellStyle name="SAS FM Row header 4 5 6" xfId="28720"/>
    <cellStyle name="SAS FM Row header 4 5 6 2" xfId="28721"/>
    <cellStyle name="SAS FM Row header 4 5 7" xfId="28722"/>
    <cellStyle name="SAS FM Row header 4 5 7 2" xfId="28723"/>
    <cellStyle name="SAS FM Row header 4 5 8" xfId="28724"/>
    <cellStyle name="SAS FM Row header 4 5 8 2" xfId="28725"/>
    <cellStyle name="SAS FM Row header 4 5 9" xfId="28726"/>
    <cellStyle name="SAS FM Row header 4 5 9 2" xfId="28727"/>
    <cellStyle name="SAS FM Row header 4 6" xfId="28728"/>
    <cellStyle name="SAS FM Row header 4 6 10" xfId="28729"/>
    <cellStyle name="SAS FM Row header 4 6 10 2" xfId="28730"/>
    <cellStyle name="SAS FM Row header 4 6 2" xfId="28731"/>
    <cellStyle name="SAS FM Row header 4 6 2 2" xfId="28732"/>
    <cellStyle name="SAS FM Row header 4 6 2 2 2" xfId="28733"/>
    <cellStyle name="SAS FM Row header 4 6 2 3" xfId="28734"/>
    <cellStyle name="SAS FM Row header 4 6 2 3 2" xfId="28735"/>
    <cellStyle name="SAS FM Row header 4 6 2 4" xfId="28736"/>
    <cellStyle name="SAS FM Row header 4 6 2 4 2" xfId="28737"/>
    <cellStyle name="SAS FM Row header 4 6 2 5" xfId="28738"/>
    <cellStyle name="SAS FM Row header 4 6 2 5 2" xfId="28739"/>
    <cellStyle name="SAS FM Row header 4 6 3" xfId="28740"/>
    <cellStyle name="SAS FM Row header 4 6 3 2" xfId="28741"/>
    <cellStyle name="SAS FM Row header 4 6 3 3" xfId="28742"/>
    <cellStyle name="SAS FM Row header 4 6 3 3 2" xfId="28743"/>
    <cellStyle name="SAS FM Row header 4 6 3 4" xfId="28744"/>
    <cellStyle name="SAS FM Row header 4 6 3 4 2" xfId="28745"/>
    <cellStyle name="SAS FM Row header 4 6 3 5" xfId="28746"/>
    <cellStyle name="SAS FM Row header 4 6 3 5 2" xfId="28747"/>
    <cellStyle name="SAS FM Row header 4 6 4" xfId="28748"/>
    <cellStyle name="SAS FM Row header 4 6 4 2" xfId="28749"/>
    <cellStyle name="SAS FM Row header 4 6 4 2 2" xfId="28750"/>
    <cellStyle name="SAS FM Row header 4 6 4 3" xfId="28751"/>
    <cellStyle name="SAS FM Row header 4 6 4 3 2" xfId="28752"/>
    <cellStyle name="SAS FM Row header 4 6 4 4" xfId="28753"/>
    <cellStyle name="SAS FM Row header 4 6 4 4 2" xfId="28754"/>
    <cellStyle name="SAS FM Row header 4 6 4 5" xfId="28755"/>
    <cellStyle name="SAS FM Row header 4 6 4 5 2" xfId="28756"/>
    <cellStyle name="SAS FM Row header 4 6 5" xfId="28757"/>
    <cellStyle name="SAS FM Row header 4 6 5 2" xfId="28758"/>
    <cellStyle name="SAS FM Row header 4 6 6" xfId="28759"/>
    <cellStyle name="SAS FM Row header 4 6 6 2" xfId="28760"/>
    <cellStyle name="SAS FM Row header 4 6 7" xfId="28761"/>
    <cellStyle name="SAS FM Row header 4 6 7 2" xfId="28762"/>
    <cellStyle name="SAS FM Row header 4 6 8" xfId="28763"/>
    <cellStyle name="SAS FM Row header 4 6 8 2" xfId="28764"/>
    <cellStyle name="SAS FM Row header 4 6 9" xfId="28765"/>
    <cellStyle name="SAS FM Row header 4 6 9 2" xfId="28766"/>
    <cellStyle name="SAS FM Row header 4 7" xfId="28767"/>
    <cellStyle name="SAS FM Row header 4 7 10" xfId="28768"/>
    <cellStyle name="SAS FM Row header 4 7 10 2" xfId="28769"/>
    <cellStyle name="SAS FM Row header 4 7 2" xfId="28770"/>
    <cellStyle name="SAS FM Row header 4 7 2 2" xfId="28771"/>
    <cellStyle name="SAS FM Row header 4 7 2 2 2" xfId="28772"/>
    <cellStyle name="SAS FM Row header 4 7 2 3" xfId="28773"/>
    <cellStyle name="SAS FM Row header 4 7 2 3 2" xfId="28774"/>
    <cellStyle name="SAS FM Row header 4 7 2 4" xfId="28775"/>
    <cellStyle name="SAS FM Row header 4 7 2 4 2" xfId="28776"/>
    <cellStyle name="SAS FM Row header 4 7 2 5" xfId="28777"/>
    <cellStyle name="SAS FM Row header 4 7 2 5 2" xfId="28778"/>
    <cellStyle name="SAS FM Row header 4 7 3" xfId="28779"/>
    <cellStyle name="SAS FM Row header 4 7 3 2" xfId="28780"/>
    <cellStyle name="SAS FM Row header 4 7 3 3" xfId="28781"/>
    <cellStyle name="SAS FM Row header 4 7 3 3 2" xfId="28782"/>
    <cellStyle name="SAS FM Row header 4 7 3 4" xfId="28783"/>
    <cellStyle name="SAS FM Row header 4 7 3 4 2" xfId="28784"/>
    <cellStyle name="SAS FM Row header 4 7 3 5" xfId="28785"/>
    <cellStyle name="SAS FM Row header 4 7 3 5 2" xfId="28786"/>
    <cellStyle name="SAS FM Row header 4 7 4" xfId="28787"/>
    <cellStyle name="SAS FM Row header 4 7 4 2" xfId="28788"/>
    <cellStyle name="SAS FM Row header 4 7 4 2 2" xfId="28789"/>
    <cellStyle name="SAS FM Row header 4 7 4 3" xfId="28790"/>
    <cellStyle name="SAS FM Row header 4 7 4 3 2" xfId="28791"/>
    <cellStyle name="SAS FM Row header 4 7 4 4" xfId="28792"/>
    <cellStyle name="SAS FM Row header 4 7 4 4 2" xfId="28793"/>
    <cellStyle name="SAS FM Row header 4 7 4 5" xfId="28794"/>
    <cellStyle name="SAS FM Row header 4 7 4 5 2" xfId="28795"/>
    <cellStyle name="SAS FM Row header 4 7 5" xfId="28796"/>
    <cellStyle name="SAS FM Row header 4 7 5 2" xfId="28797"/>
    <cellStyle name="SAS FM Row header 4 7 6" xfId="28798"/>
    <cellStyle name="SAS FM Row header 4 7 6 2" xfId="28799"/>
    <cellStyle name="SAS FM Row header 4 7 7" xfId="28800"/>
    <cellStyle name="SAS FM Row header 4 7 7 2" xfId="28801"/>
    <cellStyle name="SAS FM Row header 4 7 8" xfId="28802"/>
    <cellStyle name="SAS FM Row header 4 7 8 2" xfId="28803"/>
    <cellStyle name="SAS FM Row header 4 7 9" xfId="28804"/>
    <cellStyle name="SAS FM Row header 4 7 9 2" xfId="28805"/>
    <cellStyle name="SAS FM Row header 4 8" xfId="28806"/>
    <cellStyle name="SAS FM Row header 4 8 10" xfId="28807"/>
    <cellStyle name="SAS FM Row header 4 8 10 2" xfId="28808"/>
    <cellStyle name="SAS FM Row header 4 8 2" xfId="28809"/>
    <cellStyle name="SAS FM Row header 4 8 2 2" xfId="28810"/>
    <cellStyle name="SAS FM Row header 4 8 2 2 2" xfId="28811"/>
    <cellStyle name="SAS FM Row header 4 8 2 3" xfId="28812"/>
    <cellStyle name="SAS FM Row header 4 8 2 3 2" xfId="28813"/>
    <cellStyle name="SAS FM Row header 4 8 2 4" xfId="28814"/>
    <cellStyle name="SAS FM Row header 4 8 2 4 2" xfId="28815"/>
    <cellStyle name="SAS FM Row header 4 8 2 5" xfId="28816"/>
    <cellStyle name="SAS FM Row header 4 8 2 5 2" xfId="28817"/>
    <cellStyle name="SAS FM Row header 4 8 3" xfId="28818"/>
    <cellStyle name="SAS FM Row header 4 8 3 2" xfId="28819"/>
    <cellStyle name="SAS FM Row header 4 8 3 3" xfId="28820"/>
    <cellStyle name="SAS FM Row header 4 8 3 3 2" xfId="28821"/>
    <cellStyle name="SAS FM Row header 4 8 3 4" xfId="28822"/>
    <cellStyle name="SAS FM Row header 4 8 3 4 2" xfId="28823"/>
    <cellStyle name="SAS FM Row header 4 8 3 5" xfId="28824"/>
    <cellStyle name="SAS FM Row header 4 8 3 5 2" xfId="28825"/>
    <cellStyle name="SAS FM Row header 4 8 4" xfId="28826"/>
    <cellStyle name="SAS FM Row header 4 8 4 2" xfId="28827"/>
    <cellStyle name="SAS FM Row header 4 8 4 2 2" xfId="28828"/>
    <cellStyle name="SAS FM Row header 4 8 4 3" xfId="28829"/>
    <cellStyle name="SAS FM Row header 4 8 4 3 2" xfId="28830"/>
    <cellStyle name="SAS FM Row header 4 8 4 4" xfId="28831"/>
    <cellStyle name="SAS FM Row header 4 8 4 4 2" xfId="28832"/>
    <cellStyle name="SAS FM Row header 4 8 4 5" xfId="28833"/>
    <cellStyle name="SAS FM Row header 4 8 4 5 2" xfId="28834"/>
    <cellStyle name="SAS FM Row header 4 8 5" xfId="28835"/>
    <cellStyle name="SAS FM Row header 4 8 5 2" xfId="28836"/>
    <cellStyle name="SAS FM Row header 4 8 6" xfId="28837"/>
    <cellStyle name="SAS FM Row header 4 8 6 2" xfId="28838"/>
    <cellStyle name="SAS FM Row header 4 8 7" xfId="28839"/>
    <cellStyle name="SAS FM Row header 4 8 7 2" xfId="28840"/>
    <cellStyle name="SAS FM Row header 4 8 8" xfId="28841"/>
    <cellStyle name="SAS FM Row header 4 8 8 2" xfId="28842"/>
    <cellStyle name="SAS FM Row header 4 8 9" xfId="28843"/>
    <cellStyle name="SAS FM Row header 4 8 9 2" xfId="28844"/>
    <cellStyle name="SAS FM Row header 4 9" xfId="28845"/>
    <cellStyle name="SAS FM Row header 4 9 10" xfId="28846"/>
    <cellStyle name="SAS FM Row header 4 9 10 2" xfId="28847"/>
    <cellStyle name="SAS FM Row header 4 9 2" xfId="28848"/>
    <cellStyle name="SAS FM Row header 4 9 2 2" xfId="28849"/>
    <cellStyle name="SAS FM Row header 4 9 2 2 2" xfId="28850"/>
    <cellStyle name="SAS FM Row header 4 9 2 3" xfId="28851"/>
    <cellStyle name="SAS FM Row header 4 9 2 3 2" xfId="28852"/>
    <cellStyle name="SAS FM Row header 4 9 2 4" xfId="28853"/>
    <cellStyle name="SAS FM Row header 4 9 2 4 2" xfId="28854"/>
    <cellStyle name="SAS FM Row header 4 9 2 5" xfId="28855"/>
    <cellStyle name="SAS FM Row header 4 9 2 5 2" xfId="28856"/>
    <cellStyle name="SAS FM Row header 4 9 3" xfId="28857"/>
    <cellStyle name="SAS FM Row header 4 9 3 2" xfId="28858"/>
    <cellStyle name="SAS FM Row header 4 9 3 3" xfId="28859"/>
    <cellStyle name="SAS FM Row header 4 9 3 3 2" xfId="28860"/>
    <cellStyle name="SAS FM Row header 4 9 3 4" xfId="28861"/>
    <cellStyle name="SAS FM Row header 4 9 3 4 2" xfId="28862"/>
    <cellStyle name="SAS FM Row header 4 9 3 5" xfId="28863"/>
    <cellStyle name="SAS FM Row header 4 9 3 5 2" xfId="28864"/>
    <cellStyle name="SAS FM Row header 4 9 4" xfId="28865"/>
    <cellStyle name="SAS FM Row header 4 9 4 2" xfId="28866"/>
    <cellStyle name="SAS FM Row header 4 9 4 2 2" xfId="28867"/>
    <cellStyle name="SAS FM Row header 4 9 4 3" xfId="28868"/>
    <cellStyle name="SAS FM Row header 4 9 4 3 2" xfId="28869"/>
    <cellStyle name="SAS FM Row header 4 9 4 4" xfId="28870"/>
    <cellStyle name="SAS FM Row header 4 9 4 4 2" xfId="28871"/>
    <cellStyle name="SAS FM Row header 4 9 4 5" xfId="28872"/>
    <cellStyle name="SAS FM Row header 4 9 4 5 2" xfId="28873"/>
    <cellStyle name="SAS FM Row header 4 9 5" xfId="28874"/>
    <cellStyle name="SAS FM Row header 4 9 5 2" xfId="28875"/>
    <cellStyle name="SAS FM Row header 4 9 6" xfId="28876"/>
    <cellStyle name="SAS FM Row header 4 9 6 2" xfId="28877"/>
    <cellStyle name="SAS FM Row header 4 9 7" xfId="28878"/>
    <cellStyle name="SAS FM Row header 4 9 7 2" xfId="28879"/>
    <cellStyle name="SAS FM Row header 4 9 8" xfId="28880"/>
    <cellStyle name="SAS FM Row header 4 9 8 2" xfId="28881"/>
    <cellStyle name="SAS FM Row header 4 9 9" xfId="28882"/>
    <cellStyle name="SAS FM Row header 4 9 9 2" xfId="28883"/>
    <cellStyle name="SAS FM Row header 5" xfId="28884"/>
    <cellStyle name="SAS FM Row header 5 10" xfId="28885"/>
    <cellStyle name="SAS FM Row header 5 10 2" xfId="28886"/>
    <cellStyle name="SAS FM Row header 5 2" xfId="28887"/>
    <cellStyle name="SAS FM Row header 5 2 2" xfId="28888"/>
    <cellStyle name="SAS FM Row header 5 2 2 2" xfId="28889"/>
    <cellStyle name="SAS FM Row header 5 2 2 2 2" xfId="28890"/>
    <cellStyle name="SAS FM Row header 5 2 2 3" xfId="28891"/>
    <cellStyle name="SAS FM Row header 5 2 3" xfId="28892"/>
    <cellStyle name="SAS FM Row header 5 2 3 2" xfId="28893"/>
    <cellStyle name="SAS FM Row header 5 2 4" xfId="28894"/>
    <cellStyle name="SAS FM Row header 5 2 4 2" xfId="28895"/>
    <cellStyle name="SAS FM Row header 5 2 5" xfId="28896"/>
    <cellStyle name="SAS FM Row header 5 2 5 2" xfId="28897"/>
    <cellStyle name="SAS FM Row header 5 3" xfId="28898"/>
    <cellStyle name="SAS FM Row header 5 3 2" xfId="28899"/>
    <cellStyle name="SAS FM Row header 5 3 2 2" xfId="28900"/>
    <cellStyle name="SAS FM Row header 5 3 2 2 2" xfId="28901"/>
    <cellStyle name="SAS FM Row header 5 3 3" xfId="28902"/>
    <cellStyle name="SAS FM Row header 5 3 3 2" xfId="28903"/>
    <cellStyle name="SAS FM Row header 5 3 4" xfId="28904"/>
    <cellStyle name="SAS FM Row header 5 3 4 2" xfId="28905"/>
    <cellStyle name="SAS FM Row header 5 3 5" xfId="28906"/>
    <cellStyle name="SAS FM Row header 5 3 5 2" xfId="28907"/>
    <cellStyle name="SAS FM Row header 5 4" xfId="28908"/>
    <cellStyle name="SAS FM Row header 5 4 2" xfId="28909"/>
    <cellStyle name="SAS FM Row header 5 4 2 2" xfId="28910"/>
    <cellStyle name="SAS FM Row header 5 4 3" xfId="28911"/>
    <cellStyle name="SAS FM Row header 5 4 3 2" xfId="28912"/>
    <cellStyle name="SAS FM Row header 5 4 4" xfId="28913"/>
    <cellStyle name="SAS FM Row header 5 4 4 2" xfId="28914"/>
    <cellStyle name="SAS FM Row header 5 4 5" xfId="28915"/>
    <cellStyle name="SAS FM Row header 5 4 5 2" xfId="28916"/>
    <cellStyle name="SAS FM Row header 5 5" xfId="28917"/>
    <cellStyle name="SAS FM Row header 5 5 2" xfId="28918"/>
    <cellStyle name="SAS FM Row header 5 6" xfId="28919"/>
    <cellStyle name="SAS FM Row header 5 6 2" xfId="28920"/>
    <cellStyle name="SAS FM Row header 5 7" xfId="28921"/>
    <cellStyle name="SAS FM Row header 5 7 2" xfId="28922"/>
    <cellStyle name="SAS FM Row header 5 8" xfId="28923"/>
    <cellStyle name="SAS FM Row header 5 8 2" xfId="28924"/>
    <cellStyle name="SAS FM Row header 5 9" xfId="28925"/>
    <cellStyle name="SAS FM Row header 5 9 2" xfId="28926"/>
    <cellStyle name="SAS FM Row header 6" xfId="28927"/>
    <cellStyle name="SAS FM Row header 6 10" xfId="28928"/>
    <cellStyle name="SAS FM Row header 6 10 2" xfId="28929"/>
    <cellStyle name="SAS FM Row header 6 2" xfId="28930"/>
    <cellStyle name="SAS FM Row header 6 2 2" xfId="28931"/>
    <cellStyle name="SAS FM Row header 6 2 2 2" xfId="28932"/>
    <cellStyle name="SAS FM Row header 6 2 2 2 2" xfId="28933"/>
    <cellStyle name="SAS FM Row header 6 2 2 3" xfId="28934"/>
    <cellStyle name="SAS FM Row header 6 2 3" xfId="28935"/>
    <cellStyle name="SAS FM Row header 6 2 3 2" xfId="28936"/>
    <cellStyle name="SAS FM Row header 6 2 4" xfId="28937"/>
    <cellStyle name="SAS FM Row header 6 2 4 2" xfId="28938"/>
    <cellStyle name="SAS FM Row header 6 2 5" xfId="28939"/>
    <cellStyle name="SAS FM Row header 6 2 5 2" xfId="28940"/>
    <cellStyle name="SAS FM Row header 6 3" xfId="28941"/>
    <cellStyle name="SAS FM Row header 6 3 2" xfId="28942"/>
    <cellStyle name="SAS FM Row header 6 3 2 2" xfId="28943"/>
    <cellStyle name="SAS FM Row header 6 3 2 2 2" xfId="28944"/>
    <cellStyle name="SAS FM Row header 6 3 3" xfId="28945"/>
    <cellStyle name="SAS FM Row header 6 3 3 2" xfId="28946"/>
    <cellStyle name="SAS FM Row header 6 3 4" xfId="28947"/>
    <cellStyle name="SAS FM Row header 6 3 4 2" xfId="28948"/>
    <cellStyle name="SAS FM Row header 6 3 5" xfId="28949"/>
    <cellStyle name="SAS FM Row header 6 3 5 2" xfId="28950"/>
    <cellStyle name="SAS FM Row header 6 4" xfId="28951"/>
    <cellStyle name="SAS FM Row header 6 4 2" xfId="28952"/>
    <cellStyle name="SAS FM Row header 6 4 2 2" xfId="28953"/>
    <cellStyle name="SAS FM Row header 6 4 3" xfId="28954"/>
    <cellStyle name="SAS FM Row header 6 4 3 2" xfId="28955"/>
    <cellStyle name="SAS FM Row header 6 4 4" xfId="28956"/>
    <cellStyle name="SAS FM Row header 6 4 4 2" xfId="28957"/>
    <cellStyle name="SAS FM Row header 6 4 5" xfId="28958"/>
    <cellStyle name="SAS FM Row header 6 4 5 2" xfId="28959"/>
    <cellStyle name="SAS FM Row header 6 5" xfId="28960"/>
    <cellStyle name="SAS FM Row header 6 5 2" xfId="28961"/>
    <cellStyle name="SAS FM Row header 6 6" xfId="28962"/>
    <cellStyle name="SAS FM Row header 6 6 2" xfId="28963"/>
    <cellStyle name="SAS FM Row header 6 7" xfId="28964"/>
    <cellStyle name="SAS FM Row header 6 7 2" xfId="28965"/>
    <cellStyle name="SAS FM Row header 6 8" xfId="28966"/>
    <cellStyle name="SAS FM Row header 6 8 2" xfId="28967"/>
    <cellStyle name="SAS FM Row header 6 9" xfId="28968"/>
    <cellStyle name="SAS FM Row header 6 9 2" xfId="28969"/>
    <cellStyle name="SAS FM Row header 7" xfId="28970"/>
    <cellStyle name="SAS FM Row header 7 10" xfId="28971"/>
    <cellStyle name="SAS FM Row header 7 10 2" xfId="28972"/>
    <cellStyle name="SAS FM Row header 7 2" xfId="28973"/>
    <cellStyle name="SAS FM Row header 7 2 2" xfId="28974"/>
    <cellStyle name="SAS FM Row header 7 2 2 2" xfId="28975"/>
    <cellStyle name="SAS FM Row header 7 2 2 2 2" xfId="28976"/>
    <cellStyle name="SAS FM Row header 7 2 2 3" xfId="28977"/>
    <cellStyle name="SAS FM Row header 7 2 3" xfId="28978"/>
    <cellStyle name="SAS FM Row header 7 2 3 2" xfId="28979"/>
    <cellStyle name="SAS FM Row header 7 2 4" xfId="28980"/>
    <cellStyle name="SAS FM Row header 7 2 4 2" xfId="28981"/>
    <cellStyle name="SAS FM Row header 7 2 5" xfId="28982"/>
    <cellStyle name="SAS FM Row header 7 2 5 2" xfId="28983"/>
    <cellStyle name="SAS FM Row header 7 3" xfId="28984"/>
    <cellStyle name="SAS FM Row header 7 3 2" xfId="28985"/>
    <cellStyle name="SAS FM Row header 7 3 3" xfId="28986"/>
    <cellStyle name="SAS FM Row header 7 3 3 2" xfId="28987"/>
    <cellStyle name="SAS FM Row header 7 3 4" xfId="28988"/>
    <cellStyle name="SAS FM Row header 7 3 4 2" xfId="28989"/>
    <cellStyle name="SAS FM Row header 7 3 5" xfId="28990"/>
    <cellStyle name="SAS FM Row header 7 3 5 2" xfId="28991"/>
    <cellStyle name="SAS FM Row header 7 4" xfId="28992"/>
    <cellStyle name="SAS FM Row header 7 4 2" xfId="28993"/>
    <cellStyle name="SAS FM Row header 7 4 2 2" xfId="28994"/>
    <cellStyle name="SAS FM Row header 7 4 3" xfId="28995"/>
    <cellStyle name="SAS FM Row header 7 4 3 2" xfId="28996"/>
    <cellStyle name="SAS FM Row header 7 4 4" xfId="28997"/>
    <cellStyle name="SAS FM Row header 7 4 4 2" xfId="28998"/>
    <cellStyle name="SAS FM Row header 7 4 5" xfId="28999"/>
    <cellStyle name="SAS FM Row header 7 4 5 2" xfId="29000"/>
    <cellStyle name="SAS FM Row header 7 5" xfId="29001"/>
    <cellStyle name="SAS FM Row header 7 5 2" xfId="29002"/>
    <cellStyle name="SAS FM Row header 7 6" xfId="29003"/>
    <cellStyle name="SAS FM Row header 7 6 2" xfId="29004"/>
    <cellStyle name="SAS FM Row header 7 7" xfId="29005"/>
    <cellStyle name="SAS FM Row header 7 7 2" xfId="29006"/>
    <cellStyle name="SAS FM Row header 7 8" xfId="29007"/>
    <cellStyle name="SAS FM Row header 7 8 2" xfId="29008"/>
    <cellStyle name="SAS FM Row header 7 9" xfId="29009"/>
    <cellStyle name="SAS FM Row header 7 9 2" xfId="29010"/>
    <cellStyle name="SAS FM Row header 8" xfId="29011"/>
    <cellStyle name="SAS FM Row header 8 2" xfId="29012"/>
    <cellStyle name="SAS FM Row header 8 2 2" xfId="29013"/>
    <cellStyle name="SAS FM Row header 8 2 2 2" xfId="29014"/>
    <cellStyle name="SAS FM Row header 8 2 2 2 2" xfId="29015"/>
    <cellStyle name="SAS FM Row header 8 2 2 3" xfId="29016"/>
    <cellStyle name="SAS FM Row header 8 2 3" xfId="29017"/>
    <cellStyle name="SAS FM Row header 8 2 3 2" xfId="29018"/>
    <cellStyle name="SAS FM Row header 8 2 4" xfId="29019"/>
    <cellStyle name="SAS FM Row header 8 2 4 2" xfId="29020"/>
    <cellStyle name="SAS FM Row header 8 2 5" xfId="29021"/>
    <cellStyle name="SAS FM Row header 8 3" xfId="29022"/>
    <cellStyle name="SAS FM Row header 8 3 2" xfId="29023"/>
    <cellStyle name="SAS FM Row header 8 3 2 2" xfId="29024"/>
    <cellStyle name="SAS FM Row header 8 3 2 2 2" xfId="29025"/>
    <cellStyle name="SAS FM Row header 8 3 2 3" xfId="29026"/>
    <cellStyle name="SAS FM Row header 8 3 3" xfId="29027"/>
    <cellStyle name="SAS FM Row header 8 3 3 2" xfId="29028"/>
    <cellStyle name="SAS FM Row header 8 3 4" xfId="29029"/>
    <cellStyle name="SAS FM Row header 8 4" xfId="29030"/>
    <cellStyle name="SAS FM Row header 8 4 2" xfId="29031"/>
    <cellStyle name="SAS FM Row header 8 4 2 2" xfId="29032"/>
    <cellStyle name="SAS FM Row header 8 4 3" xfId="29033"/>
    <cellStyle name="SAS FM Row header 8 5" xfId="29034"/>
    <cellStyle name="SAS FM Row header 8 5 2" xfId="29035"/>
    <cellStyle name="SAS FM Row header 8 6" xfId="29036"/>
    <cellStyle name="SAS FM Row header 9" xfId="29037"/>
    <cellStyle name="SAS FM Row header 9 2" xfId="29038"/>
    <cellStyle name="SAS FM Row header 9 2 2" xfId="29039"/>
    <cellStyle name="SAS FM Row header 9 2 2 2" xfId="29040"/>
    <cellStyle name="SAS FM Row header 9 2 2 2 2" xfId="29041"/>
    <cellStyle name="SAS FM Row header 9 2 2 3" xfId="29042"/>
    <cellStyle name="SAS FM Row header 9 2 3" xfId="29043"/>
    <cellStyle name="SAS FM Row header 9 2 3 2" xfId="29044"/>
    <cellStyle name="SAS FM Row header 9 2 4" xfId="29045"/>
    <cellStyle name="SAS FM Row header 9 2 4 2" xfId="29046"/>
    <cellStyle name="SAS FM Row header 9 2 5" xfId="29047"/>
    <cellStyle name="SAS FM Row header 9 3" xfId="29048"/>
    <cellStyle name="SAS FM Row header 9 3 2" xfId="29049"/>
    <cellStyle name="SAS FM Row header 9 3 2 2" xfId="29050"/>
    <cellStyle name="SAS FM Row header 9 3 2 2 2" xfId="29051"/>
    <cellStyle name="SAS FM Row header 9 3 2 3" xfId="29052"/>
    <cellStyle name="SAS FM Row header 9 3 3" xfId="29053"/>
    <cellStyle name="SAS FM Row header 9 3 3 2" xfId="29054"/>
    <cellStyle name="SAS FM Row header 9 3 4" xfId="29055"/>
    <cellStyle name="SAS FM Row header 9 4" xfId="29056"/>
    <cellStyle name="SAS FM Row header 9 4 2" xfId="29057"/>
    <cellStyle name="SAS FM Row header 9 4 2 2" xfId="29058"/>
    <cellStyle name="SAS FM Row header 9 4 3" xfId="29059"/>
    <cellStyle name="SAS FM Row header 9 5" xfId="29060"/>
    <cellStyle name="SAS FM Row header 9 5 2" xfId="29061"/>
    <cellStyle name="SAS FM Row header 9 6" xfId="29062"/>
    <cellStyle name="SAS FM Row header_Accounts" xfId="29063"/>
    <cellStyle name="SAS FM Slicers" xfId="29064"/>
    <cellStyle name="SAS FM Slicers 2" xfId="29065"/>
    <cellStyle name="SAS FM Slicers 3" xfId="29066"/>
    <cellStyle name="SAS FM Slicers 4" xfId="29067"/>
    <cellStyle name="SAS FM Slicers 4 10" xfId="29068"/>
    <cellStyle name="SAS FM Slicers 4 2" xfId="29069"/>
    <cellStyle name="SAS FM Slicers 4 2 10" xfId="29070"/>
    <cellStyle name="SAS FM Slicers 4 2 2" xfId="29071"/>
    <cellStyle name="SAS FM Slicers 4 2 3" xfId="29072"/>
    <cellStyle name="SAS FM Slicers 4 2 4" xfId="29073"/>
    <cellStyle name="SAS FM Slicers 4 2 5" xfId="29074"/>
    <cellStyle name="SAS FM Slicers 4 2 6" xfId="29075"/>
    <cellStyle name="SAS FM Slicers 4 2 7" xfId="29076"/>
    <cellStyle name="SAS FM Slicers 4 2 8" xfId="29077"/>
    <cellStyle name="SAS FM Slicers 4 2 9" xfId="29078"/>
    <cellStyle name="SAS FM Slicers 4 3" xfId="29079"/>
    <cellStyle name="SAS FM Slicers 4 4" xfId="29080"/>
    <cellStyle name="SAS FM Slicers 4 5" xfId="29081"/>
    <cellStyle name="SAS FM Slicers 4 6" xfId="29082"/>
    <cellStyle name="SAS FM Slicers 4 7" xfId="29083"/>
    <cellStyle name="SAS FM Slicers 4 8" xfId="29084"/>
    <cellStyle name="SAS FM Slicers 4 9" xfId="29085"/>
    <cellStyle name="SAS FM Slicers 5" xfId="29086"/>
    <cellStyle name="SAS FM Slicers_Accounts" xfId="29087"/>
    <cellStyle name="SAS FM Supplemented member data cell" xfId="29088"/>
    <cellStyle name="SAS FM Supplemented member data cell 2" xfId="29089"/>
    <cellStyle name="SAS FM Supplemented member data cell 2 2" xfId="29090"/>
    <cellStyle name="SAS FM Supplemented member data cell 2 2 2" xfId="29091"/>
    <cellStyle name="SAS FM Supplemented member data cell 2 2 3" xfId="29092"/>
    <cellStyle name="SAS FM Supplemented member data cell 2 3" xfId="29093"/>
    <cellStyle name="SAS FM Supplemented member data cell 2 3 2" xfId="29094"/>
    <cellStyle name="SAS FM Supplemented member data cell 2 3 3" xfId="29095"/>
    <cellStyle name="SAS FM Supplemented member data cell 2 4" xfId="29096"/>
    <cellStyle name="SAS FM Supplemented member data cell 2 4 2" xfId="29097"/>
    <cellStyle name="SAS FM Supplemented member data cell 2 4 2 2" xfId="29098"/>
    <cellStyle name="SAS FM Supplemented member data cell 2 4 3" xfId="29099"/>
    <cellStyle name="SAS FM Supplemented member data cell 2 5" xfId="29100"/>
    <cellStyle name="SAS FM Supplemented member data cell 3" xfId="29101"/>
    <cellStyle name="SAS FM Supplemented member data cell 3 2" xfId="29102"/>
    <cellStyle name="SAS FM Supplemented member data cell 3 3" xfId="29103"/>
    <cellStyle name="SAS FM Supplemented member data cell 4" xfId="29104"/>
    <cellStyle name="SAS FM Supplemented member data cell 4 2" xfId="29105"/>
    <cellStyle name="SAS FM Supplemented member data cell 4 3" xfId="29106"/>
    <cellStyle name="SAS FM Supplemented member data cell 5" xfId="29107"/>
    <cellStyle name="SAS FM Supplemented member data cell 5 2" xfId="29108"/>
    <cellStyle name="SAS FM Supplemented member data cell 5 2 2" xfId="29109"/>
    <cellStyle name="SAS FM Supplemented member data cell 5 3" xfId="29110"/>
    <cellStyle name="SAS FM Supplemented member data cell 6" xfId="29111"/>
    <cellStyle name="SAS FM Writeable data cell" xfId="29112"/>
    <cellStyle name="SAS FM Writeable data cell 10" xfId="29113"/>
    <cellStyle name="SAS FM Writeable data cell 2" xfId="29114"/>
    <cellStyle name="SAS FM Writeable data cell 2 2" xfId="29115"/>
    <cellStyle name="SAS FM Writeable data cell 2 2 2" xfId="29116"/>
    <cellStyle name="SAS FM Writeable data cell 2 2 3" xfId="29117"/>
    <cellStyle name="SAS FM Writeable data cell 2 3" xfId="29118"/>
    <cellStyle name="SAS FM Writeable data cell 2 3 2" xfId="29119"/>
    <cellStyle name="SAS FM Writeable data cell 2 3 3" xfId="29120"/>
    <cellStyle name="SAS FM Writeable data cell 2 4" xfId="29121"/>
    <cellStyle name="SAS FM Writeable data cell 2 4 2" xfId="29122"/>
    <cellStyle name="SAS FM Writeable data cell 2 4 2 2" xfId="29123"/>
    <cellStyle name="SAS FM Writeable data cell 2 4 3" xfId="29124"/>
    <cellStyle name="SAS FM Writeable data cell 2 5" xfId="29125"/>
    <cellStyle name="SAS FM Writeable data cell 3" xfId="29126"/>
    <cellStyle name="SAS FM Writeable data cell 3 2" xfId="29127"/>
    <cellStyle name="SAS FM Writeable data cell 3 2 2" xfId="29128"/>
    <cellStyle name="SAS FM Writeable data cell 3 2 3" xfId="29129"/>
    <cellStyle name="SAS FM Writeable data cell 3 3" xfId="29130"/>
    <cellStyle name="SAS FM Writeable data cell 3 3 2" xfId="29131"/>
    <cellStyle name="SAS FM Writeable data cell 3 3 3" xfId="29132"/>
    <cellStyle name="SAS FM Writeable data cell 3 4" xfId="29133"/>
    <cellStyle name="SAS FM Writeable data cell 3 4 2" xfId="29134"/>
    <cellStyle name="SAS FM Writeable data cell 3 4 2 2" xfId="29135"/>
    <cellStyle name="SAS FM Writeable data cell 3 4 3" xfId="29136"/>
    <cellStyle name="SAS FM Writeable data cell 3 5" xfId="29137"/>
    <cellStyle name="SAS FM Writeable data cell 4" xfId="29138"/>
    <cellStyle name="SAS FM Writeable data cell 4 10" xfId="29139"/>
    <cellStyle name="SAS FM Writeable data cell 4 10 2" xfId="29140"/>
    <cellStyle name="SAS FM Writeable data cell 4 10 2 2" xfId="29141"/>
    <cellStyle name="SAS FM Writeable data cell 4 10 2 3" xfId="29142"/>
    <cellStyle name="SAS FM Writeable data cell 4 10 3" xfId="29143"/>
    <cellStyle name="SAS FM Writeable data cell 4 10 3 2" xfId="29144"/>
    <cellStyle name="SAS FM Writeable data cell 4 10 3 3" xfId="29145"/>
    <cellStyle name="SAS FM Writeable data cell 4 10 4" xfId="29146"/>
    <cellStyle name="SAS FM Writeable data cell 4 10 4 2" xfId="29147"/>
    <cellStyle name="SAS FM Writeable data cell 4 10 4 2 2" xfId="29148"/>
    <cellStyle name="SAS FM Writeable data cell 4 10 4 3" xfId="29149"/>
    <cellStyle name="SAS FM Writeable data cell 4 10 5" xfId="29150"/>
    <cellStyle name="SAS FM Writeable data cell 4 11" xfId="29151"/>
    <cellStyle name="SAS FM Writeable data cell 4 11 2" xfId="29152"/>
    <cellStyle name="SAS FM Writeable data cell 4 11 3" xfId="29153"/>
    <cellStyle name="SAS FM Writeable data cell 4 12" xfId="29154"/>
    <cellStyle name="SAS FM Writeable data cell 4 12 2" xfId="29155"/>
    <cellStyle name="SAS FM Writeable data cell 4 12 3" xfId="29156"/>
    <cellStyle name="SAS FM Writeable data cell 4 13" xfId="29157"/>
    <cellStyle name="SAS FM Writeable data cell 4 13 2" xfId="29158"/>
    <cellStyle name="SAS FM Writeable data cell 4 13 2 2" xfId="29159"/>
    <cellStyle name="SAS FM Writeable data cell 4 13 3" xfId="29160"/>
    <cellStyle name="SAS FM Writeable data cell 4 14" xfId="29161"/>
    <cellStyle name="SAS FM Writeable data cell 4 2" xfId="29162"/>
    <cellStyle name="SAS FM Writeable data cell 4 2 10" xfId="29163"/>
    <cellStyle name="SAS FM Writeable data cell 4 2 10 2" xfId="29164"/>
    <cellStyle name="SAS FM Writeable data cell 4 2 10 2 2" xfId="29165"/>
    <cellStyle name="SAS FM Writeable data cell 4 2 10 2 3" xfId="29166"/>
    <cellStyle name="SAS FM Writeable data cell 4 2 10 3" xfId="29167"/>
    <cellStyle name="SAS FM Writeable data cell 4 2 10 3 2" xfId="29168"/>
    <cellStyle name="SAS FM Writeable data cell 4 2 10 3 3" xfId="29169"/>
    <cellStyle name="SAS FM Writeable data cell 4 2 10 4" xfId="29170"/>
    <cellStyle name="SAS FM Writeable data cell 4 2 10 4 2" xfId="29171"/>
    <cellStyle name="SAS FM Writeable data cell 4 2 10 4 2 2" xfId="29172"/>
    <cellStyle name="SAS FM Writeable data cell 4 2 10 4 3" xfId="29173"/>
    <cellStyle name="SAS FM Writeable data cell 4 2 10 5" xfId="29174"/>
    <cellStyle name="SAS FM Writeable data cell 4 2 11" xfId="29175"/>
    <cellStyle name="SAS FM Writeable data cell 4 2 11 2" xfId="29176"/>
    <cellStyle name="SAS FM Writeable data cell 4 2 11 3" xfId="29177"/>
    <cellStyle name="SAS FM Writeable data cell 4 2 12" xfId="29178"/>
    <cellStyle name="SAS FM Writeable data cell 4 2 12 2" xfId="29179"/>
    <cellStyle name="SAS FM Writeable data cell 4 2 12 3" xfId="29180"/>
    <cellStyle name="SAS FM Writeable data cell 4 2 13" xfId="29181"/>
    <cellStyle name="SAS FM Writeable data cell 4 2 13 2" xfId="29182"/>
    <cellStyle name="SAS FM Writeable data cell 4 2 13 2 2" xfId="29183"/>
    <cellStyle name="SAS FM Writeable data cell 4 2 13 3" xfId="29184"/>
    <cellStyle name="SAS FM Writeable data cell 4 2 14" xfId="29185"/>
    <cellStyle name="SAS FM Writeable data cell 4 2 2" xfId="29186"/>
    <cellStyle name="SAS FM Writeable data cell 4 2 2 2" xfId="29187"/>
    <cellStyle name="SAS FM Writeable data cell 4 2 2 2 2" xfId="29188"/>
    <cellStyle name="SAS FM Writeable data cell 4 2 2 2 3" xfId="29189"/>
    <cellStyle name="SAS FM Writeable data cell 4 2 2 3" xfId="29190"/>
    <cellStyle name="SAS FM Writeable data cell 4 2 2 3 2" xfId="29191"/>
    <cellStyle name="SAS FM Writeable data cell 4 2 2 3 3" xfId="29192"/>
    <cellStyle name="SAS FM Writeable data cell 4 2 2 4" xfId="29193"/>
    <cellStyle name="SAS FM Writeable data cell 4 2 2 4 2" xfId="29194"/>
    <cellStyle name="SAS FM Writeable data cell 4 2 2 4 2 2" xfId="29195"/>
    <cellStyle name="SAS FM Writeable data cell 4 2 2 4 3" xfId="29196"/>
    <cellStyle name="SAS FM Writeable data cell 4 2 2 5" xfId="29197"/>
    <cellStyle name="SAS FM Writeable data cell 4 2 3" xfId="29198"/>
    <cellStyle name="SAS FM Writeable data cell 4 2 3 2" xfId="29199"/>
    <cellStyle name="SAS FM Writeable data cell 4 2 3 2 2" xfId="29200"/>
    <cellStyle name="SAS FM Writeable data cell 4 2 3 2 3" xfId="29201"/>
    <cellStyle name="SAS FM Writeable data cell 4 2 3 3" xfId="29202"/>
    <cellStyle name="SAS FM Writeable data cell 4 2 3 3 2" xfId="29203"/>
    <cellStyle name="SAS FM Writeable data cell 4 2 3 3 3" xfId="29204"/>
    <cellStyle name="SAS FM Writeable data cell 4 2 3 4" xfId="29205"/>
    <cellStyle name="SAS FM Writeable data cell 4 2 3 4 2" xfId="29206"/>
    <cellStyle name="SAS FM Writeable data cell 4 2 3 4 2 2" xfId="29207"/>
    <cellStyle name="SAS FM Writeable data cell 4 2 3 4 3" xfId="29208"/>
    <cellStyle name="SAS FM Writeable data cell 4 2 3 5" xfId="29209"/>
    <cellStyle name="SAS FM Writeable data cell 4 2 4" xfId="29210"/>
    <cellStyle name="SAS FM Writeable data cell 4 2 4 2" xfId="29211"/>
    <cellStyle name="SAS FM Writeable data cell 4 2 4 2 2" xfId="29212"/>
    <cellStyle name="SAS FM Writeable data cell 4 2 4 2 3" xfId="29213"/>
    <cellStyle name="SAS FM Writeable data cell 4 2 4 3" xfId="29214"/>
    <cellStyle name="SAS FM Writeable data cell 4 2 4 3 2" xfId="29215"/>
    <cellStyle name="SAS FM Writeable data cell 4 2 4 3 3" xfId="29216"/>
    <cellStyle name="SAS FM Writeable data cell 4 2 4 4" xfId="29217"/>
    <cellStyle name="SAS FM Writeable data cell 4 2 4 4 2" xfId="29218"/>
    <cellStyle name="SAS FM Writeable data cell 4 2 4 4 2 2" xfId="29219"/>
    <cellStyle name="SAS FM Writeable data cell 4 2 4 4 3" xfId="29220"/>
    <cellStyle name="SAS FM Writeable data cell 4 2 4 5" xfId="29221"/>
    <cellStyle name="SAS FM Writeable data cell 4 2 5" xfId="29222"/>
    <cellStyle name="SAS FM Writeable data cell 4 2 5 2" xfId="29223"/>
    <cellStyle name="SAS FM Writeable data cell 4 2 5 2 2" xfId="29224"/>
    <cellStyle name="SAS FM Writeable data cell 4 2 5 2 3" xfId="29225"/>
    <cellStyle name="SAS FM Writeable data cell 4 2 5 3" xfId="29226"/>
    <cellStyle name="SAS FM Writeable data cell 4 2 5 3 2" xfId="29227"/>
    <cellStyle name="SAS FM Writeable data cell 4 2 5 3 3" xfId="29228"/>
    <cellStyle name="SAS FM Writeable data cell 4 2 5 4" xfId="29229"/>
    <cellStyle name="SAS FM Writeable data cell 4 2 5 4 2" xfId="29230"/>
    <cellStyle name="SAS FM Writeable data cell 4 2 5 4 2 2" xfId="29231"/>
    <cellStyle name="SAS FM Writeable data cell 4 2 5 4 3" xfId="29232"/>
    <cellStyle name="SAS FM Writeable data cell 4 2 5 5" xfId="29233"/>
    <cellStyle name="SAS FM Writeable data cell 4 2 6" xfId="29234"/>
    <cellStyle name="SAS FM Writeable data cell 4 2 6 2" xfId="29235"/>
    <cellStyle name="SAS FM Writeable data cell 4 2 6 2 2" xfId="29236"/>
    <cellStyle name="SAS FM Writeable data cell 4 2 6 2 3" xfId="29237"/>
    <cellStyle name="SAS FM Writeable data cell 4 2 6 3" xfId="29238"/>
    <cellStyle name="SAS FM Writeable data cell 4 2 6 3 2" xfId="29239"/>
    <cellStyle name="SAS FM Writeable data cell 4 2 6 3 3" xfId="29240"/>
    <cellStyle name="SAS FM Writeable data cell 4 2 6 4" xfId="29241"/>
    <cellStyle name="SAS FM Writeable data cell 4 2 6 4 2" xfId="29242"/>
    <cellStyle name="SAS FM Writeable data cell 4 2 6 4 2 2" xfId="29243"/>
    <cellStyle name="SAS FM Writeable data cell 4 2 6 4 3" xfId="29244"/>
    <cellStyle name="SAS FM Writeable data cell 4 2 6 5" xfId="29245"/>
    <cellStyle name="SAS FM Writeable data cell 4 2 7" xfId="29246"/>
    <cellStyle name="SAS FM Writeable data cell 4 2 7 2" xfId="29247"/>
    <cellStyle name="SAS FM Writeable data cell 4 2 7 2 2" xfId="29248"/>
    <cellStyle name="SAS FM Writeable data cell 4 2 7 2 3" xfId="29249"/>
    <cellStyle name="SAS FM Writeable data cell 4 2 7 3" xfId="29250"/>
    <cellStyle name="SAS FM Writeable data cell 4 2 7 3 2" xfId="29251"/>
    <cellStyle name="SAS FM Writeable data cell 4 2 7 3 3" xfId="29252"/>
    <cellStyle name="SAS FM Writeable data cell 4 2 7 4" xfId="29253"/>
    <cellStyle name="SAS FM Writeable data cell 4 2 7 4 2" xfId="29254"/>
    <cellStyle name="SAS FM Writeable data cell 4 2 7 4 2 2" xfId="29255"/>
    <cellStyle name="SAS FM Writeable data cell 4 2 7 4 3" xfId="29256"/>
    <cellStyle name="SAS FM Writeable data cell 4 2 7 5" xfId="29257"/>
    <cellStyle name="SAS FM Writeable data cell 4 2 8" xfId="29258"/>
    <cellStyle name="SAS FM Writeable data cell 4 2 8 2" xfId="29259"/>
    <cellStyle name="SAS FM Writeable data cell 4 2 8 2 2" xfId="29260"/>
    <cellStyle name="SAS FM Writeable data cell 4 2 8 2 3" xfId="29261"/>
    <cellStyle name="SAS FM Writeable data cell 4 2 8 3" xfId="29262"/>
    <cellStyle name="SAS FM Writeable data cell 4 2 8 3 2" xfId="29263"/>
    <cellStyle name="SAS FM Writeable data cell 4 2 8 3 3" xfId="29264"/>
    <cellStyle name="SAS FM Writeable data cell 4 2 8 4" xfId="29265"/>
    <cellStyle name="SAS FM Writeable data cell 4 2 8 4 2" xfId="29266"/>
    <cellStyle name="SAS FM Writeable data cell 4 2 8 4 2 2" xfId="29267"/>
    <cellStyle name="SAS FM Writeable data cell 4 2 8 4 3" xfId="29268"/>
    <cellStyle name="SAS FM Writeable data cell 4 2 8 5" xfId="29269"/>
    <cellStyle name="SAS FM Writeable data cell 4 2 9" xfId="29270"/>
    <cellStyle name="SAS FM Writeable data cell 4 2 9 2" xfId="29271"/>
    <cellStyle name="SAS FM Writeable data cell 4 2 9 2 2" xfId="29272"/>
    <cellStyle name="SAS FM Writeable data cell 4 2 9 2 3" xfId="29273"/>
    <cellStyle name="SAS FM Writeable data cell 4 2 9 3" xfId="29274"/>
    <cellStyle name="SAS FM Writeable data cell 4 2 9 3 2" xfId="29275"/>
    <cellStyle name="SAS FM Writeable data cell 4 2 9 3 3" xfId="29276"/>
    <cellStyle name="SAS FM Writeable data cell 4 2 9 4" xfId="29277"/>
    <cellStyle name="SAS FM Writeable data cell 4 2 9 4 2" xfId="29278"/>
    <cellStyle name="SAS FM Writeable data cell 4 2 9 4 2 2" xfId="29279"/>
    <cellStyle name="SAS FM Writeable data cell 4 2 9 4 3" xfId="29280"/>
    <cellStyle name="SAS FM Writeable data cell 4 2 9 5" xfId="29281"/>
    <cellStyle name="SAS FM Writeable data cell 4 3" xfId="29282"/>
    <cellStyle name="SAS FM Writeable data cell 4 3 2" xfId="29283"/>
    <cellStyle name="SAS FM Writeable data cell 4 3 2 2" xfId="29284"/>
    <cellStyle name="SAS FM Writeable data cell 4 3 2 3" xfId="29285"/>
    <cellStyle name="SAS FM Writeable data cell 4 3 3" xfId="29286"/>
    <cellStyle name="SAS FM Writeable data cell 4 3 3 2" xfId="29287"/>
    <cellStyle name="SAS FM Writeable data cell 4 3 3 3" xfId="29288"/>
    <cellStyle name="SAS FM Writeable data cell 4 3 4" xfId="29289"/>
    <cellStyle name="SAS FM Writeable data cell 4 3 4 2" xfId="29290"/>
    <cellStyle name="SAS FM Writeable data cell 4 3 4 2 2" xfId="29291"/>
    <cellStyle name="SAS FM Writeable data cell 4 3 4 3" xfId="29292"/>
    <cellStyle name="SAS FM Writeable data cell 4 3 5" xfId="29293"/>
    <cellStyle name="SAS FM Writeable data cell 4 4" xfId="29294"/>
    <cellStyle name="SAS FM Writeable data cell 4 4 2" xfId="29295"/>
    <cellStyle name="SAS FM Writeable data cell 4 4 2 2" xfId="29296"/>
    <cellStyle name="SAS FM Writeable data cell 4 4 2 3" xfId="29297"/>
    <cellStyle name="SAS FM Writeable data cell 4 4 3" xfId="29298"/>
    <cellStyle name="SAS FM Writeable data cell 4 4 3 2" xfId="29299"/>
    <cellStyle name="SAS FM Writeable data cell 4 4 3 3" xfId="29300"/>
    <cellStyle name="SAS FM Writeable data cell 4 4 4" xfId="29301"/>
    <cellStyle name="SAS FM Writeable data cell 4 4 4 2" xfId="29302"/>
    <cellStyle name="SAS FM Writeable data cell 4 4 4 2 2" xfId="29303"/>
    <cellStyle name="SAS FM Writeable data cell 4 4 4 3" xfId="29304"/>
    <cellStyle name="SAS FM Writeable data cell 4 4 5" xfId="29305"/>
    <cellStyle name="SAS FM Writeable data cell 4 5" xfId="29306"/>
    <cellStyle name="SAS FM Writeable data cell 4 5 2" xfId="29307"/>
    <cellStyle name="SAS FM Writeable data cell 4 5 2 2" xfId="29308"/>
    <cellStyle name="SAS FM Writeable data cell 4 5 2 3" xfId="29309"/>
    <cellStyle name="SAS FM Writeable data cell 4 5 3" xfId="29310"/>
    <cellStyle name="SAS FM Writeable data cell 4 5 3 2" xfId="29311"/>
    <cellStyle name="SAS FM Writeable data cell 4 5 3 3" xfId="29312"/>
    <cellStyle name="SAS FM Writeable data cell 4 5 4" xfId="29313"/>
    <cellStyle name="SAS FM Writeable data cell 4 5 4 2" xfId="29314"/>
    <cellStyle name="SAS FM Writeable data cell 4 5 4 2 2" xfId="29315"/>
    <cellStyle name="SAS FM Writeable data cell 4 5 4 3" xfId="29316"/>
    <cellStyle name="SAS FM Writeable data cell 4 5 5" xfId="29317"/>
    <cellStyle name="SAS FM Writeable data cell 4 6" xfId="29318"/>
    <cellStyle name="SAS FM Writeable data cell 4 6 2" xfId="29319"/>
    <cellStyle name="SAS FM Writeable data cell 4 6 2 2" xfId="29320"/>
    <cellStyle name="SAS FM Writeable data cell 4 6 2 3" xfId="29321"/>
    <cellStyle name="SAS FM Writeable data cell 4 6 3" xfId="29322"/>
    <cellStyle name="SAS FM Writeable data cell 4 6 3 2" xfId="29323"/>
    <cellStyle name="SAS FM Writeable data cell 4 6 3 3" xfId="29324"/>
    <cellStyle name="SAS FM Writeable data cell 4 6 4" xfId="29325"/>
    <cellStyle name="SAS FM Writeable data cell 4 6 4 2" xfId="29326"/>
    <cellStyle name="SAS FM Writeable data cell 4 6 4 2 2" xfId="29327"/>
    <cellStyle name="SAS FM Writeable data cell 4 6 4 3" xfId="29328"/>
    <cellStyle name="SAS FM Writeable data cell 4 6 5" xfId="29329"/>
    <cellStyle name="SAS FM Writeable data cell 4 7" xfId="29330"/>
    <cellStyle name="SAS FM Writeable data cell 4 7 2" xfId="29331"/>
    <cellStyle name="SAS FM Writeable data cell 4 7 2 2" xfId="29332"/>
    <cellStyle name="SAS FM Writeable data cell 4 7 2 3" xfId="29333"/>
    <cellStyle name="SAS FM Writeable data cell 4 7 3" xfId="29334"/>
    <cellStyle name="SAS FM Writeable data cell 4 7 3 2" xfId="29335"/>
    <cellStyle name="SAS FM Writeable data cell 4 7 3 3" xfId="29336"/>
    <cellStyle name="SAS FM Writeable data cell 4 7 4" xfId="29337"/>
    <cellStyle name="SAS FM Writeable data cell 4 7 4 2" xfId="29338"/>
    <cellStyle name="SAS FM Writeable data cell 4 7 4 2 2" xfId="29339"/>
    <cellStyle name="SAS FM Writeable data cell 4 7 4 3" xfId="29340"/>
    <cellStyle name="SAS FM Writeable data cell 4 7 5" xfId="29341"/>
    <cellStyle name="SAS FM Writeable data cell 4 8" xfId="29342"/>
    <cellStyle name="SAS FM Writeable data cell 4 8 2" xfId="29343"/>
    <cellStyle name="SAS FM Writeable data cell 4 8 2 2" xfId="29344"/>
    <cellStyle name="SAS FM Writeable data cell 4 8 2 3" xfId="29345"/>
    <cellStyle name="SAS FM Writeable data cell 4 8 3" xfId="29346"/>
    <cellStyle name="SAS FM Writeable data cell 4 8 3 2" xfId="29347"/>
    <cellStyle name="SAS FM Writeable data cell 4 8 3 3" xfId="29348"/>
    <cellStyle name="SAS FM Writeable data cell 4 8 4" xfId="29349"/>
    <cellStyle name="SAS FM Writeable data cell 4 8 4 2" xfId="29350"/>
    <cellStyle name="SAS FM Writeable data cell 4 8 4 2 2" xfId="29351"/>
    <cellStyle name="SAS FM Writeable data cell 4 8 4 3" xfId="29352"/>
    <cellStyle name="SAS FM Writeable data cell 4 8 5" xfId="29353"/>
    <cellStyle name="SAS FM Writeable data cell 4 9" xfId="29354"/>
    <cellStyle name="SAS FM Writeable data cell 4 9 2" xfId="29355"/>
    <cellStyle name="SAS FM Writeable data cell 4 9 2 2" xfId="29356"/>
    <cellStyle name="SAS FM Writeable data cell 4 9 2 3" xfId="29357"/>
    <cellStyle name="SAS FM Writeable data cell 4 9 3" xfId="29358"/>
    <cellStyle name="SAS FM Writeable data cell 4 9 3 2" xfId="29359"/>
    <cellStyle name="SAS FM Writeable data cell 4 9 3 3" xfId="29360"/>
    <cellStyle name="SAS FM Writeable data cell 4 9 4" xfId="29361"/>
    <cellStyle name="SAS FM Writeable data cell 4 9 4 2" xfId="29362"/>
    <cellStyle name="SAS FM Writeable data cell 4 9 4 2 2" xfId="29363"/>
    <cellStyle name="SAS FM Writeable data cell 4 9 4 3" xfId="29364"/>
    <cellStyle name="SAS FM Writeable data cell 4 9 5" xfId="29365"/>
    <cellStyle name="SAS FM Writeable data cell 5" xfId="29366"/>
    <cellStyle name="SAS FM Writeable data cell 5 2" xfId="29367"/>
    <cellStyle name="SAS FM Writeable data cell 5 2 2" xfId="29368"/>
    <cellStyle name="SAS FM Writeable data cell 5 2 3" xfId="29369"/>
    <cellStyle name="SAS FM Writeable data cell 5 3" xfId="29370"/>
    <cellStyle name="SAS FM Writeable data cell 5 3 2" xfId="29371"/>
    <cellStyle name="SAS FM Writeable data cell 5 3 3" xfId="29372"/>
    <cellStyle name="SAS FM Writeable data cell 5 4" xfId="29373"/>
    <cellStyle name="SAS FM Writeable data cell 5 4 2" xfId="29374"/>
    <cellStyle name="SAS FM Writeable data cell 5 4 2 2" xfId="29375"/>
    <cellStyle name="SAS FM Writeable data cell 5 4 3" xfId="29376"/>
    <cellStyle name="SAS FM Writeable data cell 5 5" xfId="29377"/>
    <cellStyle name="SAS FM Writeable data cell 6" xfId="29378"/>
    <cellStyle name="SAS FM Writeable data cell 6 2" xfId="29379"/>
    <cellStyle name="SAS FM Writeable data cell 6 2 2" xfId="29380"/>
    <cellStyle name="SAS FM Writeable data cell 6 2 3" xfId="29381"/>
    <cellStyle name="SAS FM Writeable data cell 6 3" xfId="29382"/>
    <cellStyle name="SAS FM Writeable data cell 6 3 2" xfId="29383"/>
    <cellStyle name="SAS FM Writeable data cell 6 3 3" xfId="29384"/>
    <cellStyle name="SAS FM Writeable data cell 6 4" xfId="29385"/>
    <cellStyle name="SAS FM Writeable data cell 6 4 2" xfId="29386"/>
    <cellStyle name="SAS FM Writeable data cell 6 4 2 2" xfId="29387"/>
    <cellStyle name="SAS FM Writeable data cell 6 4 3" xfId="29388"/>
    <cellStyle name="SAS FM Writeable data cell 6 5" xfId="29389"/>
    <cellStyle name="SAS FM Writeable data cell 7" xfId="29390"/>
    <cellStyle name="SAS FM Writeable data cell 7 2" xfId="29391"/>
    <cellStyle name="SAS FM Writeable data cell 7 3" xfId="29392"/>
    <cellStyle name="SAS FM Writeable data cell 8" xfId="29393"/>
    <cellStyle name="SAS FM Writeable data cell 8 2" xfId="29394"/>
    <cellStyle name="SAS FM Writeable data cell 8 3" xfId="29395"/>
    <cellStyle name="SAS FM Writeable data cell 9" xfId="29396"/>
    <cellStyle name="SAS FM Writeable data cell 9 2" xfId="29397"/>
    <cellStyle name="SAS FM Writeable data cell 9 2 2" xfId="29398"/>
    <cellStyle name="SAS FM Writeable data cell 9 3" xfId="29399"/>
    <cellStyle name="SAS FM Writeable data cell_Accounts" xfId="29400"/>
    <cellStyle name="Standard_Allegato n. 1 D.M. 18.05.2001, n. 279" xfId="29401"/>
    <cellStyle name="Stile 1" xfId="29402"/>
    <cellStyle name="TableStyleLight1" xfId="99"/>
    <cellStyle name="TableStyleLight1 2" xfId="29403"/>
    <cellStyle name="TableStyleLight1 2 2" xfId="29404"/>
    <cellStyle name="TableStyleLight1 3" xfId="29405"/>
    <cellStyle name="TableStyleLight1 4" xfId="29406"/>
    <cellStyle name="Testo avviso 10" xfId="29407"/>
    <cellStyle name="Testo avviso 11" xfId="29408"/>
    <cellStyle name="Testo avviso 12" xfId="29409"/>
    <cellStyle name="Testo avviso 13" xfId="29410"/>
    <cellStyle name="Testo avviso 14" xfId="29411"/>
    <cellStyle name="Testo avviso 15" xfId="29412"/>
    <cellStyle name="Testo avviso 16" xfId="29413"/>
    <cellStyle name="Testo avviso 17" xfId="29414"/>
    <cellStyle name="Testo avviso 18" xfId="29415"/>
    <cellStyle name="Testo avviso 19" xfId="29416"/>
    <cellStyle name="Testo avviso 2" xfId="85"/>
    <cellStyle name="Testo avviso 2 2" xfId="29417"/>
    <cellStyle name="Testo avviso 2 3" xfId="29418"/>
    <cellStyle name="Testo avviso 20" xfId="29419"/>
    <cellStyle name="Testo avviso 21" xfId="29420"/>
    <cellStyle name="Testo avviso 22" xfId="29421"/>
    <cellStyle name="Testo avviso 23" xfId="29422"/>
    <cellStyle name="Testo avviso 24" xfId="29423"/>
    <cellStyle name="Testo avviso 25" xfId="29424"/>
    <cellStyle name="Testo avviso 3" xfId="29425"/>
    <cellStyle name="Testo avviso 3 2" xfId="29426"/>
    <cellStyle name="Testo avviso 3 3" xfId="29427"/>
    <cellStyle name="Testo avviso 4" xfId="29428"/>
    <cellStyle name="Testo avviso 4 2" xfId="29429"/>
    <cellStyle name="Testo avviso 5" xfId="29430"/>
    <cellStyle name="Testo avviso 5 2" xfId="29431"/>
    <cellStyle name="Testo avviso 6" xfId="29432"/>
    <cellStyle name="Testo avviso 7" xfId="29433"/>
    <cellStyle name="Testo avviso 8" xfId="29434"/>
    <cellStyle name="Testo avviso 9" xfId="29435"/>
    <cellStyle name="Testo descrittivo 10" xfId="29436"/>
    <cellStyle name="Testo descrittivo 11" xfId="29437"/>
    <cellStyle name="Testo descrittivo 12" xfId="29438"/>
    <cellStyle name="Testo descrittivo 13" xfId="29439"/>
    <cellStyle name="Testo descrittivo 14" xfId="29440"/>
    <cellStyle name="Testo descrittivo 15" xfId="29441"/>
    <cellStyle name="Testo descrittivo 16" xfId="29442"/>
    <cellStyle name="Testo descrittivo 17" xfId="29443"/>
    <cellStyle name="Testo descrittivo 18" xfId="29444"/>
    <cellStyle name="Testo descrittivo 19" xfId="29445"/>
    <cellStyle name="Testo descrittivo 2" xfId="86"/>
    <cellStyle name="Testo descrittivo 20" xfId="29446"/>
    <cellStyle name="Testo descrittivo 21" xfId="29447"/>
    <cellStyle name="Testo descrittivo 22" xfId="29448"/>
    <cellStyle name="Testo descrittivo 23" xfId="29449"/>
    <cellStyle name="Testo descrittivo 3" xfId="29450"/>
    <cellStyle name="Testo descrittivo 4" xfId="29451"/>
    <cellStyle name="Testo descrittivo 5" xfId="29452"/>
    <cellStyle name="Testo descrittivo 6" xfId="29453"/>
    <cellStyle name="Testo descrittivo 7" xfId="29454"/>
    <cellStyle name="Testo descrittivo 8" xfId="29455"/>
    <cellStyle name="Testo descrittivo 9" xfId="29456"/>
    <cellStyle name="Times 10" xfId="29457"/>
    <cellStyle name="Title" xfId="29458"/>
    <cellStyle name="Title 10" xfId="29459"/>
    <cellStyle name="Title 11" xfId="29460"/>
    <cellStyle name="Title 12" xfId="29461"/>
    <cellStyle name="Title 13" xfId="29462"/>
    <cellStyle name="Title 14" xfId="29463"/>
    <cellStyle name="Title 15" xfId="29464"/>
    <cellStyle name="Title 16" xfId="29465"/>
    <cellStyle name="Title 17" xfId="29466"/>
    <cellStyle name="Title 18" xfId="29467"/>
    <cellStyle name="Title 19" xfId="29468"/>
    <cellStyle name="Title 2" xfId="29469"/>
    <cellStyle name="Title 3" xfId="29470"/>
    <cellStyle name="Title 4" xfId="29471"/>
    <cellStyle name="Title 5" xfId="29472"/>
    <cellStyle name="Title 6" xfId="29473"/>
    <cellStyle name="Title 7" xfId="29474"/>
    <cellStyle name="Title 8" xfId="29475"/>
    <cellStyle name="Title 9" xfId="29476"/>
    <cellStyle name="Titolo 1 10" xfId="29477"/>
    <cellStyle name="Titolo 1 11" xfId="29478"/>
    <cellStyle name="Titolo 1 12" xfId="29479"/>
    <cellStyle name="Titolo 1 13" xfId="29480"/>
    <cellStyle name="Titolo 1 14" xfId="29481"/>
    <cellStyle name="Titolo 1 15" xfId="29482"/>
    <cellStyle name="Titolo 1 16" xfId="29483"/>
    <cellStyle name="Titolo 1 17" xfId="29484"/>
    <cellStyle name="Titolo 1 18" xfId="29485"/>
    <cellStyle name="Titolo 1 19" xfId="29486"/>
    <cellStyle name="Titolo 1 2" xfId="87"/>
    <cellStyle name="Titolo 1 20" xfId="29487"/>
    <cellStyle name="Titolo 1 21" xfId="29488"/>
    <cellStyle name="Titolo 1 22" xfId="29489"/>
    <cellStyle name="Titolo 1 23" xfId="29490"/>
    <cellStyle name="Titolo 1 3" xfId="29491"/>
    <cellStyle name="Titolo 1 4" xfId="29492"/>
    <cellStyle name="Titolo 1 5" xfId="29493"/>
    <cellStyle name="Titolo 1 6" xfId="29494"/>
    <cellStyle name="Titolo 1 7" xfId="29495"/>
    <cellStyle name="Titolo 1 8" xfId="29496"/>
    <cellStyle name="Titolo 1 9" xfId="29497"/>
    <cellStyle name="Titolo 10" xfId="29498"/>
    <cellStyle name="Titolo 11" xfId="29499"/>
    <cellStyle name="Titolo 12" xfId="29500"/>
    <cellStyle name="Titolo 13" xfId="29501"/>
    <cellStyle name="Titolo 14" xfId="29502"/>
    <cellStyle name="Titolo 15" xfId="29503"/>
    <cellStyle name="Titolo 16" xfId="29504"/>
    <cellStyle name="Titolo 17" xfId="29505"/>
    <cellStyle name="Titolo 18" xfId="29506"/>
    <cellStyle name="Titolo 19" xfId="29507"/>
    <cellStyle name="Titolo 2 10" xfId="29508"/>
    <cellStyle name="Titolo 2 11" xfId="29509"/>
    <cellStyle name="Titolo 2 12" xfId="29510"/>
    <cellStyle name="Titolo 2 13" xfId="29511"/>
    <cellStyle name="Titolo 2 14" xfId="29512"/>
    <cellStyle name="Titolo 2 15" xfId="29513"/>
    <cellStyle name="Titolo 2 16" xfId="29514"/>
    <cellStyle name="Titolo 2 17" xfId="29515"/>
    <cellStyle name="Titolo 2 18" xfId="29516"/>
    <cellStyle name="Titolo 2 19" xfId="29517"/>
    <cellStyle name="Titolo 2 2" xfId="88"/>
    <cellStyle name="Titolo 2 20" xfId="29518"/>
    <cellStyle name="Titolo 2 21" xfId="29519"/>
    <cellStyle name="Titolo 2 22" xfId="29520"/>
    <cellStyle name="Titolo 2 23" xfId="29521"/>
    <cellStyle name="Titolo 2 3" xfId="29522"/>
    <cellStyle name="Titolo 2 4" xfId="29523"/>
    <cellStyle name="Titolo 2 5" xfId="29524"/>
    <cellStyle name="Titolo 2 6" xfId="29525"/>
    <cellStyle name="Titolo 2 7" xfId="29526"/>
    <cellStyle name="Titolo 2 8" xfId="29527"/>
    <cellStyle name="Titolo 2 9" xfId="29528"/>
    <cellStyle name="Titolo 20" xfId="29529"/>
    <cellStyle name="Titolo 21" xfId="29530"/>
    <cellStyle name="Titolo 22" xfId="29531"/>
    <cellStyle name="Titolo 23" xfId="29532"/>
    <cellStyle name="Titolo 24" xfId="29533"/>
    <cellStyle name="Titolo 25" xfId="29534"/>
    <cellStyle name="Titolo 26" xfId="29535"/>
    <cellStyle name="Titolo 3 10" xfId="29536"/>
    <cellStyle name="Titolo 3 11" xfId="29537"/>
    <cellStyle name="Titolo 3 12" xfId="29538"/>
    <cellStyle name="Titolo 3 13" xfId="29539"/>
    <cellStyle name="Titolo 3 14" xfId="29540"/>
    <cellStyle name="Titolo 3 15" xfId="29541"/>
    <cellStyle name="Titolo 3 16" xfId="29542"/>
    <cellStyle name="Titolo 3 17" xfId="29543"/>
    <cellStyle name="Titolo 3 18" xfId="29544"/>
    <cellStyle name="Titolo 3 19" xfId="29545"/>
    <cellStyle name="Titolo 3 2" xfId="89"/>
    <cellStyle name="Titolo 3 20" xfId="29546"/>
    <cellStyle name="Titolo 3 21" xfId="29547"/>
    <cellStyle name="Titolo 3 22" xfId="29548"/>
    <cellStyle name="Titolo 3 23" xfId="29549"/>
    <cellStyle name="Titolo 3 3" xfId="29550"/>
    <cellStyle name="Titolo 3 4" xfId="29551"/>
    <cellStyle name="Titolo 3 5" xfId="29552"/>
    <cellStyle name="Titolo 3 6" xfId="29553"/>
    <cellStyle name="Titolo 3 7" xfId="29554"/>
    <cellStyle name="Titolo 3 8" xfId="29555"/>
    <cellStyle name="Titolo 3 9" xfId="29556"/>
    <cellStyle name="Titolo 4 10" xfId="29557"/>
    <cellStyle name="Titolo 4 11" xfId="29558"/>
    <cellStyle name="Titolo 4 12" xfId="29559"/>
    <cellStyle name="Titolo 4 13" xfId="29560"/>
    <cellStyle name="Titolo 4 14" xfId="29561"/>
    <cellStyle name="Titolo 4 15" xfId="29562"/>
    <cellStyle name="Titolo 4 16" xfId="29563"/>
    <cellStyle name="Titolo 4 17" xfId="29564"/>
    <cellStyle name="Titolo 4 18" xfId="29565"/>
    <cellStyle name="Titolo 4 19" xfId="29566"/>
    <cellStyle name="Titolo 4 2" xfId="90"/>
    <cellStyle name="Titolo 4 20" xfId="29567"/>
    <cellStyle name="Titolo 4 21" xfId="29568"/>
    <cellStyle name="Titolo 4 22" xfId="29569"/>
    <cellStyle name="Titolo 4 23" xfId="29570"/>
    <cellStyle name="Titolo 4 3" xfId="29571"/>
    <cellStyle name="Titolo 4 4" xfId="29572"/>
    <cellStyle name="Titolo 4 5" xfId="29573"/>
    <cellStyle name="Titolo 4 6" xfId="29574"/>
    <cellStyle name="Titolo 4 7" xfId="29575"/>
    <cellStyle name="Titolo 4 8" xfId="29576"/>
    <cellStyle name="Titolo 4 9" xfId="29577"/>
    <cellStyle name="Titolo 5" xfId="91"/>
    <cellStyle name="Titolo 6" xfId="29578"/>
    <cellStyle name="Titolo 7" xfId="29579"/>
    <cellStyle name="Titolo 8" xfId="29580"/>
    <cellStyle name="Titolo 9" xfId="29581"/>
    <cellStyle name="Total" xfId="29582"/>
    <cellStyle name="Total 10" xfId="29583"/>
    <cellStyle name="Total 11" xfId="29584"/>
    <cellStyle name="Total 12" xfId="29585"/>
    <cellStyle name="Total 13" xfId="29586"/>
    <cellStyle name="Total 14" xfId="29587"/>
    <cellStyle name="Total 15" xfId="29588"/>
    <cellStyle name="Total 16" xfId="29589"/>
    <cellStyle name="Total 17" xfId="29590"/>
    <cellStyle name="Total 18" xfId="29591"/>
    <cellStyle name="Total 19" xfId="29592"/>
    <cellStyle name="Total 2" xfId="29593"/>
    <cellStyle name="Total 3" xfId="29594"/>
    <cellStyle name="Total 4" xfId="29595"/>
    <cellStyle name="Total 5" xfId="29596"/>
    <cellStyle name="Total 6" xfId="29597"/>
    <cellStyle name="Total 7" xfId="29598"/>
    <cellStyle name="Total 8" xfId="29599"/>
    <cellStyle name="Total 9" xfId="29600"/>
    <cellStyle name="Totale 10" xfId="29601"/>
    <cellStyle name="Totale 10 10" xfId="29602"/>
    <cellStyle name="Totale 10 10 2" xfId="29603"/>
    <cellStyle name="Totale 10 11" xfId="29604"/>
    <cellStyle name="Totale 10 11 2" xfId="29605"/>
    <cellStyle name="Totale 10 12" xfId="29606"/>
    <cellStyle name="Totale 10 12 2" xfId="29607"/>
    <cellStyle name="Totale 10 13" xfId="29608"/>
    <cellStyle name="Totale 10 13 2" xfId="29609"/>
    <cellStyle name="Totale 10 2" xfId="29610"/>
    <cellStyle name="Totale 10 2 10" xfId="29611"/>
    <cellStyle name="Totale 10 2 10 2" xfId="29612"/>
    <cellStyle name="Totale 10 2 2" xfId="29613"/>
    <cellStyle name="Totale 10 2 2 2" xfId="29614"/>
    <cellStyle name="Totale 10 2 2 2 2" xfId="29615"/>
    <cellStyle name="Totale 10 2 2 3" xfId="29616"/>
    <cellStyle name="Totale 10 2 2 3 2" xfId="29617"/>
    <cellStyle name="Totale 10 2 2 4" xfId="29618"/>
    <cellStyle name="Totale 10 2 2 4 2" xfId="29619"/>
    <cellStyle name="Totale 10 2 2 5" xfId="29620"/>
    <cellStyle name="Totale 10 2 2 5 2" xfId="29621"/>
    <cellStyle name="Totale 10 2 3" xfId="29622"/>
    <cellStyle name="Totale 10 2 3 2" xfId="29623"/>
    <cellStyle name="Totale 10 2 3 3" xfId="29624"/>
    <cellStyle name="Totale 10 2 3 3 2" xfId="29625"/>
    <cellStyle name="Totale 10 2 3 4" xfId="29626"/>
    <cellStyle name="Totale 10 2 3 4 2" xfId="29627"/>
    <cellStyle name="Totale 10 2 3 5" xfId="29628"/>
    <cellStyle name="Totale 10 2 3 5 2" xfId="29629"/>
    <cellStyle name="Totale 10 2 4" xfId="29630"/>
    <cellStyle name="Totale 10 2 4 2" xfId="29631"/>
    <cellStyle name="Totale 10 2 4 2 2" xfId="29632"/>
    <cellStyle name="Totale 10 2 4 3" xfId="29633"/>
    <cellStyle name="Totale 10 2 4 3 2" xfId="29634"/>
    <cellStyle name="Totale 10 2 4 4" xfId="29635"/>
    <cellStyle name="Totale 10 2 4 4 2" xfId="29636"/>
    <cellStyle name="Totale 10 2 4 5" xfId="29637"/>
    <cellStyle name="Totale 10 2 4 5 2" xfId="29638"/>
    <cellStyle name="Totale 10 2 5" xfId="29639"/>
    <cellStyle name="Totale 10 2 5 2" xfId="29640"/>
    <cellStyle name="Totale 10 2 6" xfId="29641"/>
    <cellStyle name="Totale 10 2 6 2" xfId="29642"/>
    <cellStyle name="Totale 10 2 7" xfId="29643"/>
    <cellStyle name="Totale 10 2 7 2" xfId="29644"/>
    <cellStyle name="Totale 10 2 8" xfId="29645"/>
    <cellStyle name="Totale 10 2 8 2" xfId="29646"/>
    <cellStyle name="Totale 10 2 9" xfId="29647"/>
    <cellStyle name="Totale 10 2 9 2" xfId="29648"/>
    <cellStyle name="Totale 10 3" xfId="29649"/>
    <cellStyle name="Totale 10 3 10" xfId="29650"/>
    <cellStyle name="Totale 10 3 10 2" xfId="29651"/>
    <cellStyle name="Totale 10 3 2" xfId="29652"/>
    <cellStyle name="Totale 10 3 2 2" xfId="29653"/>
    <cellStyle name="Totale 10 3 2 2 2" xfId="29654"/>
    <cellStyle name="Totale 10 3 2 3" xfId="29655"/>
    <cellStyle name="Totale 10 3 2 3 2" xfId="29656"/>
    <cellStyle name="Totale 10 3 2 4" xfId="29657"/>
    <cellStyle name="Totale 10 3 2 4 2" xfId="29658"/>
    <cellStyle name="Totale 10 3 2 5" xfId="29659"/>
    <cellStyle name="Totale 10 3 2 5 2" xfId="29660"/>
    <cellStyle name="Totale 10 3 3" xfId="29661"/>
    <cellStyle name="Totale 10 3 3 2" xfId="29662"/>
    <cellStyle name="Totale 10 3 3 3" xfId="29663"/>
    <cellStyle name="Totale 10 3 3 3 2" xfId="29664"/>
    <cellStyle name="Totale 10 3 3 4" xfId="29665"/>
    <cellStyle name="Totale 10 3 3 4 2" xfId="29666"/>
    <cellStyle name="Totale 10 3 3 5" xfId="29667"/>
    <cellStyle name="Totale 10 3 3 5 2" xfId="29668"/>
    <cellStyle name="Totale 10 3 4" xfId="29669"/>
    <cellStyle name="Totale 10 3 4 2" xfId="29670"/>
    <cellStyle name="Totale 10 3 4 2 2" xfId="29671"/>
    <cellStyle name="Totale 10 3 4 3" xfId="29672"/>
    <cellStyle name="Totale 10 3 4 3 2" xfId="29673"/>
    <cellStyle name="Totale 10 3 4 4" xfId="29674"/>
    <cellStyle name="Totale 10 3 4 4 2" xfId="29675"/>
    <cellStyle name="Totale 10 3 4 5" xfId="29676"/>
    <cellStyle name="Totale 10 3 4 5 2" xfId="29677"/>
    <cellStyle name="Totale 10 3 5" xfId="29678"/>
    <cellStyle name="Totale 10 3 5 2" xfId="29679"/>
    <cellStyle name="Totale 10 3 6" xfId="29680"/>
    <cellStyle name="Totale 10 3 6 2" xfId="29681"/>
    <cellStyle name="Totale 10 3 7" xfId="29682"/>
    <cellStyle name="Totale 10 3 7 2" xfId="29683"/>
    <cellStyle name="Totale 10 3 8" xfId="29684"/>
    <cellStyle name="Totale 10 3 8 2" xfId="29685"/>
    <cellStyle name="Totale 10 3 9" xfId="29686"/>
    <cellStyle name="Totale 10 3 9 2" xfId="29687"/>
    <cellStyle name="Totale 10 4" xfId="29688"/>
    <cellStyle name="Totale 10 4 10" xfId="29689"/>
    <cellStyle name="Totale 10 4 10 2" xfId="29690"/>
    <cellStyle name="Totale 10 4 2" xfId="29691"/>
    <cellStyle name="Totale 10 4 2 2" xfId="29692"/>
    <cellStyle name="Totale 10 4 2 2 2" xfId="29693"/>
    <cellStyle name="Totale 10 4 2 3" xfId="29694"/>
    <cellStyle name="Totale 10 4 2 3 2" xfId="29695"/>
    <cellStyle name="Totale 10 4 2 4" xfId="29696"/>
    <cellStyle name="Totale 10 4 2 4 2" xfId="29697"/>
    <cellStyle name="Totale 10 4 2 5" xfId="29698"/>
    <cellStyle name="Totale 10 4 2 5 2" xfId="29699"/>
    <cellStyle name="Totale 10 4 3" xfId="29700"/>
    <cellStyle name="Totale 10 4 3 2" xfId="29701"/>
    <cellStyle name="Totale 10 4 3 3" xfId="29702"/>
    <cellStyle name="Totale 10 4 3 3 2" xfId="29703"/>
    <cellStyle name="Totale 10 4 3 4" xfId="29704"/>
    <cellStyle name="Totale 10 4 3 4 2" xfId="29705"/>
    <cellStyle name="Totale 10 4 3 5" xfId="29706"/>
    <cellStyle name="Totale 10 4 3 5 2" xfId="29707"/>
    <cellStyle name="Totale 10 4 4" xfId="29708"/>
    <cellStyle name="Totale 10 4 4 2" xfId="29709"/>
    <cellStyle name="Totale 10 4 4 2 2" xfId="29710"/>
    <cellStyle name="Totale 10 4 4 3" xfId="29711"/>
    <cellStyle name="Totale 10 4 4 3 2" xfId="29712"/>
    <cellStyle name="Totale 10 4 4 4" xfId="29713"/>
    <cellStyle name="Totale 10 4 4 4 2" xfId="29714"/>
    <cellStyle name="Totale 10 4 4 5" xfId="29715"/>
    <cellStyle name="Totale 10 4 4 5 2" xfId="29716"/>
    <cellStyle name="Totale 10 4 5" xfId="29717"/>
    <cellStyle name="Totale 10 4 5 2" xfId="29718"/>
    <cellStyle name="Totale 10 4 6" xfId="29719"/>
    <cellStyle name="Totale 10 4 6 2" xfId="29720"/>
    <cellStyle name="Totale 10 4 7" xfId="29721"/>
    <cellStyle name="Totale 10 4 7 2" xfId="29722"/>
    <cellStyle name="Totale 10 4 8" xfId="29723"/>
    <cellStyle name="Totale 10 4 8 2" xfId="29724"/>
    <cellStyle name="Totale 10 4 9" xfId="29725"/>
    <cellStyle name="Totale 10 4 9 2" xfId="29726"/>
    <cellStyle name="Totale 10 5" xfId="29727"/>
    <cellStyle name="Totale 10 5 2" xfId="29728"/>
    <cellStyle name="Totale 10 5 2 2" xfId="29729"/>
    <cellStyle name="Totale 10 5 3" xfId="29730"/>
    <cellStyle name="Totale 10 5 3 2" xfId="29731"/>
    <cellStyle name="Totale 10 5 4" xfId="29732"/>
    <cellStyle name="Totale 10 5 4 2" xfId="29733"/>
    <cellStyle name="Totale 10 5 5" xfId="29734"/>
    <cellStyle name="Totale 10 5 5 2" xfId="29735"/>
    <cellStyle name="Totale 10 6" xfId="29736"/>
    <cellStyle name="Totale 10 6 2" xfId="29737"/>
    <cellStyle name="Totale 10 6 3" xfId="29738"/>
    <cellStyle name="Totale 10 6 3 2" xfId="29739"/>
    <cellStyle name="Totale 10 6 4" xfId="29740"/>
    <cellStyle name="Totale 10 6 4 2" xfId="29741"/>
    <cellStyle name="Totale 10 6 5" xfId="29742"/>
    <cellStyle name="Totale 10 6 5 2" xfId="29743"/>
    <cellStyle name="Totale 10 7" xfId="29744"/>
    <cellStyle name="Totale 10 7 2" xfId="29745"/>
    <cellStyle name="Totale 10 7 2 2" xfId="29746"/>
    <cellStyle name="Totale 10 7 3" xfId="29747"/>
    <cellStyle name="Totale 10 7 3 2" xfId="29748"/>
    <cellStyle name="Totale 10 7 4" xfId="29749"/>
    <cellStyle name="Totale 10 7 4 2" xfId="29750"/>
    <cellStyle name="Totale 10 7 5" xfId="29751"/>
    <cellStyle name="Totale 10 7 5 2" xfId="29752"/>
    <cellStyle name="Totale 10 8" xfId="29753"/>
    <cellStyle name="Totale 10 8 2" xfId="29754"/>
    <cellStyle name="Totale 10 9" xfId="29755"/>
    <cellStyle name="Totale 10 9 2" xfId="29756"/>
    <cellStyle name="Totale 11" xfId="29757"/>
    <cellStyle name="Totale 11 10" xfId="29758"/>
    <cellStyle name="Totale 11 10 2" xfId="29759"/>
    <cellStyle name="Totale 11 11" xfId="29760"/>
    <cellStyle name="Totale 11 11 2" xfId="29761"/>
    <cellStyle name="Totale 11 12" xfId="29762"/>
    <cellStyle name="Totale 11 12 2" xfId="29763"/>
    <cellStyle name="Totale 11 13" xfId="29764"/>
    <cellStyle name="Totale 11 13 2" xfId="29765"/>
    <cellStyle name="Totale 11 2" xfId="29766"/>
    <cellStyle name="Totale 11 2 10" xfId="29767"/>
    <cellStyle name="Totale 11 2 10 2" xfId="29768"/>
    <cellStyle name="Totale 11 2 2" xfId="29769"/>
    <cellStyle name="Totale 11 2 2 2" xfId="29770"/>
    <cellStyle name="Totale 11 2 2 2 2" xfId="29771"/>
    <cellStyle name="Totale 11 2 2 3" xfId="29772"/>
    <cellStyle name="Totale 11 2 2 3 2" xfId="29773"/>
    <cellStyle name="Totale 11 2 2 4" xfId="29774"/>
    <cellStyle name="Totale 11 2 2 4 2" xfId="29775"/>
    <cellStyle name="Totale 11 2 2 5" xfId="29776"/>
    <cellStyle name="Totale 11 2 2 5 2" xfId="29777"/>
    <cellStyle name="Totale 11 2 3" xfId="29778"/>
    <cellStyle name="Totale 11 2 3 2" xfId="29779"/>
    <cellStyle name="Totale 11 2 3 3" xfId="29780"/>
    <cellStyle name="Totale 11 2 3 3 2" xfId="29781"/>
    <cellStyle name="Totale 11 2 3 4" xfId="29782"/>
    <cellStyle name="Totale 11 2 3 4 2" xfId="29783"/>
    <cellStyle name="Totale 11 2 3 5" xfId="29784"/>
    <cellStyle name="Totale 11 2 3 5 2" xfId="29785"/>
    <cellStyle name="Totale 11 2 4" xfId="29786"/>
    <cellStyle name="Totale 11 2 4 2" xfId="29787"/>
    <cellStyle name="Totale 11 2 4 2 2" xfId="29788"/>
    <cellStyle name="Totale 11 2 4 3" xfId="29789"/>
    <cellStyle name="Totale 11 2 4 3 2" xfId="29790"/>
    <cellStyle name="Totale 11 2 4 4" xfId="29791"/>
    <cellStyle name="Totale 11 2 4 4 2" xfId="29792"/>
    <cellStyle name="Totale 11 2 4 5" xfId="29793"/>
    <cellStyle name="Totale 11 2 4 5 2" xfId="29794"/>
    <cellStyle name="Totale 11 2 5" xfId="29795"/>
    <cellStyle name="Totale 11 2 5 2" xfId="29796"/>
    <cellStyle name="Totale 11 2 6" xfId="29797"/>
    <cellStyle name="Totale 11 2 6 2" xfId="29798"/>
    <cellStyle name="Totale 11 2 7" xfId="29799"/>
    <cellStyle name="Totale 11 2 7 2" xfId="29800"/>
    <cellStyle name="Totale 11 2 8" xfId="29801"/>
    <cellStyle name="Totale 11 2 8 2" xfId="29802"/>
    <cellStyle name="Totale 11 2 9" xfId="29803"/>
    <cellStyle name="Totale 11 2 9 2" xfId="29804"/>
    <cellStyle name="Totale 11 3" xfId="29805"/>
    <cellStyle name="Totale 11 3 10" xfId="29806"/>
    <cellStyle name="Totale 11 3 10 2" xfId="29807"/>
    <cellStyle name="Totale 11 3 2" xfId="29808"/>
    <cellStyle name="Totale 11 3 2 2" xfId="29809"/>
    <cellStyle name="Totale 11 3 2 2 2" xfId="29810"/>
    <cellStyle name="Totale 11 3 2 3" xfId="29811"/>
    <cellStyle name="Totale 11 3 2 3 2" xfId="29812"/>
    <cellStyle name="Totale 11 3 2 4" xfId="29813"/>
    <cellStyle name="Totale 11 3 2 4 2" xfId="29814"/>
    <cellStyle name="Totale 11 3 2 5" xfId="29815"/>
    <cellStyle name="Totale 11 3 2 5 2" xfId="29816"/>
    <cellStyle name="Totale 11 3 3" xfId="29817"/>
    <cellStyle name="Totale 11 3 3 2" xfId="29818"/>
    <cellStyle name="Totale 11 3 3 3" xfId="29819"/>
    <cellStyle name="Totale 11 3 3 3 2" xfId="29820"/>
    <cellStyle name="Totale 11 3 3 4" xfId="29821"/>
    <cellStyle name="Totale 11 3 3 4 2" xfId="29822"/>
    <cellStyle name="Totale 11 3 3 5" xfId="29823"/>
    <cellStyle name="Totale 11 3 3 5 2" xfId="29824"/>
    <cellStyle name="Totale 11 3 4" xfId="29825"/>
    <cellStyle name="Totale 11 3 4 2" xfId="29826"/>
    <cellStyle name="Totale 11 3 4 2 2" xfId="29827"/>
    <cellStyle name="Totale 11 3 4 3" xfId="29828"/>
    <cellStyle name="Totale 11 3 4 3 2" xfId="29829"/>
    <cellStyle name="Totale 11 3 4 4" xfId="29830"/>
    <cellStyle name="Totale 11 3 4 4 2" xfId="29831"/>
    <cellStyle name="Totale 11 3 4 5" xfId="29832"/>
    <cellStyle name="Totale 11 3 4 5 2" xfId="29833"/>
    <cellStyle name="Totale 11 3 5" xfId="29834"/>
    <cellStyle name="Totale 11 3 5 2" xfId="29835"/>
    <cellStyle name="Totale 11 3 6" xfId="29836"/>
    <cellStyle name="Totale 11 3 6 2" xfId="29837"/>
    <cellStyle name="Totale 11 3 7" xfId="29838"/>
    <cellStyle name="Totale 11 3 7 2" xfId="29839"/>
    <cellStyle name="Totale 11 3 8" xfId="29840"/>
    <cellStyle name="Totale 11 3 8 2" xfId="29841"/>
    <cellStyle name="Totale 11 3 9" xfId="29842"/>
    <cellStyle name="Totale 11 3 9 2" xfId="29843"/>
    <cellStyle name="Totale 11 4" xfId="29844"/>
    <cellStyle name="Totale 11 4 10" xfId="29845"/>
    <cellStyle name="Totale 11 4 10 2" xfId="29846"/>
    <cellStyle name="Totale 11 4 2" xfId="29847"/>
    <cellStyle name="Totale 11 4 2 2" xfId="29848"/>
    <cellStyle name="Totale 11 4 2 2 2" xfId="29849"/>
    <cellStyle name="Totale 11 4 2 3" xfId="29850"/>
    <cellStyle name="Totale 11 4 2 3 2" xfId="29851"/>
    <cellStyle name="Totale 11 4 2 4" xfId="29852"/>
    <cellStyle name="Totale 11 4 2 4 2" xfId="29853"/>
    <cellStyle name="Totale 11 4 2 5" xfId="29854"/>
    <cellStyle name="Totale 11 4 2 5 2" xfId="29855"/>
    <cellStyle name="Totale 11 4 3" xfId="29856"/>
    <cellStyle name="Totale 11 4 3 2" xfId="29857"/>
    <cellStyle name="Totale 11 4 3 3" xfId="29858"/>
    <cellStyle name="Totale 11 4 3 3 2" xfId="29859"/>
    <cellStyle name="Totale 11 4 3 4" xfId="29860"/>
    <cellStyle name="Totale 11 4 3 4 2" xfId="29861"/>
    <cellStyle name="Totale 11 4 3 5" xfId="29862"/>
    <cellStyle name="Totale 11 4 3 5 2" xfId="29863"/>
    <cellStyle name="Totale 11 4 4" xfId="29864"/>
    <cellStyle name="Totale 11 4 4 2" xfId="29865"/>
    <cellStyle name="Totale 11 4 4 2 2" xfId="29866"/>
    <cellStyle name="Totale 11 4 4 3" xfId="29867"/>
    <cellStyle name="Totale 11 4 4 3 2" xfId="29868"/>
    <cellStyle name="Totale 11 4 4 4" xfId="29869"/>
    <cellStyle name="Totale 11 4 4 4 2" xfId="29870"/>
    <cellStyle name="Totale 11 4 4 5" xfId="29871"/>
    <cellStyle name="Totale 11 4 4 5 2" xfId="29872"/>
    <cellStyle name="Totale 11 4 5" xfId="29873"/>
    <cellStyle name="Totale 11 4 5 2" xfId="29874"/>
    <cellStyle name="Totale 11 4 6" xfId="29875"/>
    <cellStyle name="Totale 11 4 6 2" xfId="29876"/>
    <cellStyle name="Totale 11 4 7" xfId="29877"/>
    <cellStyle name="Totale 11 4 7 2" xfId="29878"/>
    <cellStyle name="Totale 11 4 8" xfId="29879"/>
    <cellStyle name="Totale 11 4 8 2" xfId="29880"/>
    <cellStyle name="Totale 11 4 9" xfId="29881"/>
    <cellStyle name="Totale 11 4 9 2" xfId="29882"/>
    <cellStyle name="Totale 11 5" xfId="29883"/>
    <cellStyle name="Totale 11 5 2" xfId="29884"/>
    <cellStyle name="Totale 11 5 2 2" xfId="29885"/>
    <cellStyle name="Totale 11 5 3" xfId="29886"/>
    <cellStyle name="Totale 11 5 3 2" xfId="29887"/>
    <cellStyle name="Totale 11 5 4" xfId="29888"/>
    <cellStyle name="Totale 11 5 4 2" xfId="29889"/>
    <cellStyle name="Totale 11 5 5" xfId="29890"/>
    <cellStyle name="Totale 11 5 5 2" xfId="29891"/>
    <cellStyle name="Totale 11 6" xfId="29892"/>
    <cellStyle name="Totale 11 6 2" xfId="29893"/>
    <cellStyle name="Totale 11 6 3" xfId="29894"/>
    <cellStyle name="Totale 11 6 3 2" xfId="29895"/>
    <cellStyle name="Totale 11 6 4" xfId="29896"/>
    <cellStyle name="Totale 11 6 4 2" xfId="29897"/>
    <cellStyle name="Totale 11 6 5" xfId="29898"/>
    <cellStyle name="Totale 11 6 5 2" xfId="29899"/>
    <cellStyle name="Totale 11 7" xfId="29900"/>
    <cellStyle name="Totale 11 7 2" xfId="29901"/>
    <cellStyle name="Totale 11 7 2 2" xfId="29902"/>
    <cellStyle name="Totale 11 7 3" xfId="29903"/>
    <cellStyle name="Totale 11 7 3 2" xfId="29904"/>
    <cellStyle name="Totale 11 7 4" xfId="29905"/>
    <cellStyle name="Totale 11 7 4 2" xfId="29906"/>
    <cellStyle name="Totale 11 7 5" xfId="29907"/>
    <cellStyle name="Totale 11 7 5 2" xfId="29908"/>
    <cellStyle name="Totale 11 8" xfId="29909"/>
    <cellStyle name="Totale 11 8 2" xfId="29910"/>
    <cellStyle name="Totale 11 9" xfId="29911"/>
    <cellStyle name="Totale 11 9 2" xfId="29912"/>
    <cellStyle name="Totale 12" xfId="29913"/>
    <cellStyle name="Totale 12 10" xfId="29914"/>
    <cellStyle name="Totale 12 10 2" xfId="29915"/>
    <cellStyle name="Totale 12 11" xfId="29916"/>
    <cellStyle name="Totale 12 11 2" xfId="29917"/>
    <cellStyle name="Totale 12 12" xfId="29918"/>
    <cellStyle name="Totale 12 12 2" xfId="29919"/>
    <cellStyle name="Totale 12 13" xfId="29920"/>
    <cellStyle name="Totale 12 13 2" xfId="29921"/>
    <cellStyle name="Totale 12 2" xfId="29922"/>
    <cellStyle name="Totale 12 2 10" xfId="29923"/>
    <cellStyle name="Totale 12 2 10 2" xfId="29924"/>
    <cellStyle name="Totale 12 2 2" xfId="29925"/>
    <cellStyle name="Totale 12 2 2 2" xfId="29926"/>
    <cellStyle name="Totale 12 2 2 2 2" xfId="29927"/>
    <cellStyle name="Totale 12 2 2 3" xfId="29928"/>
    <cellStyle name="Totale 12 2 2 3 2" xfId="29929"/>
    <cellStyle name="Totale 12 2 2 4" xfId="29930"/>
    <cellStyle name="Totale 12 2 2 4 2" xfId="29931"/>
    <cellStyle name="Totale 12 2 2 5" xfId="29932"/>
    <cellStyle name="Totale 12 2 2 5 2" xfId="29933"/>
    <cellStyle name="Totale 12 2 3" xfId="29934"/>
    <cellStyle name="Totale 12 2 3 2" xfId="29935"/>
    <cellStyle name="Totale 12 2 3 3" xfId="29936"/>
    <cellStyle name="Totale 12 2 3 3 2" xfId="29937"/>
    <cellStyle name="Totale 12 2 3 4" xfId="29938"/>
    <cellStyle name="Totale 12 2 3 4 2" xfId="29939"/>
    <cellStyle name="Totale 12 2 3 5" xfId="29940"/>
    <cellStyle name="Totale 12 2 3 5 2" xfId="29941"/>
    <cellStyle name="Totale 12 2 4" xfId="29942"/>
    <cellStyle name="Totale 12 2 4 2" xfId="29943"/>
    <cellStyle name="Totale 12 2 4 2 2" xfId="29944"/>
    <cellStyle name="Totale 12 2 4 3" xfId="29945"/>
    <cellStyle name="Totale 12 2 4 3 2" xfId="29946"/>
    <cellStyle name="Totale 12 2 4 4" xfId="29947"/>
    <cellStyle name="Totale 12 2 4 4 2" xfId="29948"/>
    <cellStyle name="Totale 12 2 4 5" xfId="29949"/>
    <cellStyle name="Totale 12 2 4 5 2" xfId="29950"/>
    <cellStyle name="Totale 12 2 5" xfId="29951"/>
    <cellStyle name="Totale 12 2 5 2" xfId="29952"/>
    <cellStyle name="Totale 12 2 6" xfId="29953"/>
    <cellStyle name="Totale 12 2 6 2" xfId="29954"/>
    <cellStyle name="Totale 12 2 7" xfId="29955"/>
    <cellStyle name="Totale 12 2 7 2" xfId="29956"/>
    <cellStyle name="Totale 12 2 8" xfId="29957"/>
    <cellStyle name="Totale 12 2 8 2" xfId="29958"/>
    <cellStyle name="Totale 12 2 9" xfId="29959"/>
    <cellStyle name="Totale 12 2 9 2" xfId="29960"/>
    <cellStyle name="Totale 12 3" xfId="29961"/>
    <cellStyle name="Totale 12 3 10" xfId="29962"/>
    <cellStyle name="Totale 12 3 10 2" xfId="29963"/>
    <cellStyle name="Totale 12 3 2" xfId="29964"/>
    <cellStyle name="Totale 12 3 2 2" xfId="29965"/>
    <cellStyle name="Totale 12 3 2 2 2" xfId="29966"/>
    <cellStyle name="Totale 12 3 2 3" xfId="29967"/>
    <cellStyle name="Totale 12 3 2 3 2" xfId="29968"/>
    <cellStyle name="Totale 12 3 2 4" xfId="29969"/>
    <cellStyle name="Totale 12 3 2 4 2" xfId="29970"/>
    <cellStyle name="Totale 12 3 2 5" xfId="29971"/>
    <cellStyle name="Totale 12 3 2 5 2" xfId="29972"/>
    <cellStyle name="Totale 12 3 3" xfId="29973"/>
    <cellStyle name="Totale 12 3 3 2" xfId="29974"/>
    <cellStyle name="Totale 12 3 3 3" xfId="29975"/>
    <cellStyle name="Totale 12 3 3 3 2" xfId="29976"/>
    <cellStyle name="Totale 12 3 3 4" xfId="29977"/>
    <cellStyle name="Totale 12 3 3 4 2" xfId="29978"/>
    <cellStyle name="Totale 12 3 3 5" xfId="29979"/>
    <cellStyle name="Totale 12 3 3 5 2" xfId="29980"/>
    <cellStyle name="Totale 12 3 4" xfId="29981"/>
    <cellStyle name="Totale 12 3 4 2" xfId="29982"/>
    <cellStyle name="Totale 12 3 4 2 2" xfId="29983"/>
    <cellStyle name="Totale 12 3 4 3" xfId="29984"/>
    <cellStyle name="Totale 12 3 4 3 2" xfId="29985"/>
    <cellStyle name="Totale 12 3 4 4" xfId="29986"/>
    <cellStyle name="Totale 12 3 4 4 2" xfId="29987"/>
    <cellStyle name="Totale 12 3 4 5" xfId="29988"/>
    <cellStyle name="Totale 12 3 4 5 2" xfId="29989"/>
    <cellStyle name="Totale 12 3 5" xfId="29990"/>
    <cellStyle name="Totale 12 3 5 2" xfId="29991"/>
    <cellStyle name="Totale 12 3 6" xfId="29992"/>
    <cellStyle name="Totale 12 3 6 2" xfId="29993"/>
    <cellStyle name="Totale 12 3 7" xfId="29994"/>
    <cellStyle name="Totale 12 3 7 2" xfId="29995"/>
    <cellStyle name="Totale 12 3 8" xfId="29996"/>
    <cellStyle name="Totale 12 3 8 2" xfId="29997"/>
    <cellStyle name="Totale 12 3 9" xfId="29998"/>
    <cellStyle name="Totale 12 3 9 2" xfId="29999"/>
    <cellStyle name="Totale 12 4" xfId="30000"/>
    <cellStyle name="Totale 12 4 10" xfId="30001"/>
    <cellStyle name="Totale 12 4 10 2" xfId="30002"/>
    <cellStyle name="Totale 12 4 2" xfId="30003"/>
    <cellStyle name="Totale 12 4 2 2" xfId="30004"/>
    <cellStyle name="Totale 12 4 2 2 2" xfId="30005"/>
    <cellStyle name="Totale 12 4 2 3" xfId="30006"/>
    <cellStyle name="Totale 12 4 2 3 2" xfId="30007"/>
    <cellStyle name="Totale 12 4 2 4" xfId="30008"/>
    <cellStyle name="Totale 12 4 2 4 2" xfId="30009"/>
    <cellStyle name="Totale 12 4 2 5" xfId="30010"/>
    <cellStyle name="Totale 12 4 2 5 2" xfId="30011"/>
    <cellStyle name="Totale 12 4 3" xfId="30012"/>
    <cellStyle name="Totale 12 4 3 2" xfId="30013"/>
    <cellStyle name="Totale 12 4 3 3" xfId="30014"/>
    <cellStyle name="Totale 12 4 3 3 2" xfId="30015"/>
    <cellStyle name="Totale 12 4 3 4" xfId="30016"/>
    <cellStyle name="Totale 12 4 3 4 2" xfId="30017"/>
    <cellStyle name="Totale 12 4 3 5" xfId="30018"/>
    <cellStyle name="Totale 12 4 3 5 2" xfId="30019"/>
    <cellStyle name="Totale 12 4 4" xfId="30020"/>
    <cellStyle name="Totale 12 4 4 2" xfId="30021"/>
    <cellStyle name="Totale 12 4 4 2 2" xfId="30022"/>
    <cellStyle name="Totale 12 4 4 3" xfId="30023"/>
    <cellStyle name="Totale 12 4 4 3 2" xfId="30024"/>
    <cellStyle name="Totale 12 4 4 4" xfId="30025"/>
    <cellStyle name="Totale 12 4 4 4 2" xfId="30026"/>
    <cellStyle name="Totale 12 4 4 5" xfId="30027"/>
    <cellStyle name="Totale 12 4 4 5 2" xfId="30028"/>
    <cellStyle name="Totale 12 4 5" xfId="30029"/>
    <cellStyle name="Totale 12 4 5 2" xfId="30030"/>
    <cellStyle name="Totale 12 4 6" xfId="30031"/>
    <cellStyle name="Totale 12 4 6 2" xfId="30032"/>
    <cellStyle name="Totale 12 4 7" xfId="30033"/>
    <cellStyle name="Totale 12 4 7 2" xfId="30034"/>
    <cellStyle name="Totale 12 4 8" xfId="30035"/>
    <cellStyle name="Totale 12 4 8 2" xfId="30036"/>
    <cellStyle name="Totale 12 4 9" xfId="30037"/>
    <cellStyle name="Totale 12 4 9 2" xfId="30038"/>
    <cellStyle name="Totale 12 5" xfId="30039"/>
    <cellStyle name="Totale 12 5 2" xfId="30040"/>
    <cellStyle name="Totale 12 5 2 2" xfId="30041"/>
    <cellStyle name="Totale 12 5 3" xfId="30042"/>
    <cellStyle name="Totale 12 5 3 2" xfId="30043"/>
    <cellStyle name="Totale 12 5 4" xfId="30044"/>
    <cellStyle name="Totale 12 5 4 2" xfId="30045"/>
    <cellStyle name="Totale 12 5 5" xfId="30046"/>
    <cellStyle name="Totale 12 5 5 2" xfId="30047"/>
    <cellStyle name="Totale 12 6" xfId="30048"/>
    <cellStyle name="Totale 12 6 2" xfId="30049"/>
    <cellStyle name="Totale 12 6 3" xfId="30050"/>
    <cellStyle name="Totale 12 6 3 2" xfId="30051"/>
    <cellStyle name="Totale 12 6 4" xfId="30052"/>
    <cellStyle name="Totale 12 6 4 2" xfId="30053"/>
    <cellStyle name="Totale 12 6 5" xfId="30054"/>
    <cellStyle name="Totale 12 6 5 2" xfId="30055"/>
    <cellStyle name="Totale 12 7" xfId="30056"/>
    <cellStyle name="Totale 12 7 2" xfId="30057"/>
    <cellStyle name="Totale 12 7 2 2" xfId="30058"/>
    <cellStyle name="Totale 12 7 3" xfId="30059"/>
    <cellStyle name="Totale 12 7 3 2" xfId="30060"/>
    <cellStyle name="Totale 12 7 4" xfId="30061"/>
    <cellStyle name="Totale 12 7 4 2" xfId="30062"/>
    <cellStyle name="Totale 12 7 5" xfId="30063"/>
    <cellStyle name="Totale 12 7 5 2" xfId="30064"/>
    <cellStyle name="Totale 12 8" xfId="30065"/>
    <cellStyle name="Totale 12 8 2" xfId="30066"/>
    <cellStyle name="Totale 12 9" xfId="30067"/>
    <cellStyle name="Totale 12 9 2" xfId="30068"/>
    <cellStyle name="Totale 13" xfId="30069"/>
    <cellStyle name="Totale 13 10" xfId="30070"/>
    <cellStyle name="Totale 13 10 2" xfId="30071"/>
    <cellStyle name="Totale 13 11" xfId="30072"/>
    <cellStyle name="Totale 13 11 2" xfId="30073"/>
    <cellStyle name="Totale 13 12" xfId="30074"/>
    <cellStyle name="Totale 13 12 2" xfId="30075"/>
    <cellStyle name="Totale 13 13" xfId="30076"/>
    <cellStyle name="Totale 13 13 2" xfId="30077"/>
    <cellStyle name="Totale 13 2" xfId="30078"/>
    <cellStyle name="Totale 13 2 10" xfId="30079"/>
    <cellStyle name="Totale 13 2 10 2" xfId="30080"/>
    <cellStyle name="Totale 13 2 2" xfId="30081"/>
    <cellStyle name="Totale 13 2 2 2" xfId="30082"/>
    <cellStyle name="Totale 13 2 2 2 2" xfId="30083"/>
    <cellStyle name="Totale 13 2 2 3" xfId="30084"/>
    <cellStyle name="Totale 13 2 2 3 2" xfId="30085"/>
    <cellStyle name="Totale 13 2 2 4" xfId="30086"/>
    <cellStyle name="Totale 13 2 2 4 2" xfId="30087"/>
    <cellStyle name="Totale 13 2 2 5" xfId="30088"/>
    <cellStyle name="Totale 13 2 2 5 2" xfId="30089"/>
    <cellStyle name="Totale 13 2 3" xfId="30090"/>
    <cellStyle name="Totale 13 2 3 2" xfId="30091"/>
    <cellStyle name="Totale 13 2 3 3" xfId="30092"/>
    <cellStyle name="Totale 13 2 3 3 2" xfId="30093"/>
    <cellStyle name="Totale 13 2 3 4" xfId="30094"/>
    <cellStyle name="Totale 13 2 3 4 2" xfId="30095"/>
    <cellStyle name="Totale 13 2 3 5" xfId="30096"/>
    <cellStyle name="Totale 13 2 3 5 2" xfId="30097"/>
    <cellStyle name="Totale 13 2 4" xfId="30098"/>
    <cellStyle name="Totale 13 2 4 2" xfId="30099"/>
    <cellStyle name="Totale 13 2 4 2 2" xfId="30100"/>
    <cellStyle name="Totale 13 2 4 3" xfId="30101"/>
    <cellStyle name="Totale 13 2 4 3 2" xfId="30102"/>
    <cellStyle name="Totale 13 2 4 4" xfId="30103"/>
    <cellStyle name="Totale 13 2 4 4 2" xfId="30104"/>
    <cellStyle name="Totale 13 2 4 5" xfId="30105"/>
    <cellStyle name="Totale 13 2 4 5 2" xfId="30106"/>
    <cellStyle name="Totale 13 2 5" xfId="30107"/>
    <cellStyle name="Totale 13 2 5 2" xfId="30108"/>
    <cellStyle name="Totale 13 2 6" xfId="30109"/>
    <cellStyle name="Totale 13 2 6 2" xfId="30110"/>
    <cellStyle name="Totale 13 2 7" xfId="30111"/>
    <cellStyle name="Totale 13 2 7 2" xfId="30112"/>
    <cellStyle name="Totale 13 2 8" xfId="30113"/>
    <cellStyle name="Totale 13 2 8 2" xfId="30114"/>
    <cellStyle name="Totale 13 2 9" xfId="30115"/>
    <cellStyle name="Totale 13 2 9 2" xfId="30116"/>
    <cellStyle name="Totale 13 3" xfId="30117"/>
    <cellStyle name="Totale 13 3 10" xfId="30118"/>
    <cellStyle name="Totale 13 3 10 2" xfId="30119"/>
    <cellStyle name="Totale 13 3 2" xfId="30120"/>
    <cellStyle name="Totale 13 3 2 2" xfId="30121"/>
    <cellStyle name="Totale 13 3 2 2 2" xfId="30122"/>
    <cellStyle name="Totale 13 3 2 3" xfId="30123"/>
    <cellStyle name="Totale 13 3 2 3 2" xfId="30124"/>
    <cellStyle name="Totale 13 3 2 4" xfId="30125"/>
    <cellStyle name="Totale 13 3 2 4 2" xfId="30126"/>
    <cellStyle name="Totale 13 3 2 5" xfId="30127"/>
    <cellStyle name="Totale 13 3 2 5 2" xfId="30128"/>
    <cellStyle name="Totale 13 3 3" xfId="30129"/>
    <cellStyle name="Totale 13 3 3 2" xfId="30130"/>
    <cellStyle name="Totale 13 3 3 3" xfId="30131"/>
    <cellStyle name="Totale 13 3 3 3 2" xfId="30132"/>
    <cellStyle name="Totale 13 3 3 4" xfId="30133"/>
    <cellStyle name="Totale 13 3 3 4 2" xfId="30134"/>
    <cellStyle name="Totale 13 3 3 5" xfId="30135"/>
    <cellStyle name="Totale 13 3 3 5 2" xfId="30136"/>
    <cellStyle name="Totale 13 3 4" xfId="30137"/>
    <cellStyle name="Totale 13 3 4 2" xfId="30138"/>
    <cellStyle name="Totale 13 3 4 2 2" xfId="30139"/>
    <cellStyle name="Totale 13 3 4 3" xfId="30140"/>
    <cellStyle name="Totale 13 3 4 3 2" xfId="30141"/>
    <cellStyle name="Totale 13 3 4 4" xfId="30142"/>
    <cellStyle name="Totale 13 3 4 4 2" xfId="30143"/>
    <cellStyle name="Totale 13 3 4 5" xfId="30144"/>
    <cellStyle name="Totale 13 3 4 5 2" xfId="30145"/>
    <cellStyle name="Totale 13 3 5" xfId="30146"/>
    <cellStyle name="Totale 13 3 5 2" xfId="30147"/>
    <cellStyle name="Totale 13 3 6" xfId="30148"/>
    <cellStyle name="Totale 13 3 6 2" xfId="30149"/>
    <cellStyle name="Totale 13 3 7" xfId="30150"/>
    <cellStyle name="Totale 13 3 7 2" xfId="30151"/>
    <cellStyle name="Totale 13 3 8" xfId="30152"/>
    <cellStyle name="Totale 13 3 8 2" xfId="30153"/>
    <cellStyle name="Totale 13 3 9" xfId="30154"/>
    <cellStyle name="Totale 13 3 9 2" xfId="30155"/>
    <cellStyle name="Totale 13 4" xfId="30156"/>
    <cellStyle name="Totale 13 4 10" xfId="30157"/>
    <cellStyle name="Totale 13 4 10 2" xfId="30158"/>
    <cellStyle name="Totale 13 4 2" xfId="30159"/>
    <cellStyle name="Totale 13 4 2 2" xfId="30160"/>
    <cellStyle name="Totale 13 4 2 2 2" xfId="30161"/>
    <cellStyle name="Totale 13 4 2 3" xfId="30162"/>
    <cellStyle name="Totale 13 4 2 3 2" xfId="30163"/>
    <cellStyle name="Totale 13 4 2 4" xfId="30164"/>
    <cellStyle name="Totale 13 4 2 4 2" xfId="30165"/>
    <cellStyle name="Totale 13 4 2 5" xfId="30166"/>
    <cellStyle name="Totale 13 4 2 5 2" xfId="30167"/>
    <cellStyle name="Totale 13 4 3" xfId="30168"/>
    <cellStyle name="Totale 13 4 3 2" xfId="30169"/>
    <cellStyle name="Totale 13 4 3 3" xfId="30170"/>
    <cellStyle name="Totale 13 4 3 3 2" xfId="30171"/>
    <cellStyle name="Totale 13 4 3 4" xfId="30172"/>
    <cellStyle name="Totale 13 4 3 4 2" xfId="30173"/>
    <cellStyle name="Totale 13 4 3 5" xfId="30174"/>
    <cellStyle name="Totale 13 4 3 5 2" xfId="30175"/>
    <cellStyle name="Totale 13 4 4" xfId="30176"/>
    <cellStyle name="Totale 13 4 4 2" xfId="30177"/>
    <cellStyle name="Totale 13 4 4 2 2" xfId="30178"/>
    <cellStyle name="Totale 13 4 4 3" xfId="30179"/>
    <cellStyle name="Totale 13 4 4 3 2" xfId="30180"/>
    <cellStyle name="Totale 13 4 4 4" xfId="30181"/>
    <cellStyle name="Totale 13 4 4 4 2" xfId="30182"/>
    <cellStyle name="Totale 13 4 4 5" xfId="30183"/>
    <cellStyle name="Totale 13 4 4 5 2" xfId="30184"/>
    <cellStyle name="Totale 13 4 5" xfId="30185"/>
    <cellStyle name="Totale 13 4 5 2" xfId="30186"/>
    <cellStyle name="Totale 13 4 6" xfId="30187"/>
    <cellStyle name="Totale 13 4 6 2" xfId="30188"/>
    <cellStyle name="Totale 13 4 7" xfId="30189"/>
    <cellStyle name="Totale 13 4 7 2" xfId="30190"/>
    <cellStyle name="Totale 13 4 8" xfId="30191"/>
    <cellStyle name="Totale 13 4 8 2" xfId="30192"/>
    <cellStyle name="Totale 13 4 9" xfId="30193"/>
    <cellStyle name="Totale 13 4 9 2" xfId="30194"/>
    <cellStyle name="Totale 13 5" xfId="30195"/>
    <cellStyle name="Totale 13 5 2" xfId="30196"/>
    <cellStyle name="Totale 13 5 2 2" xfId="30197"/>
    <cellStyle name="Totale 13 5 3" xfId="30198"/>
    <cellStyle name="Totale 13 5 3 2" xfId="30199"/>
    <cellStyle name="Totale 13 5 4" xfId="30200"/>
    <cellStyle name="Totale 13 5 4 2" xfId="30201"/>
    <cellStyle name="Totale 13 5 5" xfId="30202"/>
    <cellStyle name="Totale 13 5 5 2" xfId="30203"/>
    <cellStyle name="Totale 13 6" xfId="30204"/>
    <cellStyle name="Totale 13 6 2" xfId="30205"/>
    <cellStyle name="Totale 13 6 3" xfId="30206"/>
    <cellStyle name="Totale 13 6 3 2" xfId="30207"/>
    <cellStyle name="Totale 13 6 4" xfId="30208"/>
    <cellStyle name="Totale 13 6 4 2" xfId="30209"/>
    <cellStyle name="Totale 13 6 5" xfId="30210"/>
    <cellStyle name="Totale 13 6 5 2" xfId="30211"/>
    <cellStyle name="Totale 13 7" xfId="30212"/>
    <cellStyle name="Totale 13 7 2" xfId="30213"/>
    <cellStyle name="Totale 13 7 2 2" xfId="30214"/>
    <cellStyle name="Totale 13 7 3" xfId="30215"/>
    <cellStyle name="Totale 13 7 3 2" xfId="30216"/>
    <cellStyle name="Totale 13 7 4" xfId="30217"/>
    <cellStyle name="Totale 13 7 4 2" xfId="30218"/>
    <cellStyle name="Totale 13 7 5" xfId="30219"/>
    <cellStyle name="Totale 13 7 5 2" xfId="30220"/>
    <cellStyle name="Totale 13 8" xfId="30221"/>
    <cellStyle name="Totale 13 8 2" xfId="30222"/>
    <cellStyle name="Totale 13 9" xfId="30223"/>
    <cellStyle name="Totale 13 9 2" xfId="30224"/>
    <cellStyle name="Totale 14" xfId="30225"/>
    <cellStyle name="Totale 14 10" xfId="30226"/>
    <cellStyle name="Totale 14 10 2" xfId="30227"/>
    <cellStyle name="Totale 14 11" xfId="30228"/>
    <cellStyle name="Totale 14 11 2" xfId="30229"/>
    <cellStyle name="Totale 14 12" xfId="30230"/>
    <cellStyle name="Totale 14 12 2" xfId="30231"/>
    <cellStyle name="Totale 14 13" xfId="30232"/>
    <cellStyle name="Totale 14 13 2" xfId="30233"/>
    <cellStyle name="Totale 14 2" xfId="30234"/>
    <cellStyle name="Totale 14 2 10" xfId="30235"/>
    <cellStyle name="Totale 14 2 10 2" xfId="30236"/>
    <cellStyle name="Totale 14 2 2" xfId="30237"/>
    <cellStyle name="Totale 14 2 2 2" xfId="30238"/>
    <cellStyle name="Totale 14 2 2 2 2" xfId="30239"/>
    <cellStyle name="Totale 14 2 2 3" xfId="30240"/>
    <cellStyle name="Totale 14 2 2 3 2" xfId="30241"/>
    <cellStyle name="Totale 14 2 2 4" xfId="30242"/>
    <cellStyle name="Totale 14 2 2 4 2" xfId="30243"/>
    <cellStyle name="Totale 14 2 2 5" xfId="30244"/>
    <cellStyle name="Totale 14 2 2 5 2" xfId="30245"/>
    <cellStyle name="Totale 14 2 3" xfId="30246"/>
    <cellStyle name="Totale 14 2 3 2" xfId="30247"/>
    <cellStyle name="Totale 14 2 3 3" xfId="30248"/>
    <cellStyle name="Totale 14 2 3 3 2" xfId="30249"/>
    <cellStyle name="Totale 14 2 3 4" xfId="30250"/>
    <cellStyle name="Totale 14 2 3 4 2" xfId="30251"/>
    <cellStyle name="Totale 14 2 3 5" xfId="30252"/>
    <cellStyle name="Totale 14 2 3 5 2" xfId="30253"/>
    <cellStyle name="Totale 14 2 4" xfId="30254"/>
    <cellStyle name="Totale 14 2 4 2" xfId="30255"/>
    <cellStyle name="Totale 14 2 4 2 2" xfId="30256"/>
    <cellStyle name="Totale 14 2 4 3" xfId="30257"/>
    <cellStyle name="Totale 14 2 4 3 2" xfId="30258"/>
    <cellStyle name="Totale 14 2 4 4" xfId="30259"/>
    <cellStyle name="Totale 14 2 4 4 2" xfId="30260"/>
    <cellStyle name="Totale 14 2 4 5" xfId="30261"/>
    <cellStyle name="Totale 14 2 4 5 2" xfId="30262"/>
    <cellStyle name="Totale 14 2 5" xfId="30263"/>
    <cellStyle name="Totale 14 2 5 2" xfId="30264"/>
    <cellStyle name="Totale 14 2 6" xfId="30265"/>
    <cellStyle name="Totale 14 2 6 2" xfId="30266"/>
    <cellStyle name="Totale 14 2 7" xfId="30267"/>
    <cellStyle name="Totale 14 2 7 2" xfId="30268"/>
    <cellStyle name="Totale 14 2 8" xfId="30269"/>
    <cellStyle name="Totale 14 2 8 2" xfId="30270"/>
    <cellStyle name="Totale 14 2 9" xfId="30271"/>
    <cellStyle name="Totale 14 2 9 2" xfId="30272"/>
    <cellStyle name="Totale 14 3" xfId="30273"/>
    <cellStyle name="Totale 14 3 10" xfId="30274"/>
    <cellStyle name="Totale 14 3 10 2" xfId="30275"/>
    <cellStyle name="Totale 14 3 2" xfId="30276"/>
    <cellStyle name="Totale 14 3 2 2" xfId="30277"/>
    <cellStyle name="Totale 14 3 2 2 2" xfId="30278"/>
    <cellStyle name="Totale 14 3 2 3" xfId="30279"/>
    <cellStyle name="Totale 14 3 2 3 2" xfId="30280"/>
    <cellStyle name="Totale 14 3 2 4" xfId="30281"/>
    <cellStyle name="Totale 14 3 2 4 2" xfId="30282"/>
    <cellStyle name="Totale 14 3 2 5" xfId="30283"/>
    <cellStyle name="Totale 14 3 2 5 2" xfId="30284"/>
    <cellStyle name="Totale 14 3 3" xfId="30285"/>
    <cellStyle name="Totale 14 3 3 2" xfId="30286"/>
    <cellStyle name="Totale 14 3 3 3" xfId="30287"/>
    <cellStyle name="Totale 14 3 3 3 2" xfId="30288"/>
    <cellStyle name="Totale 14 3 3 4" xfId="30289"/>
    <cellStyle name="Totale 14 3 3 4 2" xfId="30290"/>
    <cellStyle name="Totale 14 3 3 5" xfId="30291"/>
    <cellStyle name="Totale 14 3 3 5 2" xfId="30292"/>
    <cellStyle name="Totale 14 3 4" xfId="30293"/>
    <cellStyle name="Totale 14 3 4 2" xfId="30294"/>
    <cellStyle name="Totale 14 3 4 2 2" xfId="30295"/>
    <cellStyle name="Totale 14 3 4 3" xfId="30296"/>
    <cellStyle name="Totale 14 3 4 3 2" xfId="30297"/>
    <cellStyle name="Totale 14 3 4 4" xfId="30298"/>
    <cellStyle name="Totale 14 3 4 4 2" xfId="30299"/>
    <cellStyle name="Totale 14 3 4 5" xfId="30300"/>
    <cellStyle name="Totale 14 3 4 5 2" xfId="30301"/>
    <cellStyle name="Totale 14 3 5" xfId="30302"/>
    <cellStyle name="Totale 14 3 5 2" xfId="30303"/>
    <cellStyle name="Totale 14 3 6" xfId="30304"/>
    <cellStyle name="Totale 14 3 6 2" xfId="30305"/>
    <cellStyle name="Totale 14 3 7" xfId="30306"/>
    <cellStyle name="Totale 14 3 7 2" xfId="30307"/>
    <cellStyle name="Totale 14 3 8" xfId="30308"/>
    <cellStyle name="Totale 14 3 8 2" xfId="30309"/>
    <cellStyle name="Totale 14 3 9" xfId="30310"/>
    <cellStyle name="Totale 14 3 9 2" xfId="30311"/>
    <cellStyle name="Totale 14 4" xfId="30312"/>
    <cellStyle name="Totale 14 4 10" xfId="30313"/>
    <cellStyle name="Totale 14 4 10 2" xfId="30314"/>
    <cellStyle name="Totale 14 4 2" xfId="30315"/>
    <cellStyle name="Totale 14 4 2 2" xfId="30316"/>
    <cellStyle name="Totale 14 4 2 2 2" xfId="30317"/>
    <cellStyle name="Totale 14 4 2 3" xfId="30318"/>
    <cellStyle name="Totale 14 4 2 3 2" xfId="30319"/>
    <cellStyle name="Totale 14 4 2 4" xfId="30320"/>
    <cellStyle name="Totale 14 4 2 4 2" xfId="30321"/>
    <cellStyle name="Totale 14 4 2 5" xfId="30322"/>
    <cellStyle name="Totale 14 4 2 5 2" xfId="30323"/>
    <cellStyle name="Totale 14 4 3" xfId="30324"/>
    <cellStyle name="Totale 14 4 3 2" xfId="30325"/>
    <cellStyle name="Totale 14 4 3 3" xfId="30326"/>
    <cellStyle name="Totale 14 4 3 3 2" xfId="30327"/>
    <cellStyle name="Totale 14 4 3 4" xfId="30328"/>
    <cellStyle name="Totale 14 4 3 4 2" xfId="30329"/>
    <cellStyle name="Totale 14 4 3 5" xfId="30330"/>
    <cellStyle name="Totale 14 4 3 5 2" xfId="30331"/>
    <cellStyle name="Totale 14 4 4" xfId="30332"/>
    <cellStyle name="Totale 14 4 4 2" xfId="30333"/>
    <cellStyle name="Totale 14 4 4 2 2" xfId="30334"/>
    <cellStyle name="Totale 14 4 4 3" xfId="30335"/>
    <cellStyle name="Totale 14 4 4 3 2" xfId="30336"/>
    <cellStyle name="Totale 14 4 4 4" xfId="30337"/>
    <cellStyle name="Totale 14 4 4 4 2" xfId="30338"/>
    <cellStyle name="Totale 14 4 4 5" xfId="30339"/>
    <cellStyle name="Totale 14 4 4 5 2" xfId="30340"/>
    <cellStyle name="Totale 14 4 5" xfId="30341"/>
    <cellStyle name="Totale 14 4 5 2" xfId="30342"/>
    <cellStyle name="Totale 14 4 6" xfId="30343"/>
    <cellStyle name="Totale 14 4 6 2" xfId="30344"/>
    <cellStyle name="Totale 14 4 7" xfId="30345"/>
    <cellStyle name="Totale 14 4 7 2" xfId="30346"/>
    <cellStyle name="Totale 14 4 8" xfId="30347"/>
    <cellStyle name="Totale 14 4 8 2" xfId="30348"/>
    <cellStyle name="Totale 14 4 9" xfId="30349"/>
    <cellStyle name="Totale 14 4 9 2" xfId="30350"/>
    <cellStyle name="Totale 14 5" xfId="30351"/>
    <cellStyle name="Totale 14 5 2" xfId="30352"/>
    <cellStyle name="Totale 14 5 2 2" xfId="30353"/>
    <cellStyle name="Totale 14 5 3" xfId="30354"/>
    <cellStyle name="Totale 14 5 3 2" xfId="30355"/>
    <cellStyle name="Totale 14 5 4" xfId="30356"/>
    <cellStyle name="Totale 14 5 4 2" xfId="30357"/>
    <cellStyle name="Totale 14 5 5" xfId="30358"/>
    <cellStyle name="Totale 14 5 5 2" xfId="30359"/>
    <cellStyle name="Totale 14 6" xfId="30360"/>
    <cellStyle name="Totale 14 6 2" xfId="30361"/>
    <cellStyle name="Totale 14 6 3" xfId="30362"/>
    <cellStyle name="Totale 14 6 3 2" xfId="30363"/>
    <cellStyle name="Totale 14 6 4" xfId="30364"/>
    <cellStyle name="Totale 14 6 4 2" xfId="30365"/>
    <cellStyle name="Totale 14 6 5" xfId="30366"/>
    <cellStyle name="Totale 14 6 5 2" xfId="30367"/>
    <cellStyle name="Totale 14 7" xfId="30368"/>
    <cellStyle name="Totale 14 7 2" xfId="30369"/>
    <cellStyle name="Totale 14 7 2 2" xfId="30370"/>
    <cellStyle name="Totale 14 7 3" xfId="30371"/>
    <cellStyle name="Totale 14 7 3 2" xfId="30372"/>
    <cellStyle name="Totale 14 7 4" xfId="30373"/>
    <cellStyle name="Totale 14 7 4 2" xfId="30374"/>
    <cellStyle name="Totale 14 7 5" xfId="30375"/>
    <cellStyle name="Totale 14 7 5 2" xfId="30376"/>
    <cellStyle name="Totale 14 8" xfId="30377"/>
    <cellStyle name="Totale 14 8 2" xfId="30378"/>
    <cellStyle name="Totale 14 9" xfId="30379"/>
    <cellStyle name="Totale 14 9 2" xfId="30380"/>
    <cellStyle name="Totale 15" xfId="30381"/>
    <cellStyle name="Totale 15 10" xfId="30382"/>
    <cellStyle name="Totale 15 10 2" xfId="30383"/>
    <cellStyle name="Totale 15 11" xfId="30384"/>
    <cellStyle name="Totale 15 11 2" xfId="30385"/>
    <cellStyle name="Totale 15 12" xfId="30386"/>
    <cellStyle name="Totale 15 12 2" xfId="30387"/>
    <cellStyle name="Totale 15 13" xfId="30388"/>
    <cellStyle name="Totale 15 13 2" xfId="30389"/>
    <cellStyle name="Totale 15 2" xfId="30390"/>
    <cellStyle name="Totale 15 2 10" xfId="30391"/>
    <cellStyle name="Totale 15 2 10 2" xfId="30392"/>
    <cellStyle name="Totale 15 2 2" xfId="30393"/>
    <cellStyle name="Totale 15 2 2 2" xfId="30394"/>
    <cellStyle name="Totale 15 2 2 2 2" xfId="30395"/>
    <cellStyle name="Totale 15 2 2 3" xfId="30396"/>
    <cellStyle name="Totale 15 2 2 3 2" xfId="30397"/>
    <cellStyle name="Totale 15 2 2 4" xfId="30398"/>
    <cellStyle name="Totale 15 2 2 4 2" xfId="30399"/>
    <cellStyle name="Totale 15 2 2 5" xfId="30400"/>
    <cellStyle name="Totale 15 2 2 5 2" xfId="30401"/>
    <cellStyle name="Totale 15 2 3" xfId="30402"/>
    <cellStyle name="Totale 15 2 3 2" xfId="30403"/>
    <cellStyle name="Totale 15 2 3 3" xfId="30404"/>
    <cellStyle name="Totale 15 2 3 3 2" xfId="30405"/>
    <cellStyle name="Totale 15 2 3 4" xfId="30406"/>
    <cellStyle name="Totale 15 2 3 4 2" xfId="30407"/>
    <cellStyle name="Totale 15 2 3 5" xfId="30408"/>
    <cellStyle name="Totale 15 2 3 5 2" xfId="30409"/>
    <cellStyle name="Totale 15 2 4" xfId="30410"/>
    <cellStyle name="Totale 15 2 4 2" xfId="30411"/>
    <cellStyle name="Totale 15 2 4 2 2" xfId="30412"/>
    <cellStyle name="Totale 15 2 4 3" xfId="30413"/>
    <cellStyle name="Totale 15 2 4 3 2" xfId="30414"/>
    <cellStyle name="Totale 15 2 4 4" xfId="30415"/>
    <cellStyle name="Totale 15 2 4 4 2" xfId="30416"/>
    <cellStyle name="Totale 15 2 4 5" xfId="30417"/>
    <cellStyle name="Totale 15 2 4 5 2" xfId="30418"/>
    <cellStyle name="Totale 15 2 5" xfId="30419"/>
    <cellStyle name="Totale 15 2 5 2" xfId="30420"/>
    <cellStyle name="Totale 15 2 6" xfId="30421"/>
    <cellStyle name="Totale 15 2 6 2" xfId="30422"/>
    <cellStyle name="Totale 15 2 7" xfId="30423"/>
    <cellStyle name="Totale 15 2 7 2" xfId="30424"/>
    <cellStyle name="Totale 15 2 8" xfId="30425"/>
    <cellStyle name="Totale 15 2 8 2" xfId="30426"/>
    <cellStyle name="Totale 15 2 9" xfId="30427"/>
    <cellStyle name="Totale 15 2 9 2" xfId="30428"/>
    <cellStyle name="Totale 15 3" xfId="30429"/>
    <cellStyle name="Totale 15 3 10" xfId="30430"/>
    <cellStyle name="Totale 15 3 10 2" xfId="30431"/>
    <cellStyle name="Totale 15 3 2" xfId="30432"/>
    <cellStyle name="Totale 15 3 2 2" xfId="30433"/>
    <cellStyle name="Totale 15 3 2 2 2" xfId="30434"/>
    <cellStyle name="Totale 15 3 2 3" xfId="30435"/>
    <cellStyle name="Totale 15 3 2 3 2" xfId="30436"/>
    <cellStyle name="Totale 15 3 2 4" xfId="30437"/>
    <cellStyle name="Totale 15 3 2 4 2" xfId="30438"/>
    <cellStyle name="Totale 15 3 2 5" xfId="30439"/>
    <cellStyle name="Totale 15 3 2 5 2" xfId="30440"/>
    <cellStyle name="Totale 15 3 3" xfId="30441"/>
    <cellStyle name="Totale 15 3 3 2" xfId="30442"/>
    <cellStyle name="Totale 15 3 3 3" xfId="30443"/>
    <cellStyle name="Totale 15 3 3 3 2" xfId="30444"/>
    <cellStyle name="Totale 15 3 3 4" xfId="30445"/>
    <cellStyle name="Totale 15 3 3 4 2" xfId="30446"/>
    <cellStyle name="Totale 15 3 3 5" xfId="30447"/>
    <cellStyle name="Totale 15 3 3 5 2" xfId="30448"/>
    <cellStyle name="Totale 15 3 4" xfId="30449"/>
    <cellStyle name="Totale 15 3 4 2" xfId="30450"/>
    <cellStyle name="Totale 15 3 4 2 2" xfId="30451"/>
    <cellStyle name="Totale 15 3 4 3" xfId="30452"/>
    <cellStyle name="Totale 15 3 4 3 2" xfId="30453"/>
    <cellStyle name="Totale 15 3 4 4" xfId="30454"/>
    <cellStyle name="Totale 15 3 4 4 2" xfId="30455"/>
    <cellStyle name="Totale 15 3 4 5" xfId="30456"/>
    <cellStyle name="Totale 15 3 4 5 2" xfId="30457"/>
    <cellStyle name="Totale 15 3 5" xfId="30458"/>
    <cellStyle name="Totale 15 3 5 2" xfId="30459"/>
    <cellStyle name="Totale 15 3 6" xfId="30460"/>
    <cellStyle name="Totale 15 3 6 2" xfId="30461"/>
    <cellStyle name="Totale 15 3 7" xfId="30462"/>
    <cellStyle name="Totale 15 3 7 2" xfId="30463"/>
    <cellStyle name="Totale 15 3 8" xfId="30464"/>
    <cellStyle name="Totale 15 3 8 2" xfId="30465"/>
    <cellStyle name="Totale 15 3 9" xfId="30466"/>
    <cellStyle name="Totale 15 3 9 2" xfId="30467"/>
    <cellStyle name="Totale 15 4" xfId="30468"/>
    <cellStyle name="Totale 15 4 10" xfId="30469"/>
    <cellStyle name="Totale 15 4 10 2" xfId="30470"/>
    <cellStyle name="Totale 15 4 2" xfId="30471"/>
    <cellStyle name="Totale 15 4 2 2" xfId="30472"/>
    <cellStyle name="Totale 15 4 2 2 2" xfId="30473"/>
    <cellStyle name="Totale 15 4 2 3" xfId="30474"/>
    <cellStyle name="Totale 15 4 2 3 2" xfId="30475"/>
    <cellStyle name="Totale 15 4 2 4" xfId="30476"/>
    <cellStyle name="Totale 15 4 2 4 2" xfId="30477"/>
    <cellStyle name="Totale 15 4 2 5" xfId="30478"/>
    <cellStyle name="Totale 15 4 2 5 2" xfId="30479"/>
    <cellStyle name="Totale 15 4 3" xfId="30480"/>
    <cellStyle name="Totale 15 4 3 2" xfId="30481"/>
    <cellStyle name="Totale 15 4 3 3" xfId="30482"/>
    <cellStyle name="Totale 15 4 3 3 2" xfId="30483"/>
    <cellStyle name="Totale 15 4 3 4" xfId="30484"/>
    <cellStyle name="Totale 15 4 3 4 2" xfId="30485"/>
    <cellStyle name="Totale 15 4 3 5" xfId="30486"/>
    <cellStyle name="Totale 15 4 3 5 2" xfId="30487"/>
    <cellStyle name="Totale 15 4 4" xfId="30488"/>
    <cellStyle name="Totale 15 4 4 2" xfId="30489"/>
    <cellStyle name="Totale 15 4 4 2 2" xfId="30490"/>
    <cellStyle name="Totale 15 4 4 3" xfId="30491"/>
    <cellStyle name="Totale 15 4 4 3 2" xfId="30492"/>
    <cellStyle name="Totale 15 4 4 4" xfId="30493"/>
    <cellStyle name="Totale 15 4 4 4 2" xfId="30494"/>
    <cellStyle name="Totale 15 4 4 5" xfId="30495"/>
    <cellStyle name="Totale 15 4 4 5 2" xfId="30496"/>
    <cellStyle name="Totale 15 4 5" xfId="30497"/>
    <cellStyle name="Totale 15 4 5 2" xfId="30498"/>
    <cellStyle name="Totale 15 4 6" xfId="30499"/>
    <cellStyle name="Totale 15 4 6 2" xfId="30500"/>
    <cellStyle name="Totale 15 4 7" xfId="30501"/>
    <cellStyle name="Totale 15 4 7 2" xfId="30502"/>
    <cellStyle name="Totale 15 4 8" xfId="30503"/>
    <cellStyle name="Totale 15 4 8 2" xfId="30504"/>
    <cellStyle name="Totale 15 4 9" xfId="30505"/>
    <cellStyle name="Totale 15 4 9 2" xfId="30506"/>
    <cellStyle name="Totale 15 5" xfId="30507"/>
    <cellStyle name="Totale 15 5 2" xfId="30508"/>
    <cellStyle name="Totale 15 5 2 2" xfId="30509"/>
    <cellStyle name="Totale 15 5 3" xfId="30510"/>
    <cellStyle name="Totale 15 5 3 2" xfId="30511"/>
    <cellStyle name="Totale 15 5 4" xfId="30512"/>
    <cellStyle name="Totale 15 5 4 2" xfId="30513"/>
    <cellStyle name="Totale 15 5 5" xfId="30514"/>
    <cellStyle name="Totale 15 5 5 2" xfId="30515"/>
    <cellStyle name="Totale 15 6" xfId="30516"/>
    <cellStyle name="Totale 15 6 2" xfId="30517"/>
    <cellStyle name="Totale 15 6 3" xfId="30518"/>
    <cellStyle name="Totale 15 6 3 2" xfId="30519"/>
    <cellStyle name="Totale 15 6 4" xfId="30520"/>
    <cellStyle name="Totale 15 6 4 2" xfId="30521"/>
    <cellStyle name="Totale 15 6 5" xfId="30522"/>
    <cellStyle name="Totale 15 6 5 2" xfId="30523"/>
    <cellStyle name="Totale 15 7" xfId="30524"/>
    <cellStyle name="Totale 15 7 2" xfId="30525"/>
    <cellStyle name="Totale 15 7 2 2" xfId="30526"/>
    <cellStyle name="Totale 15 7 3" xfId="30527"/>
    <cellStyle name="Totale 15 7 3 2" xfId="30528"/>
    <cellStyle name="Totale 15 7 4" xfId="30529"/>
    <cellStyle name="Totale 15 7 4 2" xfId="30530"/>
    <cellStyle name="Totale 15 7 5" xfId="30531"/>
    <cellStyle name="Totale 15 7 5 2" xfId="30532"/>
    <cellStyle name="Totale 15 8" xfId="30533"/>
    <cellStyle name="Totale 15 8 2" xfId="30534"/>
    <cellStyle name="Totale 15 9" xfId="30535"/>
    <cellStyle name="Totale 15 9 2" xfId="30536"/>
    <cellStyle name="Totale 16" xfId="30537"/>
    <cellStyle name="Totale 16 10" xfId="30538"/>
    <cellStyle name="Totale 16 10 2" xfId="30539"/>
    <cellStyle name="Totale 16 11" xfId="30540"/>
    <cellStyle name="Totale 16 11 2" xfId="30541"/>
    <cellStyle name="Totale 16 12" xfId="30542"/>
    <cellStyle name="Totale 16 12 2" xfId="30543"/>
    <cellStyle name="Totale 16 13" xfId="30544"/>
    <cellStyle name="Totale 16 13 2" xfId="30545"/>
    <cellStyle name="Totale 16 2" xfId="30546"/>
    <cellStyle name="Totale 16 2 10" xfId="30547"/>
    <cellStyle name="Totale 16 2 10 2" xfId="30548"/>
    <cellStyle name="Totale 16 2 2" xfId="30549"/>
    <cellStyle name="Totale 16 2 2 2" xfId="30550"/>
    <cellStyle name="Totale 16 2 2 2 2" xfId="30551"/>
    <cellStyle name="Totale 16 2 2 3" xfId="30552"/>
    <cellStyle name="Totale 16 2 2 3 2" xfId="30553"/>
    <cellStyle name="Totale 16 2 2 4" xfId="30554"/>
    <cellStyle name="Totale 16 2 2 4 2" xfId="30555"/>
    <cellStyle name="Totale 16 2 2 5" xfId="30556"/>
    <cellStyle name="Totale 16 2 2 5 2" xfId="30557"/>
    <cellStyle name="Totale 16 2 3" xfId="30558"/>
    <cellStyle name="Totale 16 2 3 2" xfId="30559"/>
    <cellStyle name="Totale 16 2 3 3" xfId="30560"/>
    <cellStyle name="Totale 16 2 3 3 2" xfId="30561"/>
    <cellStyle name="Totale 16 2 3 4" xfId="30562"/>
    <cellStyle name="Totale 16 2 3 4 2" xfId="30563"/>
    <cellStyle name="Totale 16 2 3 5" xfId="30564"/>
    <cellStyle name="Totale 16 2 3 5 2" xfId="30565"/>
    <cellStyle name="Totale 16 2 4" xfId="30566"/>
    <cellStyle name="Totale 16 2 4 2" xfId="30567"/>
    <cellStyle name="Totale 16 2 4 2 2" xfId="30568"/>
    <cellStyle name="Totale 16 2 4 3" xfId="30569"/>
    <cellStyle name="Totale 16 2 4 3 2" xfId="30570"/>
    <cellStyle name="Totale 16 2 4 4" xfId="30571"/>
    <cellStyle name="Totale 16 2 4 4 2" xfId="30572"/>
    <cellStyle name="Totale 16 2 4 5" xfId="30573"/>
    <cellStyle name="Totale 16 2 4 5 2" xfId="30574"/>
    <cellStyle name="Totale 16 2 5" xfId="30575"/>
    <cellStyle name="Totale 16 2 5 2" xfId="30576"/>
    <cellStyle name="Totale 16 2 6" xfId="30577"/>
    <cellStyle name="Totale 16 2 6 2" xfId="30578"/>
    <cellStyle name="Totale 16 2 7" xfId="30579"/>
    <cellStyle name="Totale 16 2 7 2" xfId="30580"/>
    <cellStyle name="Totale 16 2 8" xfId="30581"/>
    <cellStyle name="Totale 16 2 8 2" xfId="30582"/>
    <cellStyle name="Totale 16 2 9" xfId="30583"/>
    <cellStyle name="Totale 16 2 9 2" xfId="30584"/>
    <cellStyle name="Totale 16 3" xfId="30585"/>
    <cellStyle name="Totale 16 3 10" xfId="30586"/>
    <cellStyle name="Totale 16 3 10 2" xfId="30587"/>
    <cellStyle name="Totale 16 3 2" xfId="30588"/>
    <cellStyle name="Totale 16 3 2 2" xfId="30589"/>
    <cellStyle name="Totale 16 3 2 2 2" xfId="30590"/>
    <cellStyle name="Totale 16 3 2 3" xfId="30591"/>
    <cellStyle name="Totale 16 3 2 3 2" xfId="30592"/>
    <cellStyle name="Totale 16 3 2 4" xfId="30593"/>
    <cellStyle name="Totale 16 3 2 4 2" xfId="30594"/>
    <cellStyle name="Totale 16 3 2 5" xfId="30595"/>
    <cellStyle name="Totale 16 3 2 5 2" xfId="30596"/>
    <cellStyle name="Totale 16 3 3" xfId="30597"/>
    <cellStyle name="Totale 16 3 3 2" xfId="30598"/>
    <cellStyle name="Totale 16 3 3 3" xfId="30599"/>
    <cellStyle name="Totale 16 3 3 3 2" xfId="30600"/>
    <cellStyle name="Totale 16 3 3 4" xfId="30601"/>
    <cellStyle name="Totale 16 3 3 4 2" xfId="30602"/>
    <cellStyle name="Totale 16 3 3 5" xfId="30603"/>
    <cellStyle name="Totale 16 3 3 5 2" xfId="30604"/>
    <cellStyle name="Totale 16 3 4" xfId="30605"/>
    <cellStyle name="Totale 16 3 4 2" xfId="30606"/>
    <cellStyle name="Totale 16 3 4 2 2" xfId="30607"/>
    <cellStyle name="Totale 16 3 4 3" xfId="30608"/>
    <cellStyle name="Totale 16 3 4 3 2" xfId="30609"/>
    <cellStyle name="Totale 16 3 4 4" xfId="30610"/>
    <cellStyle name="Totale 16 3 4 4 2" xfId="30611"/>
    <cellStyle name="Totale 16 3 4 5" xfId="30612"/>
    <cellStyle name="Totale 16 3 4 5 2" xfId="30613"/>
    <cellStyle name="Totale 16 3 5" xfId="30614"/>
    <cellStyle name="Totale 16 3 5 2" xfId="30615"/>
    <cellStyle name="Totale 16 3 6" xfId="30616"/>
    <cellStyle name="Totale 16 3 6 2" xfId="30617"/>
    <cellStyle name="Totale 16 3 7" xfId="30618"/>
    <cellStyle name="Totale 16 3 7 2" xfId="30619"/>
    <cellStyle name="Totale 16 3 8" xfId="30620"/>
    <cellStyle name="Totale 16 3 8 2" xfId="30621"/>
    <cellStyle name="Totale 16 3 9" xfId="30622"/>
    <cellStyle name="Totale 16 3 9 2" xfId="30623"/>
    <cellStyle name="Totale 16 4" xfId="30624"/>
    <cellStyle name="Totale 16 4 10" xfId="30625"/>
    <cellStyle name="Totale 16 4 10 2" xfId="30626"/>
    <cellStyle name="Totale 16 4 2" xfId="30627"/>
    <cellStyle name="Totale 16 4 2 2" xfId="30628"/>
    <cellStyle name="Totale 16 4 2 2 2" xfId="30629"/>
    <cellStyle name="Totale 16 4 2 3" xfId="30630"/>
    <cellStyle name="Totale 16 4 2 3 2" xfId="30631"/>
    <cellStyle name="Totale 16 4 2 4" xfId="30632"/>
    <cellStyle name="Totale 16 4 2 4 2" xfId="30633"/>
    <cellStyle name="Totale 16 4 2 5" xfId="30634"/>
    <cellStyle name="Totale 16 4 2 5 2" xfId="30635"/>
    <cellStyle name="Totale 16 4 3" xfId="30636"/>
    <cellStyle name="Totale 16 4 3 2" xfId="30637"/>
    <cellStyle name="Totale 16 4 3 3" xfId="30638"/>
    <cellStyle name="Totale 16 4 3 3 2" xfId="30639"/>
    <cellStyle name="Totale 16 4 3 4" xfId="30640"/>
    <cellStyle name="Totale 16 4 3 4 2" xfId="30641"/>
    <cellStyle name="Totale 16 4 3 5" xfId="30642"/>
    <cellStyle name="Totale 16 4 3 5 2" xfId="30643"/>
    <cellStyle name="Totale 16 4 4" xfId="30644"/>
    <cellStyle name="Totale 16 4 4 2" xfId="30645"/>
    <cellStyle name="Totale 16 4 4 2 2" xfId="30646"/>
    <cellStyle name="Totale 16 4 4 3" xfId="30647"/>
    <cellStyle name="Totale 16 4 4 3 2" xfId="30648"/>
    <cellStyle name="Totale 16 4 4 4" xfId="30649"/>
    <cellStyle name="Totale 16 4 4 4 2" xfId="30650"/>
    <cellStyle name="Totale 16 4 4 5" xfId="30651"/>
    <cellStyle name="Totale 16 4 4 5 2" xfId="30652"/>
    <cellStyle name="Totale 16 4 5" xfId="30653"/>
    <cellStyle name="Totale 16 4 5 2" xfId="30654"/>
    <cellStyle name="Totale 16 4 6" xfId="30655"/>
    <cellStyle name="Totale 16 4 6 2" xfId="30656"/>
    <cellStyle name="Totale 16 4 7" xfId="30657"/>
    <cellStyle name="Totale 16 4 7 2" xfId="30658"/>
    <cellStyle name="Totale 16 4 8" xfId="30659"/>
    <cellStyle name="Totale 16 4 8 2" xfId="30660"/>
    <cellStyle name="Totale 16 4 9" xfId="30661"/>
    <cellStyle name="Totale 16 4 9 2" xfId="30662"/>
    <cellStyle name="Totale 16 5" xfId="30663"/>
    <cellStyle name="Totale 16 5 2" xfId="30664"/>
    <cellStyle name="Totale 16 5 2 2" xfId="30665"/>
    <cellStyle name="Totale 16 5 3" xfId="30666"/>
    <cellStyle name="Totale 16 5 3 2" xfId="30667"/>
    <cellStyle name="Totale 16 5 4" xfId="30668"/>
    <cellStyle name="Totale 16 5 4 2" xfId="30669"/>
    <cellStyle name="Totale 16 5 5" xfId="30670"/>
    <cellStyle name="Totale 16 5 5 2" xfId="30671"/>
    <cellStyle name="Totale 16 6" xfId="30672"/>
    <cellStyle name="Totale 16 6 2" xfId="30673"/>
    <cellStyle name="Totale 16 6 3" xfId="30674"/>
    <cellStyle name="Totale 16 6 3 2" xfId="30675"/>
    <cellStyle name="Totale 16 6 4" xfId="30676"/>
    <cellStyle name="Totale 16 6 4 2" xfId="30677"/>
    <cellStyle name="Totale 16 6 5" xfId="30678"/>
    <cellStyle name="Totale 16 6 5 2" xfId="30679"/>
    <cellStyle name="Totale 16 7" xfId="30680"/>
    <cellStyle name="Totale 16 7 2" xfId="30681"/>
    <cellStyle name="Totale 16 7 2 2" xfId="30682"/>
    <cellStyle name="Totale 16 7 3" xfId="30683"/>
    <cellStyle name="Totale 16 7 3 2" xfId="30684"/>
    <cellStyle name="Totale 16 7 4" xfId="30685"/>
    <cellStyle name="Totale 16 7 4 2" xfId="30686"/>
    <cellStyle name="Totale 16 7 5" xfId="30687"/>
    <cellStyle name="Totale 16 7 5 2" xfId="30688"/>
    <cellStyle name="Totale 16 8" xfId="30689"/>
    <cellStyle name="Totale 16 8 2" xfId="30690"/>
    <cellStyle name="Totale 16 9" xfId="30691"/>
    <cellStyle name="Totale 16 9 2" xfId="30692"/>
    <cellStyle name="Totale 17" xfId="30693"/>
    <cellStyle name="Totale 17 10" xfId="30694"/>
    <cellStyle name="Totale 17 10 2" xfId="30695"/>
    <cellStyle name="Totale 17 11" xfId="30696"/>
    <cellStyle name="Totale 17 11 2" xfId="30697"/>
    <cellStyle name="Totale 17 12" xfId="30698"/>
    <cellStyle name="Totale 17 12 2" xfId="30699"/>
    <cellStyle name="Totale 17 13" xfId="30700"/>
    <cellStyle name="Totale 17 13 2" xfId="30701"/>
    <cellStyle name="Totale 17 2" xfId="30702"/>
    <cellStyle name="Totale 17 2 10" xfId="30703"/>
    <cellStyle name="Totale 17 2 10 2" xfId="30704"/>
    <cellStyle name="Totale 17 2 2" xfId="30705"/>
    <cellStyle name="Totale 17 2 2 2" xfId="30706"/>
    <cellStyle name="Totale 17 2 2 2 2" xfId="30707"/>
    <cellStyle name="Totale 17 2 2 3" xfId="30708"/>
    <cellStyle name="Totale 17 2 2 3 2" xfId="30709"/>
    <cellStyle name="Totale 17 2 2 4" xfId="30710"/>
    <cellStyle name="Totale 17 2 2 4 2" xfId="30711"/>
    <cellStyle name="Totale 17 2 2 5" xfId="30712"/>
    <cellStyle name="Totale 17 2 2 5 2" xfId="30713"/>
    <cellStyle name="Totale 17 2 3" xfId="30714"/>
    <cellStyle name="Totale 17 2 3 2" xfId="30715"/>
    <cellStyle name="Totale 17 2 3 3" xfId="30716"/>
    <cellStyle name="Totale 17 2 3 3 2" xfId="30717"/>
    <cellStyle name="Totale 17 2 3 4" xfId="30718"/>
    <cellStyle name="Totale 17 2 3 4 2" xfId="30719"/>
    <cellStyle name="Totale 17 2 3 5" xfId="30720"/>
    <cellStyle name="Totale 17 2 3 5 2" xfId="30721"/>
    <cellStyle name="Totale 17 2 4" xfId="30722"/>
    <cellStyle name="Totale 17 2 4 2" xfId="30723"/>
    <cellStyle name="Totale 17 2 4 2 2" xfId="30724"/>
    <cellStyle name="Totale 17 2 4 3" xfId="30725"/>
    <cellStyle name="Totale 17 2 4 3 2" xfId="30726"/>
    <cellStyle name="Totale 17 2 4 4" xfId="30727"/>
    <cellStyle name="Totale 17 2 4 4 2" xfId="30728"/>
    <cellStyle name="Totale 17 2 4 5" xfId="30729"/>
    <cellStyle name="Totale 17 2 4 5 2" xfId="30730"/>
    <cellStyle name="Totale 17 2 5" xfId="30731"/>
    <cellStyle name="Totale 17 2 5 2" xfId="30732"/>
    <cellStyle name="Totale 17 2 6" xfId="30733"/>
    <cellStyle name="Totale 17 2 6 2" xfId="30734"/>
    <cellStyle name="Totale 17 2 7" xfId="30735"/>
    <cellStyle name="Totale 17 2 7 2" xfId="30736"/>
    <cellStyle name="Totale 17 2 8" xfId="30737"/>
    <cellStyle name="Totale 17 2 8 2" xfId="30738"/>
    <cellStyle name="Totale 17 2 9" xfId="30739"/>
    <cellStyle name="Totale 17 2 9 2" xfId="30740"/>
    <cellStyle name="Totale 17 3" xfId="30741"/>
    <cellStyle name="Totale 17 3 10" xfId="30742"/>
    <cellStyle name="Totale 17 3 10 2" xfId="30743"/>
    <cellStyle name="Totale 17 3 2" xfId="30744"/>
    <cellStyle name="Totale 17 3 2 2" xfId="30745"/>
    <cellStyle name="Totale 17 3 2 2 2" xfId="30746"/>
    <cellStyle name="Totale 17 3 2 3" xfId="30747"/>
    <cellStyle name="Totale 17 3 2 3 2" xfId="30748"/>
    <cellStyle name="Totale 17 3 2 4" xfId="30749"/>
    <cellStyle name="Totale 17 3 2 4 2" xfId="30750"/>
    <cellStyle name="Totale 17 3 2 5" xfId="30751"/>
    <cellStyle name="Totale 17 3 2 5 2" xfId="30752"/>
    <cellStyle name="Totale 17 3 3" xfId="30753"/>
    <cellStyle name="Totale 17 3 3 2" xfId="30754"/>
    <cellStyle name="Totale 17 3 3 3" xfId="30755"/>
    <cellStyle name="Totale 17 3 3 3 2" xfId="30756"/>
    <cellStyle name="Totale 17 3 3 4" xfId="30757"/>
    <cellStyle name="Totale 17 3 3 4 2" xfId="30758"/>
    <cellStyle name="Totale 17 3 3 5" xfId="30759"/>
    <cellStyle name="Totale 17 3 3 5 2" xfId="30760"/>
    <cellStyle name="Totale 17 3 4" xfId="30761"/>
    <cellStyle name="Totale 17 3 4 2" xfId="30762"/>
    <cellStyle name="Totale 17 3 4 2 2" xfId="30763"/>
    <cellStyle name="Totale 17 3 4 3" xfId="30764"/>
    <cellStyle name="Totale 17 3 4 3 2" xfId="30765"/>
    <cellStyle name="Totale 17 3 4 4" xfId="30766"/>
    <cellStyle name="Totale 17 3 4 4 2" xfId="30767"/>
    <cellStyle name="Totale 17 3 4 5" xfId="30768"/>
    <cellStyle name="Totale 17 3 4 5 2" xfId="30769"/>
    <cellStyle name="Totale 17 3 5" xfId="30770"/>
    <cellStyle name="Totale 17 3 5 2" xfId="30771"/>
    <cellStyle name="Totale 17 3 6" xfId="30772"/>
    <cellStyle name="Totale 17 3 6 2" xfId="30773"/>
    <cellStyle name="Totale 17 3 7" xfId="30774"/>
    <cellStyle name="Totale 17 3 7 2" xfId="30775"/>
    <cellStyle name="Totale 17 3 8" xfId="30776"/>
    <cellStyle name="Totale 17 3 8 2" xfId="30777"/>
    <cellStyle name="Totale 17 3 9" xfId="30778"/>
    <cellStyle name="Totale 17 3 9 2" xfId="30779"/>
    <cellStyle name="Totale 17 4" xfId="30780"/>
    <cellStyle name="Totale 17 4 10" xfId="30781"/>
    <cellStyle name="Totale 17 4 10 2" xfId="30782"/>
    <cellStyle name="Totale 17 4 2" xfId="30783"/>
    <cellStyle name="Totale 17 4 2 2" xfId="30784"/>
    <cellStyle name="Totale 17 4 2 2 2" xfId="30785"/>
    <cellStyle name="Totale 17 4 2 3" xfId="30786"/>
    <cellStyle name="Totale 17 4 2 3 2" xfId="30787"/>
    <cellStyle name="Totale 17 4 2 4" xfId="30788"/>
    <cellStyle name="Totale 17 4 2 4 2" xfId="30789"/>
    <cellStyle name="Totale 17 4 2 5" xfId="30790"/>
    <cellStyle name="Totale 17 4 2 5 2" xfId="30791"/>
    <cellStyle name="Totale 17 4 3" xfId="30792"/>
    <cellStyle name="Totale 17 4 3 2" xfId="30793"/>
    <cellStyle name="Totale 17 4 3 3" xfId="30794"/>
    <cellStyle name="Totale 17 4 3 3 2" xfId="30795"/>
    <cellStyle name="Totale 17 4 3 4" xfId="30796"/>
    <cellStyle name="Totale 17 4 3 4 2" xfId="30797"/>
    <cellStyle name="Totale 17 4 3 5" xfId="30798"/>
    <cellStyle name="Totale 17 4 3 5 2" xfId="30799"/>
    <cellStyle name="Totale 17 4 4" xfId="30800"/>
    <cellStyle name="Totale 17 4 4 2" xfId="30801"/>
    <cellStyle name="Totale 17 4 4 2 2" xfId="30802"/>
    <cellStyle name="Totale 17 4 4 3" xfId="30803"/>
    <cellStyle name="Totale 17 4 4 3 2" xfId="30804"/>
    <cellStyle name="Totale 17 4 4 4" xfId="30805"/>
    <cellStyle name="Totale 17 4 4 4 2" xfId="30806"/>
    <cellStyle name="Totale 17 4 4 5" xfId="30807"/>
    <cellStyle name="Totale 17 4 4 5 2" xfId="30808"/>
    <cellStyle name="Totale 17 4 5" xfId="30809"/>
    <cellStyle name="Totale 17 4 5 2" xfId="30810"/>
    <cellStyle name="Totale 17 4 6" xfId="30811"/>
    <cellStyle name="Totale 17 4 6 2" xfId="30812"/>
    <cellStyle name="Totale 17 4 7" xfId="30813"/>
    <cellStyle name="Totale 17 4 7 2" xfId="30814"/>
    <cellStyle name="Totale 17 4 8" xfId="30815"/>
    <cellStyle name="Totale 17 4 8 2" xfId="30816"/>
    <cellStyle name="Totale 17 4 9" xfId="30817"/>
    <cellStyle name="Totale 17 4 9 2" xfId="30818"/>
    <cellStyle name="Totale 17 5" xfId="30819"/>
    <cellStyle name="Totale 17 5 2" xfId="30820"/>
    <cellStyle name="Totale 17 5 2 2" xfId="30821"/>
    <cellStyle name="Totale 17 5 3" xfId="30822"/>
    <cellStyle name="Totale 17 5 3 2" xfId="30823"/>
    <cellStyle name="Totale 17 5 4" xfId="30824"/>
    <cellStyle name="Totale 17 5 4 2" xfId="30825"/>
    <cellStyle name="Totale 17 5 5" xfId="30826"/>
    <cellStyle name="Totale 17 5 5 2" xfId="30827"/>
    <cellStyle name="Totale 17 6" xfId="30828"/>
    <cellStyle name="Totale 17 6 2" xfId="30829"/>
    <cellStyle name="Totale 17 6 3" xfId="30830"/>
    <cellStyle name="Totale 17 6 3 2" xfId="30831"/>
    <cellStyle name="Totale 17 6 4" xfId="30832"/>
    <cellStyle name="Totale 17 6 4 2" xfId="30833"/>
    <cellStyle name="Totale 17 6 5" xfId="30834"/>
    <cellStyle name="Totale 17 6 5 2" xfId="30835"/>
    <cellStyle name="Totale 17 7" xfId="30836"/>
    <cellStyle name="Totale 17 7 2" xfId="30837"/>
    <cellStyle name="Totale 17 7 2 2" xfId="30838"/>
    <cellStyle name="Totale 17 7 3" xfId="30839"/>
    <cellStyle name="Totale 17 7 3 2" xfId="30840"/>
    <cellStyle name="Totale 17 7 4" xfId="30841"/>
    <cellStyle name="Totale 17 7 4 2" xfId="30842"/>
    <cellStyle name="Totale 17 7 5" xfId="30843"/>
    <cellStyle name="Totale 17 7 5 2" xfId="30844"/>
    <cellStyle name="Totale 17 8" xfId="30845"/>
    <cellStyle name="Totale 17 8 2" xfId="30846"/>
    <cellStyle name="Totale 17 9" xfId="30847"/>
    <cellStyle name="Totale 17 9 2" xfId="30848"/>
    <cellStyle name="Totale 18" xfId="30849"/>
    <cellStyle name="Totale 18 10" xfId="30850"/>
    <cellStyle name="Totale 18 10 2" xfId="30851"/>
    <cellStyle name="Totale 18 11" xfId="30852"/>
    <cellStyle name="Totale 18 11 2" xfId="30853"/>
    <cellStyle name="Totale 18 12" xfId="30854"/>
    <cellStyle name="Totale 18 12 2" xfId="30855"/>
    <cellStyle name="Totale 18 13" xfId="30856"/>
    <cellStyle name="Totale 18 13 2" xfId="30857"/>
    <cellStyle name="Totale 18 2" xfId="30858"/>
    <cellStyle name="Totale 18 2 10" xfId="30859"/>
    <cellStyle name="Totale 18 2 10 2" xfId="30860"/>
    <cellStyle name="Totale 18 2 2" xfId="30861"/>
    <cellStyle name="Totale 18 2 2 2" xfId="30862"/>
    <cellStyle name="Totale 18 2 2 2 2" xfId="30863"/>
    <cellStyle name="Totale 18 2 2 3" xfId="30864"/>
    <cellStyle name="Totale 18 2 2 3 2" xfId="30865"/>
    <cellStyle name="Totale 18 2 2 4" xfId="30866"/>
    <cellStyle name="Totale 18 2 2 4 2" xfId="30867"/>
    <cellStyle name="Totale 18 2 2 5" xfId="30868"/>
    <cellStyle name="Totale 18 2 2 5 2" xfId="30869"/>
    <cellStyle name="Totale 18 2 3" xfId="30870"/>
    <cellStyle name="Totale 18 2 3 2" xfId="30871"/>
    <cellStyle name="Totale 18 2 3 3" xfId="30872"/>
    <cellStyle name="Totale 18 2 3 3 2" xfId="30873"/>
    <cellStyle name="Totale 18 2 3 4" xfId="30874"/>
    <cellStyle name="Totale 18 2 3 4 2" xfId="30875"/>
    <cellStyle name="Totale 18 2 3 5" xfId="30876"/>
    <cellStyle name="Totale 18 2 3 5 2" xfId="30877"/>
    <cellStyle name="Totale 18 2 4" xfId="30878"/>
    <cellStyle name="Totale 18 2 4 2" xfId="30879"/>
    <cellStyle name="Totale 18 2 4 2 2" xfId="30880"/>
    <cellStyle name="Totale 18 2 4 3" xfId="30881"/>
    <cellStyle name="Totale 18 2 4 3 2" xfId="30882"/>
    <cellStyle name="Totale 18 2 4 4" xfId="30883"/>
    <cellStyle name="Totale 18 2 4 4 2" xfId="30884"/>
    <cellStyle name="Totale 18 2 4 5" xfId="30885"/>
    <cellStyle name="Totale 18 2 4 5 2" xfId="30886"/>
    <cellStyle name="Totale 18 2 5" xfId="30887"/>
    <cellStyle name="Totale 18 2 5 2" xfId="30888"/>
    <cellStyle name="Totale 18 2 6" xfId="30889"/>
    <cellStyle name="Totale 18 2 6 2" xfId="30890"/>
    <cellStyle name="Totale 18 2 7" xfId="30891"/>
    <cellStyle name="Totale 18 2 7 2" xfId="30892"/>
    <cellStyle name="Totale 18 2 8" xfId="30893"/>
    <cellStyle name="Totale 18 2 8 2" xfId="30894"/>
    <cellStyle name="Totale 18 2 9" xfId="30895"/>
    <cellStyle name="Totale 18 2 9 2" xfId="30896"/>
    <cellStyle name="Totale 18 3" xfId="30897"/>
    <cellStyle name="Totale 18 3 10" xfId="30898"/>
    <cellStyle name="Totale 18 3 10 2" xfId="30899"/>
    <cellStyle name="Totale 18 3 2" xfId="30900"/>
    <cellStyle name="Totale 18 3 2 2" xfId="30901"/>
    <cellStyle name="Totale 18 3 2 2 2" xfId="30902"/>
    <cellStyle name="Totale 18 3 2 3" xfId="30903"/>
    <cellStyle name="Totale 18 3 2 3 2" xfId="30904"/>
    <cellStyle name="Totale 18 3 2 4" xfId="30905"/>
    <cellStyle name="Totale 18 3 2 4 2" xfId="30906"/>
    <cellStyle name="Totale 18 3 2 5" xfId="30907"/>
    <cellStyle name="Totale 18 3 2 5 2" xfId="30908"/>
    <cellStyle name="Totale 18 3 3" xfId="30909"/>
    <cellStyle name="Totale 18 3 3 2" xfId="30910"/>
    <cellStyle name="Totale 18 3 3 3" xfId="30911"/>
    <cellStyle name="Totale 18 3 3 3 2" xfId="30912"/>
    <cellStyle name="Totale 18 3 3 4" xfId="30913"/>
    <cellStyle name="Totale 18 3 3 4 2" xfId="30914"/>
    <cellStyle name="Totale 18 3 3 5" xfId="30915"/>
    <cellStyle name="Totale 18 3 3 5 2" xfId="30916"/>
    <cellStyle name="Totale 18 3 4" xfId="30917"/>
    <cellStyle name="Totale 18 3 4 2" xfId="30918"/>
    <cellStyle name="Totale 18 3 4 2 2" xfId="30919"/>
    <cellStyle name="Totale 18 3 4 3" xfId="30920"/>
    <cellStyle name="Totale 18 3 4 3 2" xfId="30921"/>
    <cellStyle name="Totale 18 3 4 4" xfId="30922"/>
    <cellStyle name="Totale 18 3 4 4 2" xfId="30923"/>
    <cellStyle name="Totale 18 3 4 5" xfId="30924"/>
    <cellStyle name="Totale 18 3 4 5 2" xfId="30925"/>
    <cellStyle name="Totale 18 3 5" xfId="30926"/>
    <cellStyle name="Totale 18 3 5 2" xfId="30927"/>
    <cellStyle name="Totale 18 3 6" xfId="30928"/>
    <cellStyle name="Totale 18 3 6 2" xfId="30929"/>
    <cellStyle name="Totale 18 3 7" xfId="30930"/>
    <cellStyle name="Totale 18 3 7 2" xfId="30931"/>
    <cellStyle name="Totale 18 3 8" xfId="30932"/>
    <cellStyle name="Totale 18 3 8 2" xfId="30933"/>
    <cellStyle name="Totale 18 3 9" xfId="30934"/>
    <cellStyle name="Totale 18 3 9 2" xfId="30935"/>
    <cellStyle name="Totale 18 4" xfId="30936"/>
    <cellStyle name="Totale 18 4 10" xfId="30937"/>
    <cellStyle name="Totale 18 4 10 2" xfId="30938"/>
    <cellStyle name="Totale 18 4 2" xfId="30939"/>
    <cellStyle name="Totale 18 4 2 2" xfId="30940"/>
    <cellStyle name="Totale 18 4 2 2 2" xfId="30941"/>
    <cellStyle name="Totale 18 4 2 3" xfId="30942"/>
    <cellStyle name="Totale 18 4 2 3 2" xfId="30943"/>
    <cellStyle name="Totale 18 4 2 4" xfId="30944"/>
    <cellStyle name="Totale 18 4 2 4 2" xfId="30945"/>
    <cellStyle name="Totale 18 4 2 5" xfId="30946"/>
    <cellStyle name="Totale 18 4 2 5 2" xfId="30947"/>
    <cellStyle name="Totale 18 4 3" xfId="30948"/>
    <cellStyle name="Totale 18 4 3 2" xfId="30949"/>
    <cellStyle name="Totale 18 4 3 3" xfId="30950"/>
    <cellStyle name="Totale 18 4 3 3 2" xfId="30951"/>
    <cellStyle name="Totale 18 4 3 4" xfId="30952"/>
    <cellStyle name="Totale 18 4 3 4 2" xfId="30953"/>
    <cellStyle name="Totale 18 4 3 5" xfId="30954"/>
    <cellStyle name="Totale 18 4 3 5 2" xfId="30955"/>
    <cellStyle name="Totale 18 4 4" xfId="30956"/>
    <cellStyle name="Totale 18 4 4 2" xfId="30957"/>
    <cellStyle name="Totale 18 4 4 2 2" xfId="30958"/>
    <cellStyle name="Totale 18 4 4 3" xfId="30959"/>
    <cellStyle name="Totale 18 4 4 3 2" xfId="30960"/>
    <cellStyle name="Totale 18 4 4 4" xfId="30961"/>
    <cellStyle name="Totale 18 4 4 4 2" xfId="30962"/>
    <cellStyle name="Totale 18 4 4 5" xfId="30963"/>
    <cellStyle name="Totale 18 4 4 5 2" xfId="30964"/>
    <cellStyle name="Totale 18 4 5" xfId="30965"/>
    <cellStyle name="Totale 18 4 5 2" xfId="30966"/>
    <cellStyle name="Totale 18 4 6" xfId="30967"/>
    <cellStyle name="Totale 18 4 6 2" xfId="30968"/>
    <cellStyle name="Totale 18 4 7" xfId="30969"/>
    <cellStyle name="Totale 18 4 7 2" xfId="30970"/>
    <cellStyle name="Totale 18 4 8" xfId="30971"/>
    <cellStyle name="Totale 18 4 8 2" xfId="30972"/>
    <cellStyle name="Totale 18 4 9" xfId="30973"/>
    <cellStyle name="Totale 18 4 9 2" xfId="30974"/>
    <cellStyle name="Totale 18 5" xfId="30975"/>
    <cellStyle name="Totale 18 5 2" xfId="30976"/>
    <cellStyle name="Totale 18 5 2 2" xfId="30977"/>
    <cellStyle name="Totale 18 5 3" xfId="30978"/>
    <cellStyle name="Totale 18 5 3 2" xfId="30979"/>
    <cellStyle name="Totale 18 5 4" xfId="30980"/>
    <cellStyle name="Totale 18 5 4 2" xfId="30981"/>
    <cellStyle name="Totale 18 5 5" xfId="30982"/>
    <cellStyle name="Totale 18 5 5 2" xfId="30983"/>
    <cellStyle name="Totale 18 6" xfId="30984"/>
    <cellStyle name="Totale 18 6 2" xfId="30985"/>
    <cellStyle name="Totale 18 6 3" xfId="30986"/>
    <cellStyle name="Totale 18 6 3 2" xfId="30987"/>
    <cellStyle name="Totale 18 6 4" xfId="30988"/>
    <cellStyle name="Totale 18 6 4 2" xfId="30989"/>
    <cellStyle name="Totale 18 6 5" xfId="30990"/>
    <cellStyle name="Totale 18 6 5 2" xfId="30991"/>
    <cellStyle name="Totale 18 7" xfId="30992"/>
    <cellStyle name="Totale 18 7 2" xfId="30993"/>
    <cellStyle name="Totale 18 7 2 2" xfId="30994"/>
    <cellStyle name="Totale 18 7 3" xfId="30995"/>
    <cellStyle name="Totale 18 7 3 2" xfId="30996"/>
    <cellStyle name="Totale 18 7 4" xfId="30997"/>
    <cellStyle name="Totale 18 7 4 2" xfId="30998"/>
    <cellStyle name="Totale 18 7 5" xfId="30999"/>
    <cellStyle name="Totale 18 7 5 2" xfId="31000"/>
    <cellStyle name="Totale 18 8" xfId="31001"/>
    <cellStyle name="Totale 18 8 2" xfId="31002"/>
    <cellStyle name="Totale 18 9" xfId="31003"/>
    <cellStyle name="Totale 18 9 2" xfId="31004"/>
    <cellStyle name="Totale 19" xfId="31005"/>
    <cellStyle name="Totale 19 10" xfId="31006"/>
    <cellStyle name="Totale 19 10 2" xfId="31007"/>
    <cellStyle name="Totale 19 11" xfId="31008"/>
    <cellStyle name="Totale 19 11 2" xfId="31009"/>
    <cellStyle name="Totale 19 12" xfId="31010"/>
    <cellStyle name="Totale 19 12 2" xfId="31011"/>
    <cellStyle name="Totale 19 13" xfId="31012"/>
    <cellStyle name="Totale 19 13 2" xfId="31013"/>
    <cellStyle name="Totale 19 2" xfId="31014"/>
    <cellStyle name="Totale 19 2 10" xfId="31015"/>
    <cellStyle name="Totale 19 2 10 2" xfId="31016"/>
    <cellStyle name="Totale 19 2 2" xfId="31017"/>
    <cellStyle name="Totale 19 2 2 2" xfId="31018"/>
    <cellStyle name="Totale 19 2 2 2 2" xfId="31019"/>
    <cellStyle name="Totale 19 2 2 3" xfId="31020"/>
    <cellStyle name="Totale 19 2 2 3 2" xfId="31021"/>
    <cellStyle name="Totale 19 2 2 4" xfId="31022"/>
    <cellStyle name="Totale 19 2 2 4 2" xfId="31023"/>
    <cellStyle name="Totale 19 2 2 5" xfId="31024"/>
    <cellStyle name="Totale 19 2 2 5 2" xfId="31025"/>
    <cellStyle name="Totale 19 2 3" xfId="31026"/>
    <cellStyle name="Totale 19 2 3 2" xfId="31027"/>
    <cellStyle name="Totale 19 2 3 3" xfId="31028"/>
    <cellStyle name="Totale 19 2 3 3 2" xfId="31029"/>
    <cellStyle name="Totale 19 2 3 4" xfId="31030"/>
    <cellStyle name="Totale 19 2 3 4 2" xfId="31031"/>
    <cellStyle name="Totale 19 2 3 5" xfId="31032"/>
    <cellStyle name="Totale 19 2 3 5 2" xfId="31033"/>
    <cellStyle name="Totale 19 2 4" xfId="31034"/>
    <cellStyle name="Totale 19 2 4 2" xfId="31035"/>
    <cellStyle name="Totale 19 2 4 2 2" xfId="31036"/>
    <cellStyle name="Totale 19 2 4 3" xfId="31037"/>
    <cellStyle name="Totale 19 2 4 3 2" xfId="31038"/>
    <cellStyle name="Totale 19 2 4 4" xfId="31039"/>
    <cellStyle name="Totale 19 2 4 4 2" xfId="31040"/>
    <cellStyle name="Totale 19 2 4 5" xfId="31041"/>
    <cellStyle name="Totale 19 2 4 5 2" xfId="31042"/>
    <cellStyle name="Totale 19 2 5" xfId="31043"/>
    <cellStyle name="Totale 19 2 5 2" xfId="31044"/>
    <cellStyle name="Totale 19 2 6" xfId="31045"/>
    <cellStyle name="Totale 19 2 6 2" xfId="31046"/>
    <cellStyle name="Totale 19 2 7" xfId="31047"/>
    <cellStyle name="Totale 19 2 7 2" xfId="31048"/>
    <cellStyle name="Totale 19 2 8" xfId="31049"/>
    <cellStyle name="Totale 19 2 8 2" xfId="31050"/>
    <cellStyle name="Totale 19 2 9" xfId="31051"/>
    <cellStyle name="Totale 19 2 9 2" xfId="31052"/>
    <cellStyle name="Totale 19 3" xfId="31053"/>
    <cellStyle name="Totale 19 3 10" xfId="31054"/>
    <cellStyle name="Totale 19 3 10 2" xfId="31055"/>
    <cellStyle name="Totale 19 3 2" xfId="31056"/>
    <cellStyle name="Totale 19 3 2 2" xfId="31057"/>
    <cellStyle name="Totale 19 3 2 2 2" xfId="31058"/>
    <cellStyle name="Totale 19 3 2 3" xfId="31059"/>
    <cellStyle name="Totale 19 3 2 3 2" xfId="31060"/>
    <cellStyle name="Totale 19 3 2 4" xfId="31061"/>
    <cellStyle name="Totale 19 3 2 4 2" xfId="31062"/>
    <cellStyle name="Totale 19 3 2 5" xfId="31063"/>
    <cellStyle name="Totale 19 3 2 5 2" xfId="31064"/>
    <cellStyle name="Totale 19 3 3" xfId="31065"/>
    <cellStyle name="Totale 19 3 3 2" xfId="31066"/>
    <cellStyle name="Totale 19 3 3 3" xfId="31067"/>
    <cellStyle name="Totale 19 3 3 3 2" xfId="31068"/>
    <cellStyle name="Totale 19 3 3 4" xfId="31069"/>
    <cellStyle name="Totale 19 3 3 4 2" xfId="31070"/>
    <cellStyle name="Totale 19 3 3 5" xfId="31071"/>
    <cellStyle name="Totale 19 3 3 5 2" xfId="31072"/>
    <cellStyle name="Totale 19 3 4" xfId="31073"/>
    <cellStyle name="Totale 19 3 4 2" xfId="31074"/>
    <cellStyle name="Totale 19 3 4 2 2" xfId="31075"/>
    <cellStyle name="Totale 19 3 4 3" xfId="31076"/>
    <cellStyle name="Totale 19 3 4 3 2" xfId="31077"/>
    <cellStyle name="Totale 19 3 4 4" xfId="31078"/>
    <cellStyle name="Totale 19 3 4 4 2" xfId="31079"/>
    <cellStyle name="Totale 19 3 4 5" xfId="31080"/>
    <cellStyle name="Totale 19 3 4 5 2" xfId="31081"/>
    <cellStyle name="Totale 19 3 5" xfId="31082"/>
    <cellStyle name="Totale 19 3 5 2" xfId="31083"/>
    <cellStyle name="Totale 19 3 6" xfId="31084"/>
    <cellStyle name="Totale 19 3 6 2" xfId="31085"/>
    <cellStyle name="Totale 19 3 7" xfId="31086"/>
    <cellStyle name="Totale 19 3 7 2" xfId="31087"/>
    <cellStyle name="Totale 19 3 8" xfId="31088"/>
    <cellStyle name="Totale 19 3 8 2" xfId="31089"/>
    <cellStyle name="Totale 19 3 9" xfId="31090"/>
    <cellStyle name="Totale 19 3 9 2" xfId="31091"/>
    <cellStyle name="Totale 19 4" xfId="31092"/>
    <cellStyle name="Totale 19 4 10" xfId="31093"/>
    <cellStyle name="Totale 19 4 10 2" xfId="31094"/>
    <cellStyle name="Totale 19 4 2" xfId="31095"/>
    <cellStyle name="Totale 19 4 2 2" xfId="31096"/>
    <cellStyle name="Totale 19 4 2 2 2" xfId="31097"/>
    <cellStyle name="Totale 19 4 2 3" xfId="31098"/>
    <cellStyle name="Totale 19 4 2 3 2" xfId="31099"/>
    <cellStyle name="Totale 19 4 2 4" xfId="31100"/>
    <cellStyle name="Totale 19 4 2 4 2" xfId="31101"/>
    <cellStyle name="Totale 19 4 2 5" xfId="31102"/>
    <cellStyle name="Totale 19 4 2 5 2" xfId="31103"/>
    <cellStyle name="Totale 19 4 3" xfId="31104"/>
    <cellStyle name="Totale 19 4 3 2" xfId="31105"/>
    <cellStyle name="Totale 19 4 3 3" xfId="31106"/>
    <cellStyle name="Totale 19 4 3 3 2" xfId="31107"/>
    <cellStyle name="Totale 19 4 3 4" xfId="31108"/>
    <cellStyle name="Totale 19 4 3 4 2" xfId="31109"/>
    <cellStyle name="Totale 19 4 3 5" xfId="31110"/>
    <cellStyle name="Totale 19 4 3 5 2" xfId="31111"/>
    <cellStyle name="Totale 19 4 4" xfId="31112"/>
    <cellStyle name="Totale 19 4 4 2" xfId="31113"/>
    <cellStyle name="Totale 19 4 4 2 2" xfId="31114"/>
    <cellStyle name="Totale 19 4 4 3" xfId="31115"/>
    <cellStyle name="Totale 19 4 4 3 2" xfId="31116"/>
    <cellStyle name="Totale 19 4 4 4" xfId="31117"/>
    <cellStyle name="Totale 19 4 4 4 2" xfId="31118"/>
    <cellStyle name="Totale 19 4 4 5" xfId="31119"/>
    <cellStyle name="Totale 19 4 4 5 2" xfId="31120"/>
    <cellStyle name="Totale 19 4 5" xfId="31121"/>
    <cellStyle name="Totale 19 4 5 2" xfId="31122"/>
    <cellStyle name="Totale 19 4 6" xfId="31123"/>
    <cellStyle name="Totale 19 4 6 2" xfId="31124"/>
    <cellStyle name="Totale 19 4 7" xfId="31125"/>
    <cellStyle name="Totale 19 4 7 2" xfId="31126"/>
    <cellStyle name="Totale 19 4 8" xfId="31127"/>
    <cellStyle name="Totale 19 4 8 2" xfId="31128"/>
    <cellStyle name="Totale 19 4 9" xfId="31129"/>
    <cellStyle name="Totale 19 4 9 2" xfId="31130"/>
    <cellStyle name="Totale 19 5" xfId="31131"/>
    <cellStyle name="Totale 19 5 2" xfId="31132"/>
    <cellStyle name="Totale 19 5 2 2" xfId="31133"/>
    <cellStyle name="Totale 19 5 3" xfId="31134"/>
    <cellStyle name="Totale 19 5 3 2" xfId="31135"/>
    <cellStyle name="Totale 19 5 4" xfId="31136"/>
    <cellStyle name="Totale 19 5 4 2" xfId="31137"/>
    <cellStyle name="Totale 19 5 5" xfId="31138"/>
    <cellStyle name="Totale 19 5 5 2" xfId="31139"/>
    <cellStyle name="Totale 19 6" xfId="31140"/>
    <cellStyle name="Totale 19 6 2" xfId="31141"/>
    <cellStyle name="Totale 19 6 3" xfId="31142"/>
    <cellStyle name="Totale 19 6 3 2" xfId="31143"/>
    <cellStyle name="Totale 19 6 4" xfId="31144"/>
    <cellStyle name="Totale 19 6 4 2" xfId="31145"/>
    <cellStyle name="Totale 19 6 5" xfId="31146"/>
    <cellStyle name="Totale 19 6 5 2" xfId="31147"/>
    <cellStyle name="Totale 19 7" xfId="31148"/>
    <cellStyle name="Totale 19 7 2" xfId="31149"/>
    <cellStyle name="Totale 19 7 2 2" xfId="31150"/>
    <cellStyle name="Totale 19 7 3" xfId="31151"/>
    <cellStyle name="Totale 19 7 3 2" xfId="31152"/>
    <cellStyle name="Totale 19 7 4" xfId="31153"/>
    <cellStyle name="Totale 19 7 4 2" xfId="31154"/>
    <cellStyle name="Totale 19 7 5" xfId="31155"/>
    <cellStyle name="Totale 19 7 5 2" xfId="31156"/>
    <cellStyle name="Totale 19 8" xfId="31157"/>
    <cellStyle name="Totale 19 8 2" xfId="31158"/>
    <cellStyle name="Totale 19 9" xfId="31159"/>
    <cellStyle name="Totale 19 9 2" xfId="31160"/>
    <cellStyle name="Totale 2" xfId="92"/>
    <cellStyle name="Totale 2 10" xfId="31161"/>
    <cellStyle name="Totale 2 10 2" xfId="31162"/>
    <cellStyle name="Totale 2 11" xfId="31163"/>
    <cellStyle name="Totale 2 11 2" xfId="31164"/>
    <cellStyle name="Totale 2 12" xfId="31165"/>
    <cellStyle name="Totale 2 12 2" xfId="31166"/>
    <cellStyle name="Totale 2 13" xfId="31167"/>
    <cellStyle name="Totale 2 13 2" xfId="31168"/>
    <cellStyle name="Totale 2 2" xfId="31169"/>
    <cellStyle name="Totale 2 2 10" xfId="31170"/>
    <cellStyle name="Totale 2 2 10 2" xfId="31171"/>
    <cellStyle name="Totale 2 2 2" xfId="31172"/>
    <cellStyle name="Totale 2 2 2 2" xfId="31173"/>
    <cellStyle name="Totale 2 2 2 2 2" xfId="31174"/>
    <cellStyle name="Totale 2 2 2 3" xfId="31175"/>
    <cellStyle name="Totale 2 2 2 3 2" xfId="31176"/>
    <cellStyle name="Totale 2 2 2 4" xfId="31177"/>
    <cellStyle name="Totale 2 2 2 4 2" xfId="31178"/>
    <cellStyle name="Totale 2 2 2 5" xfId="31179"/>
    <cellStyle name="Totale 2 2 2 5 2" xfId="31180"/>
    <cellStyle name="Totale 2 2 3" xfId="31181"/>
    <cellStyle name="Totale 2 2 3 2" xfId="31182"/>
    <cellStyle name="Totale 2 2 3 3" xfId="31183"/>
    <cellStyle name="Totale 2 2 3 3 2" xfId="31184"/>
    <cellStyle name="Totale 2 2 3 4" xfId="31185"/>
    <cellStyle name="Totale 2 2 3 4 2" xfId="31186"/>
    <cellStyle name="Totale 2 2 3 5" xfId="31187"/>
    <cellStyle name="Totale 2 2 3 5 2" xfId="31188"/>
    <cellStyle name="Totale 2 2 4" xfId="31189"/>
    <cellStyle name="Totale 2 2 4 2" xfId="31190"/>
    <cellStyle name="Totale 2 2 4 2 2" xfId="31191"/>
    <cellStyle name="Totale 2 2 4 3" xfId="31192"/>
    <cellStyle name="Totale 2 2 4 3 2" xfId="31193"/>
    <cellStyle name="Totale 2 2 4 4" xfId="31194"/>
    <cellStyle name="Totale 2 2 4 4 2" xfId="31195"/>
    <cellStyle name="Totale 2 2 4 5" xfId="31196"/>
    <cellStyle name="Totale 2 2 4 5 2" xfId="31197"/>
    <cellStyle name="Totale 2 2 5" xfId="31198"/>
    <cellStyle name="Totale 2 2 5 2" xfId="31199"/>
    <cellStyle name="Totale 2 2 6" xfId="31200"/>
    <cellStyle name="Totale 2 2 6 2" xfId="31201"/>
    <cellStyle name="Totale 2 2 7" xfId="31202"/>
    <cellStyle name="Totale 2 2 7 2" xfId="31203"/>
    <cellStyle name="Totale 2 2 8" xfId="31204"/>
    <cellStyle name="Totale 2 2 8 2" xfId="31205"/>
    <cellStyle name="Totale 2 2 9" xfId="31206"/>
    <cellStyle name="Totale 2 2 9 2" xfId="31207"/>
    <cellStyle name="Totale 2 3" xfId="31208"/>
    <cellStyle name="Totale 2 3 10" xfId="31209"/>
    <cellStyle name="Totale 2 3 10 2" xfId="31210"/>
    <cellStyle name="Totale 2 3 2" xfId="31211"/>
    <cellStyle name="Totale 2 3 2 2" xfId="31212"/>
    <cellStyle name="Totale 2 3 2 2 2" xfId="31213"/>
    <cellStyle name="Totale 2 3 2 3" xfId="31214"/>
    <cellStyle name="Totale 2 3 2 3 2" xfId="31215"/>
    <cellStyle name="Totale 2 3 2 4" xfId="31216"/>
    <cellStyle name="Totale 2 3 2 4 2" xfId="31217"/>
    <cellStyle name="Totale 2 3 2 5" xfId="31218"/>
    <cellStyle name="Totale 2 3 2 5 2" xfId="31219"/>
    <cellStyle name="Totale 2 3 3" xfId="31220"/>
    <cellStyle name="Totale 2 3 3 2" xfId="31221"/>
    <cellStyle name="Totale 2 3 3 3" xfId="31222"/>
    <cellStyle name="Totale 2 3 3 3 2" xfId="31223"/>
    <cellStyle name="Totale 2 3 3 4" xfId="31224"/>
    <cellStyle name="Totale 2 3 3 4 2" xfId="31225"/>
    <cellStyle name="Totale 2 3 3 5" xfId="31226"/>
    <cellStyle name="Totale 2 3 3 5 2" xfId="31227"/>
    <cellStyle name="Totale 2 3 4" xfId="31228"/>
    <cellStyle name="Totale 2 3 4 2" xfId="31229"/>
    <cellStyle name="Totale 2 3 4 2 2" xfId="31230"/>
    <cellStyle name="Totale 2 3 4 3" xfId="31231"/>
    <cellStyle name="Totale 2 3 4 3 2" xfId="31232"/>
    <cellStyle name="Totale 2 3 4 4" xfId="31233"/>
    <cellStyle name="Totale 2 3 4 4 2" xfId="31234"/>
    <cellStyle name="Totale 2 3 4 5" xfId="31235"/>
    <cellStyle name="Totale 2 3 4 5 2" xfId="31236"/>
    <cellStyle name="Totale 2 3 5" xfId="31237"/>
    <cellStyle name="Totale 2 3 5 2" xfId="31238"/>
    <cellStyle name="Totale 2 3 6" xfId="31239"/>
    <cellStyle name="Totale 2 3 6 2" xfId="31240"/>
    <cellStyle name="Totale 2 3 7" xfId="31241"/>
    <cellStyle name="Totale 2 3 7 2" xfId="31242"/>
    <cellStyle name="Totale 2 3 8" xfId="31243"/>
    <cellStyle name="Totale 2 3 8 2" xfId="31244"/>
    <cellStyle name="Totale 2 3 9" xfId="31245"/>
    <cellStyle name="Totale 2 3 9 2" xfId="31246"/>
    <cellStyle name="Totale 2 4" xfId="31247"/>
    <cellStyle name="Totale 2 4 10" xfId="31248"/>
    <cellStyle name="Totale 2 4 10 2" xfId="31249"/>
    <cellStyle name="Totale 2 4 2" xfId="31250"/>
    <cellStyle name="Totale 2 4 2 2" xfId="31251"/>
    <cellStyle name="Totale 2 4 2 2 2" xfId="31252"/>
    <cellStyle name="Totale 2 4 2 3" xfId="31253"/>
    <cellStyle name="Totale 2 4 2 3 2" xfId="31254"/>
    <cellStyle name="Totale 2 4 2 4" xfId="31255"/>
    <cellStyle name="Totale 2 4 2 4 2" xfId="31256"/>
    <cellStyle name="Totale 2 4 2 5" xfId="31257"/>
    <cellStyle name="Totale 2 4 2 5 2" xfId="31258"/>
    <cellStyle name="Totale 2 4 3" xfId="31259"/>
    <cellStyle name="Totale 2 4 3 2" xfId="31260"/>
    <cellStyle name="Totale 2 4 3 3" xfId="31261"/>
    <cellStyle name="Totale 2 4 3 3 2" xfId="31262"/>
    <cellStyle name="Totale 2 4 3 4" xfId="31263"/>
    <cellStyle name="Totale 2 4 3 4 2" xfId="31264"/>
    <cellStyle name="Totale 2 4 3 5" xfId="31265"/>
    <cellStyle name="Totale 2 4 3 5 2" xfId="31266"/>
    <cellStyle name="Totale 2 4 4" xfId="31267"/>
    <cellStyle name="Totale 2 4 4 2" xfId="31268"/>
    <cellStyle name="Totale 2 4 4 2 2" xfId="31269"/>
    <cellStyle name="Totale 2 4 4 3" xfId="31270"/>
    <cellStyle name="Totale 2 4 4 3 2" xfId="31271"/>
    <cellStyle name="Totale 2 4 4 4" xfId="31272"/>
    <cellStyle name="Totale 2 4 4 4 2" xfId="31273"/>
    <cellStyle name="Totale 2 4 4 5" xfId="31274"/>
    <cellStyle name="Totale 2 4 4 5 2" xfId="31275"/>
    <cellStyle name="Totale 2 4 5" xfId="31276"/>
    <cellStyle name="Totale 2 4 5 2" xfId="31277"/>
    <cellStyle name="Totale 2 4 6" xfId="31278"/>
    <cellStyle name="Totale 2 4 6 2" xfId="31279"/>
    <cellStyle name="Totale 2 4 7" xfId="31280"/>
    <cellStyle name="Totale 2 4 7 2" xfId="31281"/>
    <cellStyle name="Totale 2 4 8" xfId="31282"/>
    <cellStyle name="Totale 2 4 8 2" xfId="31283"/>
    <cellStyle name="Totale 2 4 9" xfId="31284"/>
    <cellStyle name="Totale 2 4 9 2" xfId="31285"/>
    <cellStyle name="Totale 2 5" xfId="31286"/>
    <cellStyle name="Totale 2 5 2" xfId="31287"/>
    <cellStyle name="Totale 2 5 2 2" xfId="31288"/>
    <cellStyle name="Totale 2 5 3" xfId="31289"/>
    <cellStyle name="Totale 2 5 3 2" xfId="31290"/>
    <cellStyle name="Totale 2 5 4" xfId="31291"/>
    <cellStyle name="Totale 2 5 4 2" xfId="31292"/>
    <cellStyle name="Totale 2 5 5" xfId="31293"/>
    <cellStyle name="Totale 2 5 5 2" xfId="31294"/>
    <cellStyle name="Totale 2 6" xfId="31295"/>
    <cellStyle name="Totale 2 6 2" xfId="31296"/>
    <cellStyle name="Totale 2 6 3" xfId="31297"/>
    <cellStyle name="Totale 2 6 3 2" xfId="31298"/>
    <cellStyle name="Totale 2 6 4" xfId="31299"/>
    <cellStyle name="Totale 2 6 4 2" xfId="31300"/>
    <cellStyle name="Totale 2 6 5" xfId="31301"/>
    <cellStyle name="Totale 2 6 5 2" xfId="31302"/>
    <cellStyle name="Totale 2 7" xfId="31303"/>
    <cellStyle name="Totale 2 7 2" xfId="31304"/>
    <cellStyle name="Totale 2 7 2 2" xfId="31305"/>
    <cellStyle name="Totale 2 7 3" xfId="31306"/>
    <cellStyle name="Totale 2 7 3 2" xfId="31307"/>
    <cellStyle name="Totale 2 7 4" xfId="31308"/>
    <cellStyle name="Totale 2 7 4 2" xfId="31309"/>
    <cellStyle name="Totale 2 7 5" xfId="31310"/>
    <cellStyle name="Totale 2 7 5 2" xfId="31311"/>
    <cellStyle name="Totale 2 8" xfId="31312"/>
    <cellStyle name="Totale 2 8 2" xfId="31313"/>
    <cellStyle name="Totale 2 9" xfId="31314"/>
    <cellStyle name="Totale 2 9 2" xfId="31315"/>
    <cellStyle name="Totale 20" xfId="31316"/>
    <cellStyle name="Totale 20 10" xfId="31317"/>
    <cellStyle name="Totale 20 10 2" xfId="31318"/>
    <cellStyle name="Totale 20 11" xfId="31319"/>
    <cellStyle name="Totale 20 11 2" xfId="31320"/>
    <cellStyle name="Totale 20 12" xfId="31321"/>
    <cellStyle name="Totale 20 12 2" xfId="31322"/>
    <cellStyle name="Totale 20 13" xfId="31323"/>
    <cellStyle name="Totale 20 13 2" xfId="31324"/>
    <cellStyle name="Totale 20 2" xfId="31325"/>
    <cellStyle name="Totale 20 2 10" xfId="31326"/>
    <cellStyle name="Totale 20 2 10 2" xfId="31327"/>
    <cellStyle name="Totale 20 2 2" xfId="31328"/>
    <cellStyle name="Totale 20 2 2 2" xfId="31329"/>
    <cellStyle name="Totale 20 2 2 2 2" xfId="31330"/>
    <cellStyle name="Totale 20 2 2 3" xfId="31331"/>
    <cellStyle name="Totale 20 2 2 3 2" xfId="31332"/>
    <cellStyle name="Totale 20 2 2 4" xfId="31333"/>
    <cellStyle name="Totale 20 2 2 4 2" xfId="31334"/>
    <cellStyle name="Totale 20 2 2 5" xfId="31335"/>
    <cellStyle name="Totale 20 2 2 5 2" xfId="31336"/>
    <cellStyle name="Totale 20 2 3" xfId="31337"/>
    <cellStyle name="Totale 20 2 3 2" xfId="31338"/>
    <cellStyle name="Totale 20 2 3 3" xfId="31339"/>
    <cellStyle name="Totale 20 2 3 3 2" xfId="31340"/>
    <cellStyle name="Totale 20 2 3 4" xfId="31341"/>
    <cellStyle name="Totale 20 2 3 4 2" xfId="31342"/>
    <cellStyle name="Totale 20 2 3 5" xfId="31343"/>
    <cellStyle name="Totale 20 2 3 5 2" xfId="31344"/>
    <cellStyle name="Totale 20 2 4" xfId="31345"/>
    <cellStyle name="Totale 20 2 4 2" xfId="31346"/>
    <cellStyle name="Totale 20 2 4 2 2" xfId="31347"/>
    <cellStyle name="Totale 20 2 4 3" xfId="31348"/>
    <cellStyle name="Totale 20 2 4 3 2" xfId="31349"/>
    <cellStyle name="Totale 20 2 4 4" xfId="31350"/>
    <cellStyle name="Totale 20 2 4 4 2" xfId="31351"/>
    <cellStyle name="Totale 20 2 4 5" xfId="31352"/>
    <cellStyle name="Totale 20 2 4 5 2" xfId="31353"/>
    <cellStyle name="Totale 20 2 5" xfId="31354"/>
    <cellStyle name="Totale 20 2 5 2" xfId="31355"/>
    <cellStyle name="Totale 20 2 6" xfId="31356"/>
    <cellStyle name="Totale 20 2 6 2" xfId="31357"/>
    <cellStyle name="Totale 20 2 7" xfId="31358"/>
    <cellStyle name="Totale 20 2 7 2" xfId="31359"/>
    <cellStyle name="Totale 20 2 8" xfId="31360"/>
    <cellStyle name="Totale 20 2 8 2" xfId="31361"/>
    <cellStyle name="Totale 20 2 9" xfId="31362"/>
    <cellStyle name="Totale 20 2 9 2" xfId="31363"/>
    <cellStyle name="Totale 20 3" xfId="31364"/>
    <cellStyle name="Totale 20 3 10" xfId="31365"/>
    <cellStyle name="Totale 20 3 10 2" xfId="31366"/>
    <cellStyle name="Totale 20 3 2" xfId="31367"/>
    <cellStyle name="Totale 20 3 2 2" xfId="31368"/>
    <cellStyle name="Totale 20 3 2 2 2" xfId="31369"/>
    <cellStyle name="Totale 20 3 2 3" xfId="31370"/>
    <cellStyle name="Totale 20 3 2 3 2" xfId="31371"/>
    <cellStyle name="Totale 20 3 2 4" xfId="31372"/>
    <cellStyle name="Totale 20 3 2 4 2" xfId="31373"/>
    <cellStyle name="Totale 20 3 2 5" xfId="31374"/>
    <cellStyle name="Totale 20 3 2 5 2" xfId="31375"/>
    <cellStyle name="Totale 20 3 3" xfId="31376"/>
    <cellStyle name="Totale 20 3 3 2" xfId="31377"/>
    <cellStyle name="Totale 20 3 3 3" xfId="31378"/>
    <cellStyle name="Totale 20 3 3 3 2" xfId="31379"/>
    <cellStyle name="Totale 20 3 3 4" xfId="31380"/>
    <cellStyle name="Totale 20 3 3 4 2" xfId="31381"/>
    <cellStyle name="Totale 20 3 3 5" xfId="31382"/>
    <cellStyle name="Totale 20 3 3 5 2" xfId="31383"/>
    <cellStyle name="Totale 20 3 4" xfId="31384"/>
    <cellStyle name="Totale 20 3 4 2" xfId="31385"/>
    <cellStyle name="Totale 20 3 4 2 2" xfId="31386"/>
    <cellStyle name="Totale 20 3 4 3" xfId="31387"/>
    <cellStyle name="Totale 20 3 4 3 2" xfId="31388"/>
    <cellStyle name="Totale 20 3 4 4" xfId="31389"/>
    <cellStyle name="Totale 20 3 4 4 2" xfId="31390"/>
    <cellStyle name="Totale 20 3 4 5" xfId="31391"/>
    <cellStyle name="Totale 20 3 4 5 2" xfId="31392"/>
    <cellStyle name="Totale 20 3 5" xfId="31393"/>
    <cellStyle name="Totale 20 3 5 2" xfId="31394"/>
    <cellStyle name="Totale 20 3 6" xfId="31395"/>
    <cellStyle name="Totale 20 3 6 2" xfId="31396"/>
    <cellStyle name="Totale 20 3 7" xfId="31397"/>
    <cellStyle name="Totale 20 3 7 2" xfId="31398"/>
    <cellStyle name="Totale 20 3 8" xfId="31399"/>
    <cellStyle name="Totale 20 3 8 2" xfId="31400"/>
    <cellStyle name="Totale 20 3 9" xfId="31401"/>
    <cellStyle name="Totale 20 3 9 2" xfId="31402"/>
    <cellStyle name="Totale 20 4" xfId="31403"/>
    <cellStyle name="Totale 20 4 10" xfId="31404"/>
    <cellStyle name="Totale 20 4 10 2" xfId="31405"/>
    <cellStyle name="Totale 20 4 2" xfId="31406"/>
    <cellStyle name="Totale 20 4 2 2" xfId="31407"/>
    <cellStyle name="Totale 20 4 2 2 2" xfId="31408"/>
    <cellStyle name="Totale 20 4 2 3" xfId="31409"/>
    <cellStyle name="Totale 20 4 2 3 2" xfId="31410"/>
    <cellStyle name="Totale 20 4 2 4" xfId="31411"/>
    <cellStyle name="Totale 20 4 2 4 2" xfId="31412"/>
    <cellStyle name="Totale 20 4 2 5" xfId="31413"/>
    <cellStyle name="Totale 20 4 2 5 2" xfId="31414"/>
    <cellStyle name="Totale 20 4 3" xfId="31415"/>
    <cellStyle name="Totale 20 4 3 2" xfId="31416"/>
    <cellStyle name="Totale 20 4 3 3" xfId="31417"/>
    <cellStyle name="Totale 20 4 3 3 2" xfId="31418"/>
    <cellStyle name="Totale 20 4 3 4" xfId="31419"/>
    <cellStyle name="Totale 20 4 3 4 2" xfId="31420"/>
    <cellStyle name="Totale 20 4 3 5" xfId="31421"/>
    <cellStyle name="Totale 20 4 3 5 2" xfId="31422"/>
    <cellStyle name="Totale 20 4 4" xfId="31423"/>
    <cellStyle name="Totale 20 4 4 2" xfId="31424"/>
    <cellStyle name="Totale 20 4 4 2 2" xfId="31425"/>
    <cellStyle name="Totale 20 4 4 3" xfId="31426"/>
    <cellStyle name="Totale 20 4 4 3 2" xfId="31427"/>
    <cellStyle name="Totale 20 4 4 4" xfId="31428"/>
    <cellStyle name="Totale 20 4 4 4 2" xfId="31429"/>
    <cellStyle name="Totale 20 4 4 5" xfId="31430"/>
    <cellStyle name="Totale 20 4 4 5 2" xfId="31431"/>
    <cellStyle name="Totale 20 4 5" xfId="31432"/>
    <cellStyle name="Totale 20 4 5 2" xfId="31433"/>
    <cellStyle name="Totale 20 4 6" xfId="31434"/>
    <cellStyle name="Totale 20 4 6 2" xfId="31435"/>
    <cellStyle name="Totale 20 4 7" xfId="31436"/>
    <cellStyle name="Totale 20 4 7 2" xfId="31437"/>
    <cellStyle name="Totale 20 4 8" xfId="31438"/>
    <cellStyle name="Totale 20 4 8 2" xfId="31439"/>
    <cellStyle name="Totale 20 4 9" xfId="31440"/>
    <cellStyle name="Totale 20 4 9 2" xfId="31441"/>
    <cellStyle name="Totale 20 5" xfId="31442"/>
    <cellStyle name="Totale 20 5 2" xfId="31443"/>
    <cellStyle name="Totale 20 5 2 2" xfId="31444"/>
    <cellStyle name="Totale 20 5 3" xfId="31445"/>
    <cellStyle name="Totale 20 5 3 2" xfId="31446"/>
    <cellStyle name="Totale 20 5 4" xfId="31447"/>
    <cellStyle name="Totale 20 5 4 2" xfId="31448"/>
    <cellStyle name="Totale 20 5 5" xfId="31449"/>
    <cellStyle name="Totale 20 5 5 2" xfId="31450"/>
    <cellStyle name="Totale 20 6" xfId="31451"/>
    <cellStyle name="Totale 20 6 2" xfId="31452"/>
    <cellStyle name="Totale 20 6 3" xfId="31453"/>
    <cellStyle name="Totale 20 6 3 2" xfId="31454"/>
    <cellStyle name="Totale 20 6 4" xfId="31455"/>
    <cellStyle name="Totale 20 6 4 2" xfId="31456"/>
    <cellStyle name="Totale 20 6 5" xfId="31457"/>
    <cellStyle name="Totale 20 6 5 2" xfId="31458"/>
    <cellStyle name="Totale 20 7" xfId="31459"/>
    <cellStyle name="Totale 20 7 2" xfId="31460"/>
    <cellStyle name="Totale 20 7 2 2" xfId="31461"/>
    <cellStyle name="Totale 20 7 3" xfId="31462"/>
    <cellStyle name="Totale 20 7 3 2" xfId="31463"/>
    <cellStyle name="Totale 20 7 4" xfId="31464"/>
    <cellStyle name="Totale 20 7 4 2" xfId="31465"/>
    <cellStyle name="Totale 20 7 5" xfId="31466"/>
    <cellStyle name="Totale 20 7 5 2" xfId="31467"/>
    <cellStyle name="Totale 20 8" xfId="31468"/>
    <cellStyle name="Totale 20 8 2" xfId="31469"/>
    <cellStyle name="Totale 20 9" xfId="31470"/>
    <cellStyle name="Totale 20 9 2" xfId="31471"/>
    <cellStyle name="Totale 21" xfId="31472"/>
    <cellStyle name="Totale 21 10" xfId="31473"/>
    <cellStyle name="Totale 21 10 2" xfId="31474"/>
    <cellStyle name="Totale 21 11" xfId="31475"/>
    <cellStyle name="Totale 21 11 2" xfId="31476"/>
    <cellStyle name="Totale 21 12" xfId="31477"/>
    <cellStyle name="Totale 21 12 2" xfId="31478"/>
    <cellStyle name="Totale 21 13" xfId="31479"/>
    <cellStyle name="Totale 21 13 2" xfId="31480"/>
    <cellStyle name="Totale 21 2" xfId="31481"/>
    <cellStyle name="Totale 21 2 10" xfId="31482"/>
    <cellStyle name="Totale 21 2 10 2" xfId="31483"/>
    <cellStyle name="Totale 21 2 2" xfId="31484"/>
    <cellStyle name="Totale 21 2 2 2" xfId="31485"/>
    <cellStyle name="Totale 21 2 2 2 2" xfId="31486"/>
    <cellStyle name="Totale 21 2 2 3" xfId="31487"/>
    <cellStyle name="Totale 21 2 2 3 2" xfId="31488"/>
    <cellStyle name="Totale 21 2 2 4" xfId="31489"/>
    <cellStyle name="Totale 21 2 2 4 2" xfId="31490"/>
    <cellStyle name="Totale 21 2 2 5" xfId="31491"/>
    <cellStyle name="Totale 21 2 2 5 2" xfId="31492"/>
    <cellStyle name="Totale 21 2 3" xfId="31493"/>
    <cellStyle name="Totale 21 2 3 2" xfId="31494"/>
    <cellStyle name="Totale 21 2 3 3" xfId="31495"/>
    <cellStyle name="Totale 21 2 3 3 2" xfId="31496"/>
    <cellStyle name="Totale 21 2 3 4" xfId="31497"/>
    <cellStyle name="Totale 21 2 3 4 2" xfId="31498"/>
    <cellStyle name="Totale 21 2 3 5" xfId="31499"/>
    <cellStyle name="Totale 21 2 3 5 2" xfId="31500"/>
    <cellStyle name="Totale 21 2 4" xfId="31501"/>
    <cellStyle name="Totale 21 2 4 2" xfId="31502"/>
    <cellStyle name="Totale 21 2 4 2 2" xfId="31503"/>
    <cellStyle name="Totale 21 2 4 3" xfId="31504"/>
    <cellStyle name="Totale 21 2 4 3 2" xfId="31505"/>
    <cellStyle name="Totale 21 2 4 4" xfId="31506"/>
    <cellStyle name="Totale 21 2 4 4 2" xfId="31507"/>
    <cellStyle name="Totale 21 2 4 5" xfId="31508"/>
    <cellStyle name="Totale 21 2 4 5 2" xfId="31509"/>
    <cellStyle name="Totale 21 2 5" xfId="31510"/>
    <cellStyle name="Totale 21 2 5 2" xfId="31511"/>
    <cellStyle name="Totale 21 2 6" xfId="31512"/>
    <cellStyle name="Totale 21 2 6 2" xfId="31513"/>
    <cellStyle name="Totale 21 2 7" xfId="31514"/>
    <cellStyle name="Totale 21 2 7 2" xfId="31515"/>
    <cellStyle name="Totale 21 2 8" xfId="31516"/>
    <cellStyle name="Totale 21 2 8 2" xfId="31517"/>
    <cellStyle name="Totale 21 2 9" xfId="31518"/>
    <cellStyle name="Totale 21 2 9 2" xfId="31519"/>
    <cellStyle name="Totale 21 3" xfId="31520"/>
    <cellStyle name="Totale 21 3 10" xfId="31521"/>
    <cellStyle name="Totale 21 3 10 2" xfId="31522"/>
    <cellStyle name="Totale 21 3 2" xfId="31523"/>
    <cellStyle name="Totale 21 3 2 2" xfId="31524"/>
    <cellStyle name="Totale 21 3 2 2 2" xfId="31525"/>
    <cellStyle name="Totale 21 3 2 3" xfId="31526"/>
    <cellStyle name="Totale 21 3 2 3 2" xfId="31527"/>
    <cellStyle name="Totale 21 3 2 4" xfId="31528"/>
    <cellStyle name="Totale 21 3 2 4 2" xfId="31529"/>
    <cellStyle name="Totale 21 3 2 5" xfId="31530"/>
    <cellStyle name="Totale 21 3 2 5 2" xfId="31531"/>
    <cellStyle name="Totale 21 3 3" xfId="31532"/>
    <cellStyle name="Totale 21 3 3 2" xfId="31533"/>
    <cellStyle name="Totale 21 3 3 3" xfId="31534"/>
    <cellStyle name="Totale 21 3 3 3 2" xfId="31535"/>
    <cellStyle name="Totale 21 3 3 4" xfId="31536"/>
    <cellStyle name="Totale 21 3 3 4 2" xfId="31537"/>
    <cellStyle name="Totale 21 3 3 5" xfId="31538"/>
    <cellStyle name="Totale 21 3 3 5 2" xfId="31539"/>
    <cellStyle name="Totale 21 3 4" xfId="31540"/>
    <cellStyle name="Totale 21 3 4 2" xfId="31541"/>
    <cellStyle name="Totale 21 3 4 2 2" xfId="31542"/>
    <cellStyle name="Totale 21 3 4 3" xfId="31543"/>
    <cellStyle name="Totale 21 3 4 3 2" xfId="31544"/>
    <cellStyle name="Totale 21 3 4 4" xfId="31545"/>
    <cellStyle name="Totale 21 3 4 4 2" xfId="31546"/>
    <cellStyle name="Totale 21 3 4 5" xfId="31547"/>
    <cellStyle name="Totale 21 3 4 5 2" xfId="31548"/>
    <cellStyle name="Totale 21 3 5" xfId="31549"/>
    <cellStyle name="Totale 21 3 5 2" xfId="31550"/>
    <cellStyle name="Totale 21 3 6" xfId="31551"/>
    <cellStyle name="Totale 21 3 6 2" xfId="31552"/>
    <cellStyle name="Totale 21 3 7" xfId="31553"/>
    <cellStyle name="Totale 21 3 7 2" xfId="31554"/>
    <cellStyle name="Totale 21 3 8" xfId="31555"/>
    <cellStyle name="Totale 21 3 8 2" xfId="31556"/>
    <cellStyle name="Totale 21 3 9" xfId="31557"/>
    <cellStyle name="Totale 21 3 9 2" xfId="31558"/>
    <cellStyle name="Totale 21 4" xfId="31559"/>
    <cellStyle name="Totale 21 4 10" xfId="31560"/>
    <cellStyle name="Totale 21 4 10 2" xfId="31561"/>
    <cellStyle name="Totale 21 4 2" xfId="31562"/>
    <cellStyle name="Totale 21 4 2 2" xfId="31563"/>
    <cellStyle name="Totale 21 4 2 2 2" xfId="31564"/>
    <cellStyle name="Totale 21 4 2 3" xfId="31565"/>
    <cellStyle name="Totale 21 4 2 3 2" xfId="31566"/>
    <cellStyle name="Totale 21 4 2 4" xfId="31567"/>
    <cellStyle name="Totale 21 4 2 4 2" xfId="31568"/>
    <cellStyle name="Totale 21 4 2 5" xfId="31569"/>
    <cellStyle name="Totale 21 4 2 5 2" xfId="31570"/>
    <cellStyle name="Totale 21 4 3" xfId="31571"/>
    <cellStyle name="Totale 21 4 3 2" xfId="31572"/>
    <cellStyle name="Totale 21 4 3 3" xfId="31573"/>
    <cellStyle name="Totale 21 4 3 3 2" xfId="31574"/>
    <cellStyle name="Totale 21 4 3 4" xfId="31575"/>
    <cellStyle name="Totale 21 4 3 4 2" xfId="31576"/>
    <cellStyle name="Totale 21 4 3 5" xfId="31577"/>
    <cellStyle name="Totale 21 4 3 5 2" xfId="31578"/>
    <cellStyle name="Totale 21 4 4" xfId="31579"/>
    <cellStyle name="Totale 21 4 4 2" xfId="31580"/>
    <cellStyle name="Totale 21 4 4 2 2" xfId="31581"/>
    <cellStyle name="Totale 21 4 4 3" xfId="31582"/>
    <cellStyle name="Totale 21 4 4 3 2" xfId="31583"/>
    <cellStyle name="Totale 21 4 4 4" xfId="31584"/>
    <cellStyle name="Totale 21 4 4 4 2" xfId="31585"/>
    <cellStyle name="Totale 21 4 4 5" xfId="31586"/>
    <cellStyle name="Totale 21 4 4 5 2" xfId="31587"/>
    <cellStyle name="Totale 21 4 5" xfId="31588"/>
    <cellStyle name="Totale 21 4 5 2" xfId="31589"/>
    <cellStyle name="Totale 21 4 6" xfId="31590"/>
    <cellStyle name="Totale 21 4 6 2" xfId="31591"/>
    <cellStyle name="Totale 21 4 7" xfId="31592"/>
    <cellStyle name="Totale 21 4 7 2" xfId="31593"/>
    <cellStyle name="Totale 21 4 8" xfId="31594"/>
    <cellStyle name="Totale 21 4 8 2" xfId="31595"/>
    <cellStyle name="Totale 21 4 9" xfId="31596"/>
    <cellStyle name="Totale 21 4 9 2" xfId="31597"/>
    <cellStyle name="Totale 21 5" xfId="31598"/>
    <cellStyle name="Totale 21 5 2" xfId="31599"/>
    <cellStyle name="Totale 21 5 2 2" xfId="31600"/>
    <cellStyle name="Totale 21 5 3" xfId="31601"/>
    <cellStyle name="Totale 21 5 3 2" xfId="31602"/>
    <cellStyle name="Totale 21 5 4" xfId="31603"/>
    <cellStyle name="Totale 21 5 4 2" xfId="31604"/>
    <cellStyle name="Totale 21 5 5" xfId="31605"/>
    <cellStyle name="Totale 21 5 5 2" xfId="31606"/>
    <cellStyle name="Totale 21 6" xfId="31607"/>
    <cellStyle name="Totale 21 6 2" xfId="31608"/>
    <cellStyle name="Totale 21 6 3" xfId="31609"/>
    <cellStyle name="Totale 21 6 3 2" xfId="31610"/>
    <cellStyle name="Totale 21 6 4" xfId="31611"/>
    <cellStyle name="Totale 21 6 4 2" xfId="31612"/>
    <cellStyle name="Totale 21 6 5" xfId="31613"/>
    <cellStyle name="Totale 21 6 5 2" xfId="31614"/>
    <cellStyle name="Totale 21 7" xfId="31615"/>
    <cellStyle name="Totale 21 7 2" xfId="31616"/>
    <cellStyle name="Totale 21 7 2 2" xfId="31617"/>
    <cellStyle name="Totale 21 7 3" xfId="31618"/>
    <cellStyle name="Totale 21 7 3 2" xfId="31619"/>
    <cellStyle name="Totale 21 7 4" xfId="31620"/>
    <cellStyle name="Totale 21 7 4 2" xfId="31621"/>
    <cellStyle name="Totale 21 7 5" xfId="31622"/>
    <cellStyle name="Totale 21 7 5 2" xfId="31623"/>
    <cellStyle name="Totale 21 8" xfId="31624"/>
    <cellStyle name="Totale 21 8 2" xfId="31625"/>
    <cellStyle name="Totale 21 9" xfId="31626"/>
    <cellStyle name="Totale 21 9 2" xfId="31627"/>
    <cellStyle name="Totale 22" xfId="31628"/>
    <cellStyle name="Totale 22 10" xfId="31629"/>
    <cellStyle name="Totale 22 10 2" xfId="31630"/>
    <cellStyle name="Totale 22 11" xfId="31631"/>
    <cellStyle name="Totale 22 11 2" xfId="31632"/>
    <cellStyle name="Totale 22 12" xfId="31633"/>
    <cellStyle name="Totale 22 12 2" xfId="31634"/>
    <cellStyle name="Totale 22 13" xfId="31635"/>
    <cellStyle name="Totale 22 13 2" xfId="31636"/>
    <cellStyle name="Totale 22 2" xfId="31637"/>
    <cellStyle name="Totale 22 2 10" xfId="31638"/>
    <cellStyle name="Totale 22 2 10 2" xfId="31639"/>
    <cellStyle name="Totale 22 2 2" xfId="31640"/>
    <cellStyle name="Totale 22 2 2 2" xfId="31641"/>
    <cellStyle name="Totale 22 2 2 2 2" xfId="31642"/>
    <cellStyle name="Totale 22 2 2 3" xfId="31643"/>
    <cellStyle name="Totale 22 2 2 3 2" xfId="31644"/>
    <cellStyle name="Totale 22 2 2 4" xfId="31645"/>
    <cellStyle name="Totale 22 2 2 4 2" xfId="31646"/>
    <cellStyle name="Totale 22 2 2 5" xfId="31647"/>
    <cellStyle name="Totale 22 2 2 5 2" xfId="31648"/>
    <cellStyle name="Totale 22 2 3" xfId="31649"/>
    <cellStyle name="Totale 22 2 3 2" xfId="31650"/>
    <cellStyle name="Totale 22 2 3 3" xfId="31651"/>
    <cellStyle name="Totale 22 2 3 3 2" xfId="31652"/>
    <cellStyle name="Totale 22 2 3 4" xfId="31653"/>
    <cellStyle name="Totale 22 2 3 4 2" xfId="31654"/>
    <cellStyle name="Totale 22 2 3 5" xfId="31655"/>
    <cellStyle name="Totale 22 2 3 5 2" xfId="31656"/>
    <cellStyle name="Totale 22 2 4" xfId="31657"/>
    <cellStyle name="Totale 22 2 4 2" xfId="31658"/>
    <cellStyle name="Totale 22 2 4 2 2" xfId="31659"/>
    <cellStyle name="Totale 22 2 4 3" xfId="31660"/>
    <cellStyle name="Totale 22 2 4 3 2" xfId="31661"/>
    <cellStyle name="Totale 22 2 4 4" xfId="31662"/>
    <cellStyle name="Totale 22 2 4 4 2" xfId="31663"/>
    <cellStyle name="Totale 22 2 4 5" xfId="31664"/>
    <cellStyle name="Totale 22 2 4 5 2" xfId="31665"/>
    <cellStyle name="Totale 22 2 5" xfId="31666"/>
    <cellStyle name="Totale 22 2 5 2" xfId="31667"/>
    <cellStyle name="Totale 22 2 6" xfId="31668"/>
    <cellStyle name="Totale 22 2 6 2" xfId="31669"/>
    <cellStyle name="Totale 22 2 7" xfId="31670"/>
    <cellStyle name="Totale 22 2 7 2" xfId="31671"/>
    <cellStyle name="Totale 22 2 8" xfId="31672"/>
    <cellStyle name="Totale 22 2 8 2" xfId="31673"/>
    <cellStyle name="Totale 22 2 9" xfId="31674"/>
    <cellStyle name="Totale 22 2 9 2" xfId="31675"/>
    <cellStyle name="Totale 22 3" xfId="31676"/>
    <cellStyle name="Totale 22 3 10" xfId="31677"/>
    <cellStyle name="Totale 22 3 10 2" xfId="31678"/>
    <cellStyle name="Totale 22 3 2" xfId="31679"/>
    <cellStyle name="Totale 22 3 2 2" xfId="31680"/>
    <cellStyle name="Totale 22 3 2 2 2" xfId="31681"/>
    <cellStyle name="Totale 22 3 2 3" xfId="31682"/>
    <cellStyle name="Totale 22 3 2 3 2" xfId="31683"/>
    <cellStyle name="Totale 22 3 2 4" xfId="31684"/>
    <cellStyle name="Totale 22 3 2 4 2" xfId="31685"/>
    <cellStyle name="Totale 22 3 2 5" xfId="31686"/>
    <cellStyle name="Totale 22 3 2 5 2" xfId="31687"/>
    <cellStyle name="Totale 22 3 3" xfId="31688"/>
    <cellStyle name="Totale 22 3 3 2" xfId="31689"/>
    <cellStyle name="Totale 22 3 3 3" xfId="31690"/>
    <cellStyle name="Totale 22 3 3 3 2" xfId="31691"/>
    <cellStyle name="Totale 22 3 3 4" xfId="31692"/>
    <cellStyle name="Totale 22 3 3 4 2" xfId="31693"/>
    <cellStyle name="Totale 22 3 3 5" xfId="31694"/>
    <cellStyle name="Totale 22 3 3 5 2" xfId="31695"/>
    <cellStyle name="Totale 22 3 4" xfId="31696"/>
    <cellStyle name="Totale 22 3 4 2" xfId="31697"/>
    <cellStyle name="Totale 22 3 4 2 2" xfId="31698"/>
    <cellStyle name="Totale 22 3 4 3" xfId="31699"/>
    <cellStyle name="Totale 22 3 4 3 2" xfId="31700"/>
    <cellStyle name="Totale 22 3 4 4" xfId="31701"/>
    <cellStyle name="Totale 22 3 4 4 2" xfId="31702"/>
    <cellStyle name="Totale 22 3 4 5" xfId="31703"/>
    <cellStyle name="Totale 22 3 4 5 2" xfId="31704"/>
    <cellStyle name="Totale 22 3 5" xfId="31705"/>
    <cellStyle name="Totale 22 3 5 2" xfId="31706"/>
    <cellStyle name="Totale 22 3 6" xfId="31707"/>
    <cellStyle name="Totale 22 3 6 2" xfId="31708"/>
    <cellStyle name="Totale 22 3 7" xfId="31709"/>
    <cellStyle name="Totale 22 3 7 2" xfId="31710"/>
    <cellStyle name="Totale 22 3 8" xfId="31711"/>
    <cellStyle name="Totale 22 3 8 2" xfId="31712"/>
    <cellStyle name="Totale 22 3 9" xfId="31713"/>
    <cellStyle name="Totale 22 3 9 2" xfId="31714"/>
    <cellStyle name="Totale 22 4" xfId="31715"/>
    <cellStyle name="Totale 22 4 10" xfId="31716"/>
    <cellStyle name="Totale 22 4 10 2" xfId="31717"/>
    <cellStyle name="Totale 22 4 2" xfId="31718"/>
    <cellStyle name="Totale 22 4 2 2" xfId="31719"/>
    <cellStyle name="Totale 22 4 2 2 2" xfId="31720"/>
    <cellStyle name="Totale 22 4 2 3" xfId="31721"/>
    <cellStyle name="Totale 22 4 2 3 2" xfId="31722"/>
    <cellStyle name="Totale 22 4 2 4" xfId="31723"/>
    <cellStyle name="Totale 22 4 2 4 2" xfId="31724"/>
    <cellStyle name="Totale 22 4 2 5" xfId="31725"/>
    <cellStyle name="Totale 22 4 2 5 2" xfId="31726"/>
    <cellStyle name="Totale 22 4 3" xfId="31727"/>
    <cellStyle name="Totale 22 4 3 2" xfId="31728"/>
    <cellStyle name="Totale 22 4 3 3" xfId="31729"/>
    <cellStyle name="Totale 22 4 3 3 2" xfId="31730"/>
    <cellStyle name="Totale 22 4 3 4" xfId="31731"/>
    <cellStyle name="Totale 22 4 3 4 2" xfId="31732"/>
    <cellStyle name="Totale 22 4 3 5" xfId="31733"/>
    <cellStyle name="Totale 22 4 3 5 2" xfId="31734"/>
    <cellStyle name="Totale 22 4 4" xfId="31735"/>
    <cellStyle name="Totale 22 4 4 2" xfId="31736"/>
    <cellStyle name="Totale 22 4 4 2 2" xfId="31737"/>
    <cellStyle name="Totale 22 4 4 3" xfId="31738"/>
    <cellStyle name="Totale 22 4 4 3 2" xfId="31739"/>
    <cellStyle name="Totale 22 4 4 4" xfId="31740"/>
    <cellStyle name="Totale 22 4 4 4 2" xfId="31741"/>
    <cellStyle name="Totale 22 4 4 5" xfId="31742"/>
    <cellStyle name="Totale 22 4 4 5 2" xfId="31743"/>
    <cellStyle name="Totale 22 4 5" xfId="31744"/>
    <cellStyle name="Totale 22 4 5 2" xfId="31745"/>
    <cellStyle name="Totale 22 4 6" xfId="31746"/>
    <cellStyle name="Totale 22 4 6 2" xfId="31747"/>
    <cellStyle name="Totale 22 4 7" xfId="31748"/>
    <cellStyle name="Totale 22 4 7 2" xfId="31749"/>
    <cellStyle name="Totale 22 4 8" xfId="31750"/>
    <cellStyle name="Totale 22 4 8 2" xfId="31751"/>
    <cellStyle name="Totale 22 4 9" xfId="31752"/>
    <cellStyle name="Totale 22 4 9 2" xfId="31753"/>
    <cellStyle name="Totale 22 5" xfId="31754"/>
    <cellStyle name="Totale 22 5 2" xfId="31755"/>
    <cellStyle name="Totale 22 5 2 2" xfId="31756"/>
    <cellStyle name="Totale 22 5 3" xfId="31757"/>
    <cellStyle name="Totale 22 5 3 2" xfId="31758"/>
    <cellStyle name="Totale 22 5 4" xfId="31759"/>
    <cellStyle name="Totale 22 5 4 2" xfId="31760"/>
    <cellStyle name="Totale 22 5 5" xfId="31761"/>
    <cellStyle name="Totale 22 5 5 2" xfId="31762"/>
    <cellStyle name="Totale 22 6" xfId="31763"/>
    <cellStyle name="Totale 22 6 2" xfId="31764"/>
    <cellStyle name="Totale 22 6 3" xfId="31765"/>
    <cellStyle name="Totale 22 6 3 2" xfId="31766"/>
    <cellStyle name="Totale 22 6 4" xfId="31767"/>
    <cellStyle name="Totale 22 6 4 2" xfId="31768"/>
    <cellStyle name="Totale 22 6 5" xfId="31769"/>
    <cellStyle name="Totale 22 6 5 2" xfId="31770"/>
    <cellStyle name="Totale 22 7" xfId="31771"/>
    <cellStyle name="Totale 22 7 2" xfId="31772"/>
    <cellStyle name="Totale 22 7 2 2" xfId="31773"/>
    <cellStyle name="Totale 22 7 3" xfId="31774"/>
    <cellStyle name="Totale 22 7 3 2" xfId="31775"/>
    <cellStyle name="Totale 22 7 4" xfId="31776"/>
    <cellStyle name="Totale 22 7 4 2" xfId="31777"/>
    <cellStyle name="Totale 22 7 5" xfId="31778"/>
    <cellStyle name="Totale 22 7 5 2" xfId="31779"/>
    <cellStyle name="Totale 22 8" xfId="31780"/>
    <cellStyle name="Totale 22 8 2" xfId="31781"/>
    <cellStyle name="Totale 22 9" xfId="31782"/>
    <cellStyle name="Totale 22 9 2" xfId="31783"/>
    <cellStyle name="Totale 23" xfId="31784"/>
    <cellStyle name="Totale 23 10" xfId="31785"/>
    <cellStyle name="Totale 23 10 2" xfId="31786"/>
    <cellStyle name="Totale 23 11" xfId="31787"/>
    <cellStyle name="Totale 23 11 2" xfId="31788"/>
    <cellStyle name="Totale 23 12" xfId="31789"/>
    <cellStyle name="Totale 23 12 2" xfId="31790"/>
    <cellStyle name="Totale 23 13" xfId="31791"/>
    <cellStyle name="Totale 23 13 2" xfId="31792"/>
    <cellStyle name="Totale 23 2" xfId="31793"/>
    <cellStyle name="Totale 23 2 10" xfId="31794"/>
    <cellStyle name="Totale 23 2 10 2" xfId="31795"/>
    <cellStyle name="Totale 23 2 2" xfId="31796"/>
    <cellStyle name="Totale 23 2 2 2" xfId="31797"/>
    <cellStyle name="Totale 23 2 2 2 2" xfId="31798"/>
    <cellStyle name="Totale 23 2 2 3" xfId="31799"/>
    <cellStyle name="Totale 23 2 2 3 2" xfId="31800"/>
    <cellStyle name="Totale 23 2 2 4" xfId="31801"/>
    <cellStyle name="Totale 23 2 2 4 2" xfId="31802"/>
    <cellStyle name="Totale 23 2 2 5" xfId="31803"/>
    <cellStyle name="Totale 23 2 2 5 2" xfId="31804"/>
    <cellStyle name="Totale 23 2 3" xfId="31805"/>
    <cellStyle name="Totale 23 2 3 2" xfId="31806"/>
    <cellStyle name="Totale 23 2 3 3" xfId="31807"/>
    <cellStyle name="Totale 23 2 3 3 2" xfId="31808"/>
    <cellStyle name="Totale 23 2 3 4" xfId="31809"/>
    <cellStyle name="Totale 23 2 3 4 2" xfId="31810"/>
    <cellStyle name="Totale 23 2 3 5" xfId="31811"/>
    <cellStyle name="Totale 23 2 3 5 2" xfId="31812"/>
    <cellStyle name="Totale 23 2 4" xfId="31813"/>
    <cellStyle name="Totale 23 2 4 2" xfId="31814"/>
    <cellStyle name="Totale 23 2 4 2 2" xfId="31815"/>
    <cellStyle name="Totale 23 2 4 3" xfId="31816"/>
    <cellStyle name="Totale 23 2 4 3 2" xfId="31817"/>
    <cellStyle name="Totale 23 2 4 4" xfId="31818"/>
    <cellStyle name="Totale 23 2 4 4 2" xfId="31819"/>
    <cellStyle name="Totale 23 2 4 5" xfId="31820"/>
    <cellStyle name="Totale 23 2 4 5 2" xfId="31821"/>
    <cellStyle name="Totale 23 2 5" xfId="31822"/>
    <cellStyle name="Totale 23 2 5 2" xfId="31823"/>
    <cellStyle name="Totale 23 2 6" xfId="31824"/>
    <cellStyle name="Totale 23 2 6 2" xfId="31825"/>
    <cellStyle name="Totale 23 2 7" xfId="31826"/>
    <cellStyle name="Totale 23 2 7 2" xfId="31827"/>
    <cellStyle name="Totale 23 2 8" xfId="31828"/>
    <cellStyle name="Totale 23 2 8 2" xfId="31829"/>
    <cellStyle name="Totale 23 2 9" xfId="31830"/>
    <cellStyle name="Totale 23 2 9 2" xfId="31831"/>
    <cellStyle name="Totale 23 3" xfId="31832"/>
    <cellStyle name="Totale 23 3 10" xfId="31833"/>
    <cellStyle name="Totale 23 3 10 2" xfId="31834"/>
    <cellStyle name="Totale 23 3 2" xfId="31835"/>
    <cellStyle name="Totale 23 3 2 2" xfId="31836"/>
    <cellStyle name="Totale 23 3 2 2 2" xfId="31837"/>
    <cellStyle name="Totale 23 3 2 3" xfId="31838"/>
    <cellStyle name="Totale 23 3 2 3 2" xfId="31839"/>
    <cellStyle name="Totale 23 3 2 4" xfId="31840"/>
    <cellStyle name="Totale 23 3 2 4 2" xfId="31841"/>
    <cellStyle name="Totale 23 3 2 5" xfId="31842"/>
    <cellStyle name="Totale 23 3 2 5 2" xfId="31843"/>
    <cellStyle name="Totale 23 3 3" xfId="31844"/>
    <cellStyle name="Totale 23 3 3 2" xfId="31845"/>
    <cellStyle name="Totale 23 3 3 3" xfId="31846"/>
    <cellStyle name="Totale 23 3 3 3 2" xfId="31847"/>
    <cellStyle name="Totale 23 3 3 4" xfId="31848"/>
    <cellStyle name="Totale 23 3 3 4 2" xfId="31849"/>
    <cellStyle name="Totale 23 3 3 5" xfId="31850"/>
    <cellStyle name="Totale 23 3 3 5 2" xfId="31851"/>
    <cellStyle name="Totale 23 3 4" xfId="31852"/>
    <cellStyle name="Totale 23 3 4 2" xfId="31853"/>
    <cellStyle name="Totale 23 3 4 2 2" xfId="31854"/>
    <cellStyle name="Totale 23 3 4 3" xfId="31855"/>
    <cellStyle name="Totale 23 3 4 3 2" xfId="31856"/>
    <cellStyle name="Totale 23 3 4 4" xfId="31857"/>
    <cellStyle name="Totale 23 3 4 4 2" xfId="31858"/>
    <cellStyle name="Totale 23 3 4 5" xfId="31859"/>
    <cellStyle name="Totale 23 3 4 5 2" xfId="31860"/>
    <cellStyle name="Totale 23 3 5" xfId="31861"/>
    <cellStyle name="Totale 23 3 5 2" xfId="31862"/>
    <cellStyle name="Totale 23 3 6" xfId="31863"/>
    <cellStyle name="Totale 23 3 6 2" xfId="31864"/>
    <cellStyle name="Totale 23 3 7" xfId="31865"/>
    <cellStyle name="Totale 23 3 7 2" xfId="31866"/>
    <cellStyle name="Totale 23 3 8" xfId="31867"/>
    <cellStyle name="Totale 23 3 8 2" xfId="31868"/>
    <cellStyle name="Totale 23 3 9" xfId="31869"/>
    <cellStyle name="Totale 23 3 9 2" xfId="31870"/>
    <cellStyle name="Totale 23 4" xfId="31871"/>
    <cellStyle name="Totale 23 4 10" xfId="31872"/>
    <cellStyle name="Totale 23 4 10 2" xfId="31873"/>
    <cellStyle name="Totale 23 4 2" xfId="31874"/>
    <cellStyle name="Totale 23 4 2 2" xfId="31875"/>
    <cellStyle name="Totale 23 4 2 2 2" xfId="31876"/>
    <cellStyle name="Totale 23 4 2 3" xfId="31877"/>
    <cellStyle name="Totale 23 4 2 3 2" xfId="31878"/>
    <cellStyle name="Totale 23 4 2 4" xfId="31879"/>
    <cellStyle name="Totale 23 4 2 4 2" xfId="31880"/>
    <cellStyle name="Totale 23 4 2 5" xfId="31881"/>
    <cellStyle name="Totale 23 4 2 5 2" xfId="31882"/>
    <cellStyle name="Totale 23 4 3" xfId="31883"/>
    <cellStyle name="Totale 23 4 3 2" xfId="31884"/>
    <cellStyle name="Totale 23 4 3 3" xfId="31885"/>
    <cellStyle name="Totale 23 4 3 3 2" xfId="31886"/>
    <cellStyle name="Totale 23 4 3 4" xfId="31887"/>
    <cellStyle name="Totale 23 4 3 4 2" xfId="31888"/>
    <cellStyle name="Totale 23 4 3 5" xfId="31889"/>
    <cellStyle name="Totale 23 4 3 5 2" xfId="31890"/>
    <cellStyle name="Totale 23 4 4" xfId="31891"/>
    <cellStyle name="Totale 23 4 4 2" xfId="31892"/>
    <cellStyle name="Totale 23 4 4 2 2" xfId="31893"/>
    <cellStyle name="Totale 23 4 4 3" xfId="31894"/>
    <cellStyle name="Totale 23 4 4 3 2" xfId="31895"/>
    <cellStyle name="Totale 23 4 4 4" xfId="31896"/>
    <cellStyle name="Totale 23 4 4 4 2" xfId="31897"/>
    <cellStyle name="Totale 23 4 4 5" xfId="31898"/>
    <cellStyle name="Totale 23 4 4 5 2" xfId="31899"/>
    <cellStyle name="Totale 23 4 5" xfId="31900"/>
    <cellStyle name="Totale 23 4 5 2" xfId="31901"/>
    <cellStyle name="Totale 23 4 6" xfId="31902"/>
    <cellStyle name="Totale 23 4 6 2" xfId="31903"/>
    <cellStyle name="Totale 23 4 7" xfId="31904"/>
    <cellStyle name="Totale 23 4 7 2" xfId="31905"/>
    <cellStyle name="Totale 23 4 8" xfId="31906"/>
    <cellStyle name="Totale 23 4 8 2" xfId="31907"/>
    <cellStyle name="Totale 23 4 9" xfId="31908"/>
    <cellStyle name="Totale 23 4 9 2" xfId="31909"/>
    <cellStyle name="Totale 23 5" xfId="31910"/>
    <cellStyle name="Totale 23 5 2" xfId="31911"/>
    <cellStyle name="Totale 23 5 2 2" xfId="31912"/>
    <cellStyle name="Totale 23 5 3" xfId="31913"/>
    <cellStyle name="Totale 23 5 3 2" xfId="31914"/>
    <cellStyle name="Totale 23 5 4" xfId="31915"/>
    <cellStyle name="Totale 23 5 4 2" xfId="31916"/>
    <cellStyle name="Totale 23 5 5" xfId="31917"/>
    <cellStyle name="Totale 23 5 5 2" xfId="31918"/>
    <cellStyle name="Totale 23 6" xfId="31919"/>
    <cellStyle name="Totale 23 6 2" xfId="31920"/>
    <cellStyle name="Totale 23 6 3" xfId="31921"/>
    <cellStyle name="Totale 23 6 3 2" xfId="31922"/>
    <cellStyle name="Totale 23 6 4" xfId="31923"/>
    <cellStyle name="Totale 23 6 4 2" xfId="31924"/>
    <cellStyle name="Totale 23 6 5" xfId="31925"/>
    <cellStyle name="Totale 23 6 5 2" xfId="31926"/>
    <cellStyle name="Totale 23 7" xfId="31927"/>
    <cellStyle name="Totale 23 7 2" xfId="31928"/>
    <cellStyle name="Totale 23 7 2 2" xfId="31929"/>
    <cellStyle name="Totale 23 7 3" xfId="31930"/>
    <cellStyle name="Totale 23 7 3 2" xfId="31931"/>
    <cellStyle name="Totale 23 7 4" xfId="31932"/>
    <cellStyle name="Totale 23 7 4 2" xfId="31933"/>
    <cellStyle name="Totale 23 7 5" xfId="31934"/>
    <cellStyle name="Totale 23 7 5 2" xfId="31935"/>
    <cellStyle name="Totale 23 8" xfId="31936"/>
    <cellStyle name="Totale 23 8 2" xfId="31937"/>
    <cellStyle name="Totale 23 9" xfId="31938"/>
    <cellStyle name="Totale 23 9 2" xfId="31939"/>
    <cellStyle name="Totale 3" xfId="31940"/>
    <cellStyle name="Totale 3 10" xfId="31941"/>
    <cellStyle name="Totale 3 10 2" xfId="31942"/>
    <cellStyle name="Totale 3 11" xfId="31943"/>
    <cellStyle name="Totale 3 11 2" xfId="31944"/>
    <cellStyle name="Totale 3 12" xfId="31945"/>
    <cellStyle name="Totale 3 12 2" xfId="31946"/>
    <cellStyle name="Totale 3 13" xfId="31947"/>
    <cellStyle name="Totale 3 13 2" xfId="31948"/>
    <cellStyle name="Totale 3 2" xfId="31949"/>
    <cellStyle name="Totale 3 2 10" xfId="31950"/>
    <cellStyle name="Totale 3 2 10 2" xfId="31951"/>
    <cellStyle name="Totale 3 2 2" xfId="31952"/>
    <cellStyle name="Totale 3 2 2 2" xfId="31953"/>
    <cellStyle name="Totale 3 2 2 2 2" xfId="31954"/>
    <cellStyle name="Totale 3 2 2 3" xfId="31955"/>
    <cellStyle name="Totale 3 2 2 3 2" xfId="31956"/>
    <cellStyle name="Totale 3 2 2 4" xfId="31957"/>
    <cellStyle name="Totale 3 2 2 4 2" xfId="31958"/>
    <cellStyle name="Totale 3 2 2 5" xfId="31959"/>
    <cellStyle name="Totale 3 2 2 5 2" xfId="31960"/>
    <cellStyle name="Totale 3 2 3" xfId="31961"/>
    <cellStyle name="Totale 3 2 3 2" xfId="31962"/>
    <cellStyle name="Totale 3 2 3 3" xfId="31963"/>
    <cellStyle name="Totale 3 2 3 3 2" xfId="31964"/>
    <cellStyle name="Totale 3 2 3 4" xfId="31965"/>
    <cellStyle name="Totale 3 2 3 4 2" xfId="31966"/>
    <cellStyle name="Totale 3 2 3 5" xfId="31967"/>
    <cellStyle name="Totale 3 2 3 5 2" xfId="31968"/>
    <cellStyle name="Totale 3 2 4" xfId="31969"/>
    <cellStyle name="Totale 3 2 4 2" xfId="31970"/>
    <cellStyle name="Totale 3 2 4 2 2" xfId="31971"/>
    <cellStyle name="Totale 3 2 4 3" xfId="31972"/>
    <cellStyle name="Totale 3 2 4 3 2" xfId="31973"/>
    <cellStyle name="Totale 3 2 4 4" xfId="31974"/>
    <cellStyle name="Totale 3 2 4 4 2" xfId="31975"/>
    <cellStyle name="Totale 3 2 4 5" xfId="31976"/>
    <cellStyle name="Totale 3 2 4 5 2" xfId="31977"/>
    <cellStyle name="Totale 3 2 5" xfId="31978"/>
    <cellStyle name="Totale 3 2 5 2" xfId="31979"/>
    <cellStyle name="Totale 3 2 6" xfId="31980"/>
    <cellStyle name="Totale 3 2 6 2" xfId="31981"/>
    <cellStyle name="Totale 3 2 7" xfId="31982"/>
    <cellStyle name="Totale 3 2 7 2" xfId="31983"/>
    <cellStyle name="Totale 3 2 8" xfId="31984"/>
    <cellStyle name="Totale 3 2 8 2" xfId="31985"/>
    <cellStyle name="Totale 3 2 9" xfId="31986"/>
    <cellStyle name="Totale 3 2 9 2" xfId="31987"/>
    <cellStyle name="Totale 3 3" xfId="31988"/>
    <cellStyle name="Totale 3 3 10" xfId="31989"/>
    <cellStyle name="Totale 3 3 10 2" xfId="31990"/>
    <cellStyle name="Totale 3 3 2" xfId="31991"/>
    <cellStyle name="Totale 3 3 2 2" xfId="31992"/>
    <cellStyle name="Totale 3 3 2 2 2" xfId="31993"/>
    <cellStyle name="Totale 3 3 2 3" xfId="31994"/>
    <cellStyle name="Totale 3 3 2 3 2" xfId="31995"/>
    <cellStyle name="Totale 3 3 2 4" xfId="31996"/>
    <cellStyle name="Totale 3 3 2 4 2" xfId="31997"/>
    <cellStyle name="Totale 3 3 2 5" xfId="31998"/>
    <cellStyle name="Totale 3 3 2 5 2" xfId="31999"/>
    <cellStyle name="Totale 3 3 3" xfId="32000"/>
    <cellStyle name="Totale 3 3 3 2" xfId="32001"/>
    <cellStyle name="Totale 3 3 3 3" xfId="32002"/>
    <cellStyle name="Totale 3 3 3 3 2" xfId="32003"/>
    <cellStyle name="Totale 3 3 3 4" xfId="32004"/>
    <cellStyle name="Totale 3 3 3 4 2" xfId="32005"/>
    <cellStyle name="Totale 3 3 3 5" xfId="32006"/>
    <cellStyle name="Totale 3 3 3 5 2" xfId="32007"/>
    <cellStyle name="Totale 3 3 4" xfId="32008"/>
    <cellStyle name="Totale 3 3 4 2" xfId="32009"/>
    <cellStyle name="Totale 3 3 4 2 2" xfId="32010"/>
    <cellStyle name="Totale 3 3 4 3" xfId="32011"/>
    <cellStyle name="Totale 3 3 4 3 2" xfId="32012"/>
    <cellStyle name="Totale 3 3 4 4" xfId="32013"/>
    <cellStyle name="Totale 3 3 4 4 2" xfId="32014"/>
    <cellStyle name="Totale 3 3 4 5" xfId="32015"/>
    <cellStyle name="Totale 3 3 4 5 2" xfId="32016"/>
    <cellStyle name="Totale 3 3 5" xfId="32017"/>
    <cellStyle name="Totale 3 3 5 2" xfId="32018"/>
    <cellStyle name="Totale 3 3 6" xfId="32019"/>
    <cellStyle name="Totale 3 3 6 2" xfId="32020"/>
    <cellStyle name="Totale 3 3 7" xfId="32021"/>
    <cellStyle name="Totale 3 3 7 2" xfId="32022"/>
    <cellStyle name="Totale 3 3 8" xfId="32023"/>
    <cellStyle name="Totale 3 3 8 2" xfId="32024"/>
    <cellStyle name="Totale 3 3 9" xfId="32025"/>
    <cellStyle name="Totale 3 3 9 2" xfId="32026"/>
    <cellStyle name="Totale 3 4" xfId="32027"/>
    <cellStyle name="Totale 3 4 10" xfId="32028"/>
    <cellStyle name="Totale 3 4 10 2" xfId="32029"/>
    <cellStyle name="Totale 3 4 2" xfId="32030"/>
    <cellStyle name="Totale 3 4 2 2" xfId="32031"/>
    <cellStyle name="Totale 3 4 2 2 2" xfId="32032"/>
    <cellStyle name="Totale 3 4 2 3" xfId="32033"/>
    <cellStyle name="Totale 3 4 2 3 2" xfId="32034"/>
    <cellStyle name="Totale 3 4 2 4" xfId="32035"/>
    <cellStyle name="Totale 3 4 2 4 2" xfId="32036"/>
    <cellStyle name="Totale 3 4 2 5" xfId="32037"/>
    <cellStyle name="Totale 3 4 2 5 2" xfId="32038"/>
    <cellStyle name="Totale 3 4 3" xfId="32039"/>
    <cellStyle name="Totale 3 4 3 2" xfId="32040"/>
    <cellStyle name="Totale 3 4 3 3" xfId="32041"/>
    <cellStyle name="Totale 3 4 3 3 2" xfId="32042"/>
    <cellStyle name="Totale 3 4 3 4" xfId="32043"/>
    <cellStyle name="Totale 3 4 3 4 2" xfId="32044"/>
    <cellStyle name="Totale 3 4 3 5" xfId="32045"/>
    <cellStyle name="Totale 3 4 3 5 2" xfId="32046"/>
    <cellStyle name="Totale 3 4 4" xfId="32047"/>
    <cellStyle name="Totale 3 4 4 2" xfId="32048"/>
    <cellStyle name="Totale 3 4 4 2 2" xfId="32049"/>
    <cellStyle name="Totale 3 4 4 3" xfId="32050"/>
    <cellStyle name="Totale 3 4 4 3 2" xfId="32051"/>
    <cellStyle name="Totale 3 4 4 4" xfId="32052"/>
    <cellStyle name="Totale 3 4 4 4 2" xfId="32053"/>
    <cellStyle name="Totale 3 4 4 5" xfId="32054"/>
    <cellStyle name="Totale 3 4 4 5 2" xfId="32055"/>
    <cellStyle name="Totale 3 4 5" xfId="32056"/>
    <cellStyle name="Totale 3 4 5 2" xfId="32057"/>
    <cellStyle name="Totale 3 4 6" xfId="32058"/>
    <cellStyle name="Totale 3 4 6 2" xfId="32059"/>
    <cellStyle name="Totale 3 4 7" xfId="32060"/>
    <cellStyle name="Totale 3 4 7 2" xfId="32061"/>
    <cellStyle name="Totale 3 4 8" xfId="32062"/>
    <cellStyle name="Totale 3 4 8 2" xfId="32063"/>
    <cellStyle name="Totale 3 4 9" xfId="32064"/>
    <cellStyle name="Totale 3 4 9 2" xfId="32065"/>
    <cellStyle name="Totale 3 5" xfId="32066"/>
    <cellStyle name="Totale 3 5 2" xfId="32067"/>
    <cellStyle name="Totale 3 5 2 2" xfId="32068"/>
    <cellStyle name="Totale 3 5 3" xfId="32069"/>
    <cellStyle name="Totale 3 5 3 2" xfId="32070"/>
    <cellStyle name="Totale 3 5 4" xfId="32071"/>
    <cellStyle name="Totale 3 5 4 2" xfId="32072"/>
    <cellStyle name="Totale 3 5 5" xfId="32073"/>
    <cellStyle name="Totale 3 5 5 2" xfId="32074"/>
    <cellStyle name="Totale 3 6" xfId="32075"/>
    <cellStyle name="Totale 3 6 2" xfId="32076"/>
    <cellStyle name="Totale 3 6 3" xfId="32077"/>
    <cellStyle name="Totale 3 6 3 2" xfId="32078"/>
    <cellStyle name="Totale 3 6 4" xfId="32079"/>
    <cellStyle name="Totale 3 6 4 2" xfId="32080"/>
    <cellStyle name="Totale 3 6 5" xfId="32081"/>
    <cellStyle name="Totale 3 6 5 2" xfId="32082"/>
    <cellStyle name="Totale 3 7" xfId="32083"/>
    <cellStyle name="Totale 3 7 2" xfId="32084"/>
    <cellStyle name="Totale 3 7 2 2" xfId="32085"/>
    <cellStyle name="Totale 3 7 3" xfId="32086"/>
    <cellStyle name="Totale 3 7 3 2" xfId="32087"/>
    <cellStyle name="Totale 3 7 4" xfId="32088"/>
    <cellStyle name="Totale 3 7 4 2" xfId="32089"/>
    <cellStyle name="Totale 3 7 5" xfId="32090"/>
    <cellStyle name="Totale 3 7 5 2" xfId="32091"/>
    <cellStyle name="Totale 3 8" xfId="32092"/>
    <cellStyle name="Totale 3 8 2" xfId="32093"/>
    <cellStyle name="Totale 3 9" xfId="32094"/>
    <cellStyle name="Totale 3 9 2" xfId="32095"/>
    <cellStyle name="Totale 4" xfId="32096"/>
    <cellStyle name="Totale 4 10" xfId="32097"/>
    <cellStyle name="Totale 4 10 2" xfId="32098"/>
    <cellStyle name="Totale 4 11" xfId="32099"/>
    <cellStyle name="Totale 4 11 2" xfId="32100"/>
    <cellStyle name="Totale 4 12" xfId="32101"/>
    <cellStyle name="Totale 4 12 2" xfId="32102"/>
    <cellStyle name="Totale 4 13" xfId="32103"/>
    <cellStyle name="Totale 4 13 2" xfId="32104"/>
    <cellStyle name="Totale 4 2" xfId="32105"/>
    <cellStyle name="Totale 4 2 10" xfId="32106"/>
    <cellStyle name="Totale 4 2 10 2" xfId="32107"/>
    <cellStyle name="Totale 4 2 2" xfId="32108"/>
    <cellStyle name="Totale 4 2 2 2" xfId="32109"/>
    <cellStyle name="Totale 4 2 2 2 2" xfId="32110"/>
    <cellStyle name="Totale 4 2 2 3" xfId="32111"/>
    <cellStyle name="Totale 4 2 2 3 2" xfId="32112"/>
    <cellStyle name="Totale 4 2 2 4" xfId="32113"/>
    <cellStyle name="Totale 4 2 2 4 2" xfId="32114"/>
    <cellStyle name="Totale 4 2 2 5" xfId="32115"/>
    <cellStyle name="Totale 4 2 2 5 2" xfId="32116"/>
    <cellStyle name="Totale 4 2 3" xfId="32117"/>
    <cellStyle name="Totale 4 2 3 2" xfId="32118"/>
    <cellStyle name="Totale 4 2 3 3" xfId="32119"/>
    <cellStyle name="Totale 4 2 3 3 2" xfId="32120"/>
    <cellStyle name="Totale 4 2 3 4" xfId="32121"/>
    <cellStyle name="Totale 4 2 3 4 2" xfId="32122"/>
    <cellStyle name="Totale 4 2 3 5" xfId="32123"/>
    <cellStyle name="Totale 4 2 3 5 2" xfId="32124"/>
    <cellStyle name="Totale 4 2 4" xfId="32125"/>
    <cellStyle name="Totale 4 2 4 2" xfId="32126"/>
    <cellStyle name="Totale 4 2 4 2 2" xfId="32127"/>
    <cellStyle name="Totale 4 2 4 3" xfId="32128"/>
    <cellStyle name="Totale 4 2 4 3 2" xfId="32129"/>
    <cellStyle name="Totale 4 2 4 4" xfId="32130"/>
    <cellStyle name="Totale 4 2 4 4 2" xfId="32131"/>
    <cellStyle name="Totale 4 2 4 5" xfId="32132"/>
    <cellStyle name="Totale 4 2 4 5 2" xfId="32133"/>
    <cellStyle name="Totale 4 2 5" xfId="32134"/>
    <cellStyle name="Totale 4 2 5 2" xfId="32135"/>
    <cellStyle name="Totale 4 2 6" xfId="32136"/>
    <cellStyle name="Totale 4 2 6 2" xfId="32137"/>
    <cellStyle name="Totale 4 2 7" xfId="32138"/>
    <cellStyle name="Totale 4 2 7 2" xfId="32139"/>
    <cellStyle name="Totale 4 2 8" xfId="32140"/>
    <cellStyle name="Totale 4 2 8 2" xfId="32141"/>
    <cellStyle name="Totale 4 2 9" xfId="32142"/>
    <cellStyle name="Totale 4 2 9 2" xfId="32143"/>
    <cellStyle name="Totale 4 3" xfId="32144"/>
    <cellStyle name="Totale 4 3 10" xfId="32145"/>
    <cellStyle name="Totale 4 3 10 2" xfId="32146"/>
    <cellStyle name="Totale 4 3 2" xfId="32147"/>
    <cellStyle name="Totale 4 3 2 2" xfId="32148"/>
    <cellStyle name="Totale 4 3 2 2 2" xfId="32149"/>
    <cellStyle name="Totale 4 3 2 3" xfId="32150"/>
    <cellStyle name="Totale 4 3 2 3 2" xfId="32151"/>
    <cellStyle name="Totale 4 3 2 4" xfId="32152"/>
    <cellStyle name="Totale 4 3 2 4 2" xfId="32153"/>
    <cellStyle name="Totale 4 3 2 5" xfId="32154"/>
    <cellStyle name="Totale 4 3 2 5 2" xfId="32155"/>
    <cellStyle name="Totale 4 3 3" xfId="32156"/>
    <cellStyle name="Totale 4 3 3 2" xfId="32157"/>
    <cellStyle name="Totale 4 3 3 3" xfId="32158"/>
    <cellStyle name="Totale 4 3 3 3 2" xfId="32159"/>
    <cellStyle name="Totale 4 3 3 4" xfId="32160"/>
    <cellStyle name="Totale 4 3 3 4 2" xfId="32161"/>
    <cellStyle name="Totale 4 3 3 5" xfId="32162"/>
    <cellStyle name="Totale 4 3 3 5 2" xfId="32163"/>
    <cellStyle name="Totale 4 3 4" xfId="32164"/>
    <cellStyle name="Totale 4 3 4 2" xfId="32165"/>
    <cellStyle name="Totale 4 3 4 2 2" xfId="32166"/>
    <cellStyle name="Totale 4 3 4 3" xfId="32167"/>
    <cellStyle name="Totale 4 3 4 3 2" xfId="32168"/>
    <cellStyle name="Totale 4 3 4 4" xfId="32169"/>
    <cellStyle name="Totale 4 3 4 4 2" xfId="32170"/>
    <cellStyle name="Totale 4 3 4 5" xfId="32171"/>
    <cellStyle name="Totale 4 3 4 5 2" xfId="32172"/>
    <cellStyle name="Totale 4 3 5" xfId="32173"/>
    <cellStyle name="Totale 4 3 5 2" xfId="32174"/>
    <cellStyle name="Totale 4 3 6" xfId="32175"/>
    <cellStyle name="Totale 4 3 6 2" xfId="32176"/>
    <cellStyle name="Totale 4 3 7" xfId="32177"/>
    <cellStyle name="Totale 4 3 7 2" xfId="32178"/>
    <cellStyle name="Totale 4 3 8" xfId="32179"/>
    <cellStyle name="Totale 4 3 8 2" xfId="32180"/>
    <cellStyle name="Totale 4 3 9" xfId="32181"/>
    <cellStyle name="Totale 4 3 9 2" xfId="32182"/>
    <cellStyle name="Totale 4 4" xfId="32183"/>
    <cellStyle name="Totale 4 4 10" xfId="32184"/>
    <cellStyle name="Totale 4 4 10 2" xfId="32185"/>
    <cellStyle name="Totale 4 4 2" xfId="32186"/>
    <cellStyle name="Totale 4 4 2 2" xfId="32187"/>
    <cellStyle name="Totale 4 4 2 2 2" xfId="32188"/>
    <cellStyle name="Totale 4 4 2 3" xfId="32189"/>
    <cellStyle name="Totale 4 4 2 3 2" xfId="32190"/>
    <cellStyle name="Totale 4 4 2 4" xfId="32191"/>
    <cellStyle name="Totale 4 4 2 4 2" xfId="32192"/>
    <cellStyle name="Totale 4 4 2 5" xfId="32193"/>
    <cellStyle name="Totale 4 4 2 5 2" xfId="32194"/>
    <cellStyle name="Totale 4 4 3" xfId="32195"/>
    <cellStyle name="Totale 4 4 3 2" xfId="32196"/>
    <cellStyle name="Totale 4 4 3 3" xfId="32197"/>
    <cellStyle name="Totale 4 4 3 3 2" xfId="32198"/>
    <cellStyle name="Totale 4 4 3 4" xfId="32199"/>
    <cellStyle name="Totale 4 4 3 4 2" xfId="32200"/>
    <cellStyle name="Totale 4 4 3 5" xfId="32201"/>
    <cellStyle name="Totale 4 4 3 5 2" xfId="32202"/>
    <cellStyle name="Totale 4 4 4" xfId="32203"/>
    <cellStyle name="Totale 4 4 4 2" xfId="32204"/>
    <cellStyle name="Totale 4 4 4 2 2" xfId="32205"/>
    <cellStyle name="Totale 4 4 4 3" xfId="32206"/>
    <cellStyle name="Totale 4 4 4 3 2" xfId="32207"/>
    <cellStyle name="Totale 4 4 4 4" xfId="32208"/>
    <cellStyle name="Totale 4 4 4 4 2" xfId="32209"/>
    <cellStyle name="Totale 4 4 4 5" xfId="32210"/>
    <cellStyle name="Totale 4 4 4 5 2" xfId="32211"/>
    <cellStyle name="Totale 4 4 5" xfId="32212"/>
    <cellStyle name="Totale 4 4 5 2" xfId="32213"/>
    <cellStyle name="Totale 4 4 6" xfId="32214"/>
    <cellStyle name="Totale 4 4 6 2" xfId="32215"/>
    <cellStyle name="Totale 4 4 7" xfId="32216"/>
    <cellStyle name="Totale 4 4 7 2" xfId="32217"/>
    <cellStyle name="Totale 4 4 8" xfId="32218"/>
    <cellStyle name="Totale 4 4 8 2" xfId="32219"/>
    <cellStyle name="Totale 4 4 9" xfId="32220"/>
    <cellStyle name="Totale 4 4 9 2" xfId="32221"/>
    <cellStyle name="Totale 4 5" xfId="32222"/>
    <cellStyle name="Totale 4 5 2" xfId="32223"/>
    <cellStyle name="Totale 4 5 2 2" xfId="32224"/>
    <cellStyle name="Totale 4 5 3" xfId="32225"/>
    <cellStyle name="Totale 4 5 3 2" xfId="32226"/>
    <cellStyle name="Totale 4 5 4" xfId="32227"/>
    <cellStyle name="Totale 4 5 4 2" xfId="32228"/>
    <cellStyle name="Totale 4 5 5" xfId="32229"/>
    <cellStyle name="Totale 4 5 5 2" xfId="32230"/>
    <cellStyle name="Totale 4 6" xfId="32231"/>
    <cellStyle name="Totale 4 6 2" xfId="32232"/>
    <cellStyle name="Totale 4 6 3" xfId="32233"/>
    <cellStyle name="Totale 4 6 3 2" xfId="32234"/>
    <cellStyle name="Totale 4 6 4" xfId="32235"/>
    <cellStyle name="Totale 4 6 4 2" xfId="32236"/>
    <cellStyle name="Totale 4 6 5" xfId="32237"/>
    <cellStyle name="Totale 4 6 5 2" xfId="32238"/>
    <cellStyle name="Totale 4 7" xfId="32239"/>
    <cellStyle name="Totale 4 7 2" xfId="32240"/>
    <cellStyle name="Totale 4 7 2 2" xfId="32241"/>
    <cellStyle name="Totale 4 7 3" xfId="32242"/>
    <cellStyle name="Totale 4 7 3 2" xfId="32243"/>
    <cellStyle name="Totale 4 7 4" xfId="32244"/>
    <cellStyle name="Totale 4 7 4 2" xfId="32245"/>
    <cellStyle name="Totale 4 7 5" xfId="32246"/>
    <cellStyle name="Totale 4 7 5 2" xfId="32247"/>
    <cellStyle name="Totale 4 8" xfId="32248"/>
    <cellStyle name="Totale 4 8 2" xfId="32249"/>
    <cellStyle name="Totale 4 9" xfId="32250"/>
    <cellStyle name="Totale 4 9 2" xfId="32251"/>
    <cellStyle name="Totale 5" xfId="32252"/>
    <cellStyle name="Totale 5 10" xfId="32253"/>
    <cellStyle name="Totale 5 10 2" xfId="32254"/>
    <cellStyle name="Totale 5 11" xfId="32255"/>
    <cellStyle name="Totale 5 11 2" xfId="32256"/>
    <cellStyle name="Totale 5 12" xfId="32257"/>
    <cellStyle name="Totale 5 12 2" xfId="32258"/>
    <cellStyle name="Totale 5 13" xfId="32259"/>
    <cellStyle name="Totale 5 13 2" xfId="32260"/>
    <cellStyle name="Totale 5 2" xfId="32261"/>
    <cellStyle name="Totale 5 2 10" xfId="32262"/>
    <cellStyle name="Totale 5 2 10 2" xfId="32263"/>
    <cellStyle name="Totale 5 2 2" xfId="32264"/>
    <cellStyle name="Totale 5 2 2 2" xfId="32265"/>
    <cellStyle name="Totale 5 2 2 2 2" xfId="32266"/>
    <cellStyle name="Totale 5 2 2 3" xfId="32267"/>
    <cellStyle name="Totale 5 2 2 3 2" xfId="32268"/>
    <cellStyle name="Totale 5 2 2 4" xfId="32269"/>
    <cellStyle name="Totale 5 2 2 4 2" xfId="32270"/>
    <cellStyle name="Totale 5 2 2 5" xfId="32271"/>
    <cellStyle name="Totale 5 2 2 5 2" xfId="32272"/>
    <cellStyle name="Totale 5 2 3" xfId="32273"/>
    <cellStyle name="Totale 5 2 3 2" xfId="32274"/>
    <cellStyle name="Totale 5 2 3 3" xfId="32275"/>
    <cellStyle name="Totale 5 2 3 3 2" xfId="32276"/>
    <cellStyle name="Totale 5 2 3 4" xfId="32277"/>
    <cellStyle name="Totale 5 2 3 4 2" xfId="32278"/>
    <cellStyle name="Totale 5 2 3 5" xfId="32279"/>
    <cellStyle name="Totale 5 2 3 5 2" xfId="32280"/>
    <cellStyle name="Totale 5 2 4" xfId="32281"/>
    <cellStyle name="Totale 5 2 4 2" xfId="32282"/>
    <cellStyle name="Totale 5 2 4 2 2" xfId="32283"/>
    <cellStyle name="Totale 5 2 4 3" xfId="32284"/>
    <cellStyle name="Totale 5 2 4 3 2" xfId="32285"/>
    <cellStyle name="Totale 5 2 4 4" xfId="32286"/>
    <cellStyle name="Totale 5 2 4 4 2" xfId="32287"/>
    <cellStyle name="Totale 5 2 4 5" xfId="32288"/>
    <cellStyle name="Totale 5 2 4 5 2" xfId="32289"/>
    <cellStyle name="Totale 5 2 5" xfId="32290"/>
    <cellStyle name="Totale 5 2 5 2" xfId="32291"/>
    <cellStyle name="Totale 5 2 6" xfId="32292"/>
    <cellStyle name="Totale 5 2 6 2" xfId="32293"/>
    <cellStyle name="Totale 5 2 7" xfId="32294"/>
    <cellStyle name="Totale 5 2 7 2" xfId="32295"/>
    <cellStyle name="Totale 5 2 8" xfId="32296"/>
    <cellStyle name="Totale 5 2 8 2" xfId="32297"/>
    <cellStyle name="Totale 5 2 9" xfId="32298"/>
    <cellStyle name="Totale 5 2 9 2" xfId="32299"/>
    <cellStyle name="Totale 5 3" xfId="32300"/>
    <cellStyle name="Totale 5 3 10" xfId="32301"/>
    <cellStyle name="Totale 5 3 10 2" xfId="32302"/>
    <cellStyle name="Totale 5 3 2" xfId="32303"/>
    <cellStyle name="Totale 5 3 2 2" xfId="32304"/>
    <cellStyle name="Totale 5 3 2 2 2" xfId="32305"/>
    <cellStyle name="Totale 5 3 2 3" xfId="32306"/>
    <cellStyle name="Totale 5 3 2 3 2" xfId="32307"/>
    <cellStyle name="Totale 5 3 2 4" xfId="32308"/>
    <cellStyle name="Totale 5 3 2 4 2" xfId="32309"/>
    <cellStyle name="Totale 5 3 2 5" xfId="32310"/>
    <cellStyle name="Totale 5 3 2 5 2" xfId="32311"/>
    <cellStyle name="Totale 5 3 3" xfId="32312"/>
    <cellStyle name="Totale 5 3 3 2" xfId="32313"/>
    <cellStyle name="Totale 5 3 3 3" xfId="32314"/>
    <cellStyle name="Totale 5 3 3 3 2" xfId="32315"/>
    <cellStyle name="Totale 5 3 3 4" xfId="32316"/>
    <cellStyle name="Totale 5 3 3 4 2" xfId="32317"/>
    <cellStyle name="Totale 5 3 3 5" xfId="32318"/>
    <cellStyle name="Totale 5 3 3 5 2" xfId="32319"/>
    <cellStyle name="Totale 5 3 4" xfId="32320"/>
    <cellStyle name="Totale 5 3 4 2" xfId="32321"/>
    <cellStyle name="Totale 5 3 4 2 2" xfId="32322"/>
    <cellStyle name="Totale 5 3 4 3" xfId="32323"/>
    <cellStyle name="Totale 5 3 4 3 2" xfId="32324"/>
    <cellStyle name="Totale 5 3 4 4" xfId="32325"/>
    <cellStyle name="Totale 5 3 4 4 2" xfId="32326"/>
    <cellStyle name="Totale 5 3 4 5" xfId="32327"/>
    <cellStyle name="Totale 5 3 4 5 2" xfId="32328"/>
    <cellStyle name="Totale 5 3 5" xfId="32329"/>
    <cellStyle name="Totale 5 3 5 2" xfId="32330"/>
    <cellStyle name="Totale 5 3 6" xfId="32331"/>
    <cellStyle name="Totale 5 3 6 2" xfId="32332"/>
    <cellStyle name="Totale 5 3 7" xfId="32333"/>
    <cellStyle name="Totale 5 3 7 2" xfId="32334"/>
    <cellStyle name="Totale 5 3 8" xfId="32335"/>
    <cellStyle name="Totale 5 3 8 2" xfId="32336"/>
    <cellStyle name="Totale 5 3 9" xfId="32337"/>
    <cellStyle name="Totale 5 3 9 2" xfId="32338"/>
    <cellStyle name="Totale 5 4" xfId="32339"/>
    <cellStyle name="Totale 5 4 10" xfId="32340"/>
    <cellStyle name="Totale 5 4 10 2" xfId="32341"/>
    <cellStyle name="Totale 5 4 2" xfId="32342"/>
    <cellStyle name="Totale 5 4 2 2" xfId="32343"/>
    <cellStyle name="Totale 5 4 2 2 2" xfId="32344"/>
    <cellStyle name="Totale 5 4 2 3" xfId="32345"/>
    <cellStyle name="Totale 5 4 2 3 2" xfId="32346"/>
    <cellStyle name="Totale 5 4 2 4" xfId="32347"/>
    <cellStyle name="Totale 5 4 2 4 2" xfId="32348"/>
    <cellStyle name="Totale 5 4 2 5" xfId="32349"/>
    <cellStyle name="Totale 5 4 2 5 2" xfId="32350"/>
    <cellStyle name="Totale 5 4 3" xfId="32351"/>
    <cellStyle name="Totale 5 4 3 2" xfId="32352"/>
    <cellStyle name="Totale 5 4 3 3" xfId="32353"/>
    <cellStyle name="Totale 5 4 3 3 2" xfId="32354"/>
    <cellStyle name="Totale 5 4 3 4" xfId="32355"/>
    <cellStyle name="Totale 5 4 3 4 2" xfId="32356"/>
    <cellStyle name="Totale 5 4 3 5" xfId="32357"/>
    <cellStyle name="Totale 5 4 3 5 2" xfId="32358"/>
    <cellStyle name="Totale 5 4 4" xfId="32359"/>
    <cellStyle name="Totale 5 4 4 2" xfId="32360"/>
    <cellStyle name="Totale 5 4 4 2 2" xfId="32361"/>
    <cellStyle name="Totale 5 4 4 3" xfId="32362"/>
    <cellStyle name="Totale 5 4 4 3 2" xfId="32363"/>
    <cellStyle name="Totale 5 4 4 4" xfId="32364"/>
    <cellStyle name="Totale 5 4 4 4 2" xfId="32365"/>
    <cellStyle name="Totale 5 4 4 5" xfId="32366"/>
    <cellStyle name="Totale 5 4 4 5 2" xfId="32367"/>
    <cellStyle name="Totale 5 4 5" xfId="32368"/>
    <cellStyle name="Totale 5 4 5 2" xfId="32369"/>
    <cellStyle name="Totale 5 4 6" xfId="32370"/>
    <cellStyle name="Totale 5 4 6 2" xfId="32371"/>
    <cellStyle name="Totale 5 4 7" xfId="32372"/>
    <cellStyle name="Totale 5 4 7 2" xfId="32373"/>
    <cellStyle name="Totale 5 4 8" xfId="32374"/>
    <cellStyle name="Totale 5 4 8 2" xfId="32375"/>
    <cellStyle name="Totale 5 4 9" xfId="32376"/>
    <cellStyle name="Totale 5 4 9 2" xfId="32377"/>
    <cellStyle name="Totale 5 5" xfId="32378"/>
    <cellStyle name="Totale 5 5 2" xfId="32379"/>
    <cellStyle name="Totale 5 5 2 2" xfId="32380"/>
    <cellStyle name="Totale 5 5 3" xfId="32381"/>
    <cellStyle name="Totale 5 5 3 2" xfId="32382"/>
    <cellStyle name="Totale 5 5 4" xfId="32383"/>
    <cellStyle name="Totale 5 5 4 2" xfId="32384"/>
    <cellStyle name="Totale 5 5 5" xfId="32385"/>
    <cellStyle name="Totale 5 5 5 2" xfId="32386"/>
    <cellStyle name="Totale 5 6" xfId="32387"/>
    <cellStyle name="Totale 5 6 2" xfId="32388"/>
    <cellStyle name="Totale 5 6 3" xfId="32389"/>
    <cellStyle name="Totale 5 6 3 2" xfId="32390"/>
    <cellStyle name="Totale 5 6 4" xfId="32391"/>
    <cellStyle name="Totale 5 6 4 2" xfId="32392"/>
    <cellStyle name="Totale 5 6 5" xfId="32393"/>
    <cellStyle name="Totale 5 6 5 2" xfId="32394"/>
    <cellStyle name="Totale 5 7" xfId="32395"/>
    <cellStyle name="Totale 5 7 2" xfId="32396"/>
    <cellStyle name="Totale 5 7 2 2" xfId="32397"/>
    <cellStyle name="Totale 5 7 3" xfId="32398"/>
    <cellStyle name="Totale 5 7 3 2" xfId="32399"/>
    <cellStyle name="Totale 5 7 4" xfId="32400"/>
    <cellStyle name="Totale 5 7 4 2" xfId="32401"/>
    <cellStyle name="Totale 5 7 5" xfId="32402"/>
    <cellStyle name="Totale 5 7 5 2" xfId="32403"/>
    <cellStyle name="Totale 5 8" xfId="32404"/>
    <cellStyle name="Totale 5 8 2" xfId="32405"/>
    <cellStyle name="Totale 5 9" xfId="32406"/>
    <cellStyle name="Totale 5 9 2" xfId="32407"/>
    <cellStyle name="Totale 6" xfId="32408"/>
    <cellStyle name="Totale 6 10" xfId="32409"/>
    <cellStyle name="Totale 6 10 2" xfId="32410"/>
    <cellStyle name="Totale 6 11" xfId="32411"/>
    <cellStyle name="Totale 6 11 2" xfId="32412"/>
    <cellStyle name="Totale 6 12" xfId="32413"/>
    <cellStyle name="Totale 6 12 2" xfId="32414"/>
    <cellStyle name="Totale 6 13" xfId="32415"/>
    <cellStyle name="Totale 6 13 2" xfId="32416"/>
    <cellStyle name="Totale 6 2" xfId="32417"/>
    <cellStyle name="Totale 6 2 10" xfId="32418"/>
    <cellStyle name="Totale 6 2 10 2" xfId="32419"/>
    <cellStyle name="Totale 6 2 2" xfId="32420"/>
    <cellStyle name="Totale 6 2 2 2" xfId="32421"/>
    <cellStyle name="Totale 6 2 2 2 2" xfId="32422"/>
    <cellStyle name="Totale 6 2 2 3" xfId="32423"/>
    <cellStyle name="Totale 6 2 2 3 2" xfId="32424"/>
    <cellStyle name="Totale 6 2 2 4" xfId="32425"/>
    <cellStyle name="Totale 6 2 2 4 2" xfId="32426"/>
    <cellStyle name="Totale 6 2 2 5" xfId="32427"/>
    <cellStyle name="Totale 6 2 2 5 2" xfId="32428"/>
    <cellStyle name="Totale 6 2 3" xfId="32429"/>
    <cellStyle name="Totale 6 2 3 2" xfId="32430"/>
    <cellStyle name="Totale 6 2 3 3" xfId="32431"/>
    <cellStyle name="Totale 6 2 3 3 2" xfId="32432"/>
    <cellStyle name="Totale 6 2 3 4" xfId="32433"/>
    <cellStyle name="Totale 6 2 3 4 2" xfId="32434"/>
    <cellStyle name="Totale 6 2 3 5" xfId="32435"/>
    <cellStyle name="Totale 6 2 3 5 2" xfId="32436"/>
    <cellStyle name="Totale 6 2 4" xfId="32437"/>
    <cellStyle name="Totale 6 2 4 2" xfId="32438"/>
    <cellStyle name="Totale 6 2 4 2 2" xfId="32439"/>
    <cellStyle name="Totale 6 2 4 3" xfId="32440"/>
    <cellStyle name="Totale 6 2 4 3 2" xfId="32441"/>
    <cellStyle name="Totale 6 2 4 4" xfId="32442"/>
    <cellStyle name="Totale 6 2 4 4 2" xfId="32443"/>
    <cellStyle name="Totale 6 2 4 5" xfId="32444"/>
    <cellStyle name="Totale 6 2 4 5 2" xfId="32445"/>
    <cellStyle name="Totale 6 2 5" xfId="32446"/>
    <cellStyle name="Totale 6 2 5 2" xfId="32447"/>
    <cellStyle name="Totale 6 2 6" xfId="32448"/>
    <cellStyle name="Totale 6 2 6 2" xfId="32449"/>
    <cellStyle name="Totale 6 2 7" xfId="32450"/>
    <cellStyle name="Totale 6 2 7 2" xfId="32451"/>
    <cellStyle name="Totale 6 2 8" xfId="32452"/>
    <cellStyle name="Totale 6 2 8 2" xfId="32453"/>
    <cellStyle name="Totale 6 2 9" xfId="32454"/>
    <cellStyle name="Totale 6 2 9 2" xfId="32455"/>
    <cellStyle name="Totale 6 3" xfId="32456"/>
    <cellStyle name="Totale 6 3 10" xfId="32457"/>
    <cellStyle name="Totale 6 3 10 2" xfId="32458"/>
    <cellStyle name="Totale 6 3 2" xfId="32459"/>
    <cellStyle name="Totale 6 3 2 2" xfId="32460"/>
    <cellStyle name="Totale 6 3 2 2 2" xfId="32461"/>
    <cellStyle name="Totale 6 3 2 3" xfId="32462"/>
    <cellStyle name="Totale 6 3 2 3 2" xfId="32463"/>
    <cellStyle name="Totale 6 3 2 4" xfId="32464"/>
    <cellStyle name="Totale 6 3 2 4 2" xfId="32465"/>
    <cellStyle name="Totale 6 3 2 5" xfId="32466"/>
    <cellStyle name="Totale 6 3 2 5 2" xfId="32467"/>
    <cellStyle name="Totale 6 3 3" xfId="32468"/>
    <cellStyle name="Totale 6 3 3 2" xfId="32469"/>
    <cellStyle name="Totale 6 3 3 3" xfId="32470"/>
    <cellStyle name="Totale 6 3 3 3 2" xfId="32471"/>
    <cellStyle name="Totale 6 3 3 4" xfId="32472"/>
    <cellStyle name="Totale 6 3 3 4 2" xfId="32473"/>
    <cellStyle name="Totale 6 3 3 5" xfId="32474"/>
    <cellStyle name="Totale 6 3 3 5 2" xfId="32475"/>
    <cellStyle name="Totale 6 3 4" xfId="32476"/>
    <cellStyle name="Totale 6 3 4 2" xfId="32477"/>
    <cellStyle name="Totale 6 3 4 2 2" xfId="32478"/>
    <cellStyle name="Totale 6 3 4 3" xfId="32479"/>
    <cellStyle name="Totale 6 3 4 3 2" xfId="32480"/>
    <cellStyle name="Totale 6 3 4 4" xfId="32481"/>
    <cellStyle name="Totale 6 3 4 4 2" xfId="32482"/>
    <cellStyle name="Totale 6 3 4 5" xfId="32483"/>
    <cellStyle name="Totale 6 3 4 5 2" xfId="32484"/>
    <cellStyle name="Totale 6 3 5" xfId="32485"/>
    <cellStyle name="Totale 6 3 5 2" xfId="32486"/>
    <cellStyle name="Totale 6 3 6" xfId="32487"/>
    <cellStyle name="Totale 6 3 6 2" xfId="32488"/>
    <cellStyle name="Totale 6 3 7" xfId="32489"/>
    <cellStyle name="Totale 6 3 7 2" xfId="32490"/>
    <cellStyle name="Totale 6 3 8" xfId="32491"/>
    <cellStyle name="Totale 6 3 8 2" xfId="32492"/>
    <cellStyle name="Totale 6 3 9" xfId="32493"/>
    <cellStyle name="Totale 6 3 9 2" xfId="32494"/>
    <cellStyle name="Totale 6 4" xfId="32495"/>
    <cellStyle name="Totale 6 4 10" xfId="32496"/>
    <cellStyle name="Totale 6 4 10 2" xfId="32497"/>
    <cellStyle name="Totale 6 4 2" xfId="32498"/>
    <cellStyle name="Totale 6 4 2 2" xfId="32499"/>
    <cellStyle name="Totale 6 4 2 2 2" xfId="32500"/>
    <cellStyle name="Totale 6 4 2 3" xfId="32501"/>
    <cellStyle name="Totale 6 4 2 3 2" xfId="32502"/>
    <cellStyle name="Totale 6 4 2 4" xfId="32503"/>
    <cellStyle name="Totale 6 4 2 4 2" xfId="32504"/>
    <cellStyle name="Totale 6 4 2 5" xfId="32505"/>
    <cellStyle name="Totale 6 4 2 5 2" xfId="32506"/>
    <cellStyle name="Totale 6 4 3" xfId="32507"/>
    <cellStyle name="Totale 6 4 3 2" xfId="32508"/>
    <cellStyle name="Totale 6 4 3 3" xfId="32509"/>
    <cellStyle name="Totale 6 4 3 3 2" xfId="32510"/>
    <cellStyle name="Totale 6 4 3 4" xfId="32511"/>
    <cellStyle name="Totale 6 4 3 4 2" xfId="32512"/>
    <cellStyle name="Totale 6 4 3 5" xfId="32513"/>
    <cellStyle name="Totale 6 4 3 5 2" xfId="32514"/>
    <cellStyle name="Totale 6 4 4" xfId="32515"/>
    <cellStyle name="Totale 6 4 4 2" xfId="32516"/>
    <cellStyle name="Totale 6 4 4 2 2" xfId="32517"/>
    <cellStyle name="Totale 6 4 4 3" xfId="32518"/>
    <cellStyle name="Totale 6 4 4 3 2" xfId="32519"/>
    <cellStyle name="Totale 6 4 4 4" xfId="32520"/>
    <cellStyle name="Totale 6 4 4 4 2" xfId="32521"/>
    <cellStyle name="Totale 6 4 4 5" xfId="32522"/>
    <cellStyle name="Totale 6 4 4 5 2" xfId="32523"/>
    <cellStyle name="Totale 6 4 5" xfId="32524"/>
    <cellStyle name="Totale 6 4 5 2" xfId="32525"/>
    <cellStyle name="Totale 6 4 6" xfId="32526"/>
    <cellStyle name="Totale 6 4 6 2" xfId="32527"/>
    <cellStyle name="Totale 6 4 7" xfId="32528"/>
    <cellStyle name="Totale 6 4 7 2" xfId="32529"/>
    <cellStyle name="Totale 6 4 8" xfId="32530"/>
    <cellStyle name="Totale 6 4 8 2" xfId="32531"/>
    <cellStyle name="Totale 6 4 9" xfId="32532"/>
    <cellStyle name="Totale 6 4 9 2" xfId="32533"/>
    <cellStyle name="Totale 6 5" xfId="32534"/>
    <cellStyle name="Totale 6 5 2" xfId="32535"/>
    <cellStyle name="Totale 6 5 2 2" xfId="32536"/>
    <cellStyle name="Totale 6 5 3" xfId="32537"/>
    <cellStyle name="Totale 6 5 3 2" xfId="32538"/>
    <cellStyle name="Totale 6 5 4" xfId="32539"/>
    <cellStyle name="Totale 6 5 4 2" xfId="32540"/>
    <cellStyle name="Totale 6 5 5" xfId="32541"/>
    <cellStyle name="Totale 6 5 5 2" xfId="32542"/>
    <cellStyle name="Totale 6 6" xfId="32543"/>
    <cellStyle name="Totale 6 6 2" xfId="32544"/>
    <cellStyle name="Totale 6 6 3" xfId="32545"/>
    <cellStyle name="Totale 6 6 3 2" xfId="32546"/>
    <cellStyle name="Totale 6 6 4" xfId="32547"/>
    <cellStyle name="Totale 6 6 4 2" xfId="32548"/>
    <cellStyle name="Totale 6 6 5" xfId="32549"/>
    <cellStyle name="Totale 6 6 5 2" xfId="32550"/>
    <cellStyle name="Totale 6 7" xfId="32551"/>
    <cellStyle name="Totale 6 7 2" xfId="32552"/>
    <cellStyle name="Totale 6 7 2 2" xfId="32553"/>
    <cellStyle name="Totale 6 7 3" xfId="32554"/>
    <cellStyle name="Totale 6 7 3 2" xfId="32555"/>
    <cellStyle name="Totale 6 7 4" xfId="32556"/>
    <cellStyle name="Totale 6 7 4 2" xfId="32557"/>
    <cellStyle name="Totale 6 7 5" xfId="32558"/>
    <cellStyle name="Totale 6 7 5 2" xfId="32559"/>
    <cellStyle name="Totale 6 8" xfId="32560"/>
    <cellStyle name="Totale 6 8 2" xfId="32561"/>
    <cellStyle name="Totale 6 9" xfId="32562"/>
    <cellStyle name="Totale 6 9 2" xfId="32563"/>
    <cellStyle name="Totale 7" xfId="32564"/>
    <cellStyle name="Totale 7 10" xfId="32565"/>
    <cellStyle name="Totale 7 10 2" xfId="32566"/>
    <cellStyle name="Totale 7 11" xfId="32567"/>
    <cellStyle name="Totale 7 11 2" xfId="32568"/>
    <cellStyle name="Totale 7 12" xfId="32569"/>
    <cellStyle name="Totale 7 12 2" xfId="32570"/>
    <cellStyle name="Totale 7 13" xfId="32571"/>
    <cellStyle name="Totale 7 13 2" xfId="32572"/>
    <cellStyle name="Totale 7 2" xfId="32573"/>
    <cellStyle name="Totale 7 2 10" xfId="32574"/>
    <cellStyle name="Totale 7 2 10 2" xfId="32575"/>
    <cellStyle name="Totale 7 2 2" xfId="32576"/>
    <cellStyle name="Totale 7 2 2 2" xfId="32577"/>
    <cellStyle name="Totale 7 2 2 2 2" xfId="32578"/>
    <cellStyle name="Totale 7 2 2 3" xfId="32579"/>
    <cellStyle name="Totale 7 2 2 3 2" xfId="32580"/>
    <cellStyle name="Totale 7 2 2 4" xfId="32581"/>
    <cellStyle name="Totale 7 2 2 4 2" xfId="32582"/>
    <cellStyle name="Totale 7 2 2 5" xfId="32583"/>
    <cellStyle name="Totale 7 2 2 5 2" xfId="32584"/>
    <cellStyle name="Totale 7 2 3" xfId="32585"/>
    <cellStyle name="Totale 7 2 3 2" xfId="32586"/>
    <cellStyle name="Totale 7 2 3 3" xfId="32587"/>
    <cellStyle name="Totale 7 2 3 3 2" xfId="32588"/>
    <cellStyle name="Totale 7 2 3 4" xfId="32589"/>
    <cellStyle name="Totale 7 2 3 4 2" xfId="32590"/>
    <cellStyle name="Totale 7 2 3 5" xfId="32591"/>
    <cellStyle name="Totale 7 2 3 5 2" xfId="32592"/>
    <cellStyle name="Totale 7 2 4" xfId="32593"/>
    <cellStyle name="Totale 7 2 4 2" xfId="32594"/>
    <cellStyle name="Totale 7 2 4 2 2" xfId="32595"/>
    <cellStyle name="Totale 7 2 4 3" xfId="32596"/>
    <cellStyle name="Totale 7 2 4 3 2" xfId="32597"/>
    <cellStyle name="Totale 7 2 4 4" xfId="32598"/>
    <cellStyle name="Totale 7 2 4 4 2" xfId="32599"/>
    <cellStyle name="Totale 7 2 4 5" xfId="32600"/>
    <cellStyle name="Totale 7 2 4 5 2" xfId="32601"/>
    <cellStyle name="Totale 7 2 5" xfId="32602"/>
    <cellStyle name="Totale 7 2 5 2" xfId="32603"/>
    <cellStyle name="Totale 7 2 6" xfId="32604"/>
    <cellStyle name="Totale 7 2 6 2" xfId="32605"/>
    <cellStyle name="Totale 7 2 7" xfId="32606"/>
    <cellStyle name="Totale 7 2 7 2" xfId="32607"/>
    <cellStyle name="Totale 7 2 8" xfId="32608"/>
    <cellStyle name="Totale 7 2 8 2" xfId="32609"/>
    <cellStyle name="Totale 7 2 9" xfId="32610"/>
    <cellStyle name="Totale 7 2 9 2" xfId="32611"/>
    <cellStyle name="Totale 7 3" xfId="32612"/>
    <cellStyle name="Totale 7 3 10" xfId="32613"/>
    <cellStyle name="Totale 7 3 10 2" xfId="32614"/>
    <cellStyle name="Totale 7 3 2" xfId="32615"/>
    <cellStyle name="Totale 7 3 2 2" xfId="32616"/>
    <cellStyle name="Totale 7 3 2 2 2" xfId="32617"/>
    <cellStyle name="Totale 7 3 2 3" xfId="32618"/>
    <cellStyle name="Totale 7 3 2 3 2" xfId="32619"/>
    <cellStyle name="Totale 7 3 2 4" xfId="32620"/>
    <cellStyle name="Totale 7 3 2 4 2" xfId="32621"/>
    <cellStyle name="Totale 7 3 2 5" xfId="32622"/>
    <cellStyle name="Totale 7 3 2 5 2" xfId="32623"/>
    <cellStyle name="Totale 7 3 3" xfId="32624"/>
    <cellStyle name="Totale 7 3 3 2" xfId="32625"/>
    <cellStyle name="Totale 7 3 3 3" xfId="32626"/>
    <cellStyle name="Totale 7 3 3 3 2" xfId="32627"/>
    <cellStyle name="Totale 7 3 3 4" xfId="32628"/>
    <cellStyle name="Totale 7 3 3 4 2" xfId="32629"/>
    <cellStyle name="Totale 7 3 3 5" xfId="32630"/>
    <cellStyle name="Totale 7 3 3 5 2" xfId="32631"/>
    <cellStyle name="Totale 7 3 4" xfId="32632"/>
    <cellStyle name="Totale 7 3 4 2" xfId="32633"/>
    <cellStyle name="Totale 7 3 4 2 2" xfId="32634"/>
    <cellStyle name="Totale 7 3 4 3" xfId="32635"/>
    <cellStyle name="Totale 7 3 4 3 2" xfId="32636"/>
    <cellStyle name="Totale 7 3 4 4" xfId="32637"/>
    <cellStyle name="Totale 7 3 4 4 2" xfId="32638"/>
    <cellStyle name="Totale 7 3 4 5" xfId="32639"/>
    <cellStyle name="Totale 7 3 4 5 2" xfId="32640"/>
    <cellStyle name="Totale 7 3 5" xfId="32641"/>
    <cellStyle name="Totale 7 3 5 2" xfId="32642"/>
    <cellStyle name="Totale 7 3 6" xfId="32643"/>
    <cellStyle name="Totale 7 3 6 2" xfId="32644"/>
    <cellStyle name="Totale 7 3 7" xfId="32645"/>
    <cellStyle name="Totale 7 3 7 2" xfId="32646"/>
    <cellStyle name="Totale 7 3 8" xfId="32647"/>
    <cellStyle name="Totale 7 3 8 2" xfId="32648"/>
    <cellStyle name="Totale 7 3 9" xfId="32649"/>
    <cellStyle name="Totale 7 3 9 2" xfId="32650"/>
    <cellStyle name="Totale 7 4" xfId="32651"/>
    <cellStyle name="Totale 7 4 10" xfId="32652"/>
    <cellStyle name="Totale 7 4 10 2" xfId="32653"/>
    <cellStyle name="Totale 7 4 2" xfId="32654"/>
    <cellStyle name="Totale 7 4 2 2" xfId="32655"/>
    <cellStyle name="Totale 7 4 2 2 2" xfId="32656"/>
    <cellStyle name="Totale 7 4 2 3" xfId="32657"/>
    <cellStyle name="Totale 7 4 2 3 2" xfId="32658"/>
    <cellStyle name="Totale 7 4 2 4" xfId="32659"/>
    <cellStyle name="Totale 7 4 2 4 2" xfId="32660"/>
    <cellStyle name="Totale 7 4 2 5" xfId="32661"/>
    <cellStyle name="Totale 7 4 2 5 2" xfId="32662"/>
    <cellStyle name="Totale 7 4 3" xfId="32663"/>
    <cellStyle name="Totale 7 4 3 2" xfId="32664"/>
    <cellStyle name="Totale 7 4 3 3" xfId="32665"/>
    <cellStyle name="Totale 7 4 3 3 2" xfId="32666"/>
    <cellStyle name="Totale 7 4 3 4" xfId="32667"/>
    <cellStyle name="Totale 7 4 3 4 2" xfId="32668"/>
    <cellStyle name="Totale 7 4 3 5" xfId="32669"/>
    <cellStyle name="Totale 7 4 3 5 2" xfId="32670"/>
    <cellStyle name="Totale 7 4 4" xfId="32671"/>
    <cellStyle name="Totale 7 4 4 2" xfId="32672"/>
    <cellStyle name="Totale 7 4 4 2 2" xfId="32673"/>
    <cellStyle name="Totale 7 4 4 3" xfId="32674"/>
    <cellStyle name="Totale 7 4 4 3 2" xfId="32675"/>
    <cellStyle name="Totale 7 4 4 4" xfId="32676"/>
    <cellStyle name="Totale 7 4 4 4 2" xfId="32677"/>
    <cellStyle name="Totale 7 4 4 5" xfId="32678"/>
    <cellStyle name="Totale 7 4 4 5 2" xfId="32679"/>
    <cellStyle name="Totale 7 4 5" xfId="32680"/>
    <cellStyle name="Totale 7 4 5 2" xfId="32681"/>
    <cellStyle name="Totale 7 4 6" xfId="32682"/>
    <cellStyle name="Totale 7 4 6 2" xfId="32683"/>
    <cellStyle name="Totale 7 4 7" xfId="32684"/>
    <cellStyle name="Totale 7 4 7 2" xfId="32685"/>
    <cellStyle name="Totale 7 4 8" xfId="32686"/>
    <cellStyle name="Totale 7 4 8 2" xfId="32687"/>
    <cellStyle name="Totale 7 4 9" xfId="32688"/>
    <cellStyle name="Totale 7 4 9 2" xfId="32689"/>
    <cellStyle name="Totale 7 5" xfId="32690"/>
    <cellStyle name="Totale 7 5 2" xfId="32691"/>
    <cellStyle name="Totale 7 5 2 2" xfId="32692"/>
    <cellStyle name="Totale 7 5 3" xfId="32693"/>
    <cellStyle name="Totale 7 5 3 2" xfId="32694"/>
    <cellStyle name="Totale 7 5 4" xfId="32695"/>
    <cellStyle name="Totale 7 5 4 2" xfId="32696"/>
    <cellStyle name="Totale 7 5 5" xfId="32697"/>
    <cellStyle name="Totale 7 5 5 2" xfId="32698"/>
    <cellStyle name="Totale 7 6" xfId="32699"/>
    <cellStyle name="Totale 7 6 2" xfId="32700"/>
    <cellStyle name="Totale 7 6 3" xfId="32701"/>
    <cellStyle name="Totale 7 6 3 2" xfId="32702"/>
    <cellStyle name="Totale 7 6 4" xfId="32703"/>
    <cellStyle name="Totale 7 6 4 2" xfId="32704"/>
    <cellStyle name="Totale 7 6 5" xfId="32705"/>
    <cellStyle name="Totale 7 6 5 2" xfId="32706"/>
    <cellStyle name="Totale 7 7" xfId="32707"/>
    <cellStyle name="Totale 7 7 2" xfId="32708"/>
    <cellStyle name="Totale 7 7 2 2" xfId="32709"/>
    <cellStyle name="Totale 7 7 3" xfId="32710"/>
    <cellStyle name="Totale 7 7 3 2" xfId="32711"/>
    <cellStyle name="Totale 7 7 4" xfId="32712"/>
    <cellStyle name="Totale 7 7 4 2" xfId="32713"/>
    <cellStyle name="Totale 7 7 5" xfId="32714"/>
    <cellStyle name="Totale 7 7 5 2" xfId="32715"/>
    <cellStyle name="Totale 7 8" xfId="32716"/>
    <cellStyle name="Totale 7 8 2" xfId="32717"/>
    <cellStyle name="Totale 7 9" xfId="32718"/>
    <cellStyle name="Totale 7 9 2" xfId="32719"/>
    <cellStyle name="Totale 8" xfId="32720"/>
    <cellStyle name="Totale 8 10" xfId="32721"/>
    <cellStyle name="Totale 8 10 2" xfId="32722"/>
    <cellStyle name="Totale 8 11" xfId="32723"/>
    <cellStyle name="Totale 8 11 2" xfId="32724"/>
    <cellStyle name="Totale 8 12" xfId="32725"/>
    <cellStyle name="Totale 8 12 2" xfId="32726"/>
    <cellStyle name="Totale 8 13" xfId="32727"/>
    <cellStyle name="Totale 8 13 2" xfId="32728"/>
    <cellStyle name="Totale 8 2" xfId="32729"/>
    <cellStyle name="Totale 8 2 10" xfId="32730"/>
    <cellStyle name="Totale 8 2 10 2" xfId="32731"/>
    <cellStyle name="Totale 8 2 2" xfId="32732"/>
    <cellStyle name="Totale 8 2 2 2" xfId="32733"/>
    <cellStyle name="Totale 8 2 2 2 2" xfId="32734"/>
    <cellStyle name="Totale 8 2 2 3" xfId="32735"/>
    <cellStyle name="Totale 8 2 2 3 2" xfId="32736"/>
    <cellStyle name="Totale 8 2 2 4" xfId="32737"/>
    <cellStyle name="Totale 8 2 2 4 2" xfId="32738"/>
    <cellStyle name="Totale 8 2 2 5" xfId="32739"/>
    <cellStyle name="Totale 8 2 2 5 2" xfId="32740"/>
    <cellStyle name="Totale 8 2 3" xfId="32741"/>
    <cellStyle name="Totale 8 2 3 2" xfId="32742"/>
    <cellStyle name="Totale 8 2 3 3" xfId="32743"/>
    <cellStyle name="Totale 8 2 3 3 2" xfId="32744"/>
    <cellStyle name="Totale 8 2 3 4" xfId="32745"/>
    <cellStyle name="Totale 8 2 3 4 2" xfId="32746"/>
    <cellStyle name="Totale 8 2 3 5" xfId="32747"/>
    <cellStyle name="Totale 8 2 3 5 2" xfId="32748"/>
    <cellStyle name="Totale 8 2 4" xfId="32749"/>
    <cellStyle name="Totale 8 2 4 2" xfId="32750"/>
    <cellStyle name="Totale 8 2 4 2 2" xfId="32751"/>
    <cellStyle name="Totale 8 2 4 3" xfId="32752"/>
    <cellStyle name="Totale 8 2 4 3 2" xfId="32753"/>
    <cellStyle name="Totale 8 2 4 4" xfId="32754"/>
    <cellStyle name="Totale 8 2 4 4 2" xfId="32755"/>
    <cellStyle name="Totale 8 2 4 5" xfId="32756"/>
    <cellStyle name="Totale 8 2 4 5 2" xfId="32757"/>
    <cellStyle name="Totale 8 2 5" xfId="32758"/>
    <cellStyle name="Totale 8 2 5 2" xfId="32759"/>
    <cellStyle name="Totale 8 2 6" xfId="32760"/>
    <cellStyle name="Totale 8 2 6 2" xfId="32761"/>
    <cellStyle name="Totale 8 2 7" xfId="32762"/>
    <cellStyle name="Totale 8 2 7 2" xfId="32763"/>
    <cellStyle name="Totale 8 2 8" xfId="32764"/>
    <cellStyle name="Totale 8 2 8 2" xfId="32765"/>
    <cellStyle name="Totale 8 2 9" xfId="32766"/>
    <cellStyle name="Totale 8 2 9 2" xfId="32767"/>
    <cellStyle name="Totale 8 3" xfId="32768"/>
    <cellStyle name="Totale 8 3 10" xfId="32769"/>
    <cellStyle name="Totale 8 3 10 2" xfId="32770"/>
    <cellStyle name="Totale 8 3 2" xfId="32771"/>
    <cellStyle name="Totale 8 3 2 2" xfId="32772"/>
    <cellStyle name="Totale 8 3 2 2 2" xfId="32773"/>
    <cellStyle name="Totale 8 3 2 3" xfId="32774"/>
    <cellStyle name="Totale 8 3 2 3 2" xfId="32775"/>
    <cellStyle name="Totale 8 3 2 4" xfId="32776"/>
    <cellStyle name="Totale 8 3 2 4 2" xfId="32777"/>
    <cellStyle name="Totale 8 3 2 5" xfId="32778"/>
    <cellStyle name="Totale 8 3 2 5 2" xfId="32779"/>
    <cellStyle name="Totale 8 3 3" xfId="32780"/>
    <cellStyle name="Totale 8 3 3 2" xfId="32781"/>
    <cellStyle name="Totale 8 3 3 3" xfId="32782"/>
    <cellStyle name="Totale 8 3 3 3 2" xfId="32783"/>
    <cellStyle name="Totale 8 3 3 4" xfId="32784"/>
    <cellStyle name="Totale 8 3 3 4 2" xfId="32785"/>
    <cellStyle name="Totale 8 3 3 5" xfId="32786"/>
    <cellStyle name="Totale 8 3 3 5 2" xfId="32787"/>
    <cellStyle name="Totale 8 3 4" xfId="32788"/>
    <cellStyle name="Totale 8 3 4 2" xfId="32789"/>
    <cellStyle name="Totale 8 3 4 2 2" xfId="32790"/>
    <cellStyle name="Totale 8 3 4 3" xfId="32791"/>
    <cellStyle name="Totale 8 3 4 3 2" xfId="32792"/>
    <cellStyle name="Totale 8 3 4 4" xfId="32793"/>
    <cellStyle name="Totale 8 3 4 4 2" xfId="32794"/>
    <cellStyle name="Totale 8 3 4 5" xfId="32795"/>
    <cellStyle name="Totale 8 3 4 5 2" xfId="32796"/>
    <cellStyle name="Totale 8 3 5" xfId="32797"/>
    <cellStyle name="Totale 8 3 5 2" xfId="32798"/>
    <cellStyle name="Totale 8 3 6" xfId="32799"/>
    <cellStyle name="Totale 8 3 6 2" xfId="32800"/>
    <cellStyle name="Totale 8 3 7" xfId="32801"/>
    <cellStyle name="Totale 8 3 7 2" xfId="32802"/>
    <cellStyle name="Totale 8 3 8" xfId="32803"/>
    <cellStyle name="Totale 8 3 8 2" xfId="32804"/>
    <cellStyle name="Totale 8 3 9" xfId="32805"/>
    <cellStyle name="Totale 8 3 9 2" xfId="32806"/>
    <cellStyle name="Totale 8 4" xfId="32807"/>
    <cellStyle name="Totale 8 4 10" xfId="32808"/>
    <cellStyle name="Totale 8 4 10 2" xfId="32809"/>
    <cellStyle name="Totale 8 4 2" xfId="32810"/>
    <cellStyle name="Totale 8 4 2 2" xfId="32811"/>
    <cellStyle name="Totale 8 4 2 2 2" xfId="32812"/>
    <cellStyle name="Totale 8 4 2 3" xfId="32813"/>
    <cellStyle name="Totale 8 4 2 3 2" xfId="32814"/>
    <cellStyle name="Totale 8 4 2 4" xfId="32815"/>
    <cellStyle name="Totale 8 4 2 4 2" xfId="32816"/>
    <cellStyle name="Totale 8 4 2 5" xfId="32817"/>
    <cellStyle name="Totale 8 4 2 5 2" xfId="32818"/>
    <cellStyle name="Totale 8 4 3" xfId="32819"/>
    <cellStyle name="Totale 8 4 3 2" xfId="32820"/>
    <cellStyle name="Totale 8 4 3 3" xfId="32821"/>
    <cellStyle name="Totale 8 4 3 3 2" xfId="32822"/>
    <cellStyle name="Totale 8 4 3 4" xfId="32823"/>
    <cellStyle name="Totale 8 4 3 4 2" xfId="32824"/>
    <cellStyle name="Totale 8 4 3 5" xfId="32825"/>
    <cellStyle name="Totale 8 4 3 5 2" xfId="32826"/>
    <cellStyle name="Totale 8 4 4" xfId="32827"/>
    <cellStyle name="Totale 8 4 4 2" xfId="32828"/>
    <cellStyle name="Totale 8 4 4 2 2" xfId="32829"/>
    <cellStyle name="Totale 8 4 4 3" xfId="32830"/>
    <cellStyle name="Totale 8 4 4 3 2" xfId="32831"/>
    <cellStyle name="Totale 8 4 4 4" xfId="32832"/>
    <cellStyle name="Totale 8 4 4 4 2" xfId="32833"/>
    <cellStyle name="Totale 8 4 4 5" xfId="32834"/>
    <cellStyle name="Totale 8 4 4 5 2" xfId="32835"/>
    <cellStyle name="Totale 8 4 5" xfId="32836"/>
    <cellStyle name="Totale 8 4 5 2" xfId="32837"/>
    <cellStyle name="Totale 8 4 6" xfId="32838"/>
    <cellStyle name="Totale 8 4 6 2" xfId="32839"/>
    <cellStyle name="Totale 8 4 7" xfId="32840"/>
    <cellStyle name="Totale 8 4 7 2" xfId="32841"/>
    <cellStyle name="Totale 8 4 8" xfId="32842"/>
    <cellStyle name="Totale 8 4 8 2" xfId="32843"/>
    <cellStyle name="Totale 8 4 9" xfId="32844"/>
    <cellStyle name="Totale 8 4 9 2" xfId="32845"/>
    <cellStyle name="Totale 8 5" xfId="32846"/>
    <cellStyle name="Totale 8 5 2" xfId="32847"/>
    <cellStyle name="Totale 8 5 2 2" xfId="32848"/>
    <cellStyle name="Totale 8 5 3" xfId="32849"/>
    <cellStyle name="Totale 8 5 3 2" xfId="32850"/>
    <cellStyle name="Totale 8 5 4" xfId="32851"/>
    <cellStyle name="Totale 8 5 4 2" xfId="32852"/>
    <cellStyle name="Totale 8 5 5" xfId="32853"/>
    <cellStyle name="Totale 8 5 5 2" xfId="32854"/>
    <cellStyle name="Totale 8 6" xfId="32855"/>
    <cellStyle name="Totale 8 6 2" xfId="32856"/>
    <cellStyle name="Totale 8 6 3" xfId="32857"/>
    <cellStyle name="Totale 8 6 3 2" xfId="32858"/>
    <cellStyle name="Totale 8 6 4" xfId="32859"/>
    <cellStyle name="Totale 8 6 4 2" xfId="32860"/>
    <cellStyle name="Totale 8 6 5" xfId="32861"/>
    <cellStyle name="Totale 8 6 5 2" xfId="32862"/>
    <cellStyle name="Totale 8 7" xfId="32863"/>
    <cellStyle name="Totale 8 7 2" xfId="32864"/>
    <cellStyle name="Totale 8 7 2 2" xfId="32865"/>
    <cellStyle name="Totale 8 7 3" xfId="32866"/>
    <cellStyle name="Totale 8 7 3 2" xfId="32867"/>
    <cellStyle name="Totale 8 7 4" xfId="32868"/>
    <cellStyle name="Totale 8 7 4 2" xfId="32869"/>
    <cellStyle name="Totale 8 7 5" xfId="32870"/>
    <cellStyle name="Totale 8 7 5 2" xfId="32871"/>
    <cellStyle name="Totale 8 8" xfId="32872"/>
    <cellStyle name="Totale 8 8 2" xfId="32873"/>
    <cellStyle name="Totale 8 9" xfId="32874"/>
    <cellStyle name="Totale 8 9 2" xfId="32875"/>
    <cellStyle name="Totale 9" xfId="32876"/>
    <cellStyle name="Totale 9 10" xfId="32877"/>
    <cellStyle name="Totale 9 10 2" xfId="32878"/>
    <cellStyle name="Totale 9 11" xfId="32879"/>
    <cellStyle name="Totale 9 11 2" xfId="32880"/>
    <cellStyle name="Totale 9 12" xfId="32881"/>
    <cellStyle name="Totale 9 12 2" xfId="32882"/>
    <cellStyle name="Totale 9 13" xfId="32883"/>
    <cellStyle name="Totale 9 13 2" xfId="32884"/>
    <cellStyle name="Totale 9 2" xfId="32885"/>
    <cellStyle name="Totale 9 2 10" xfId="32886"/>
    <cellStyle name="Totale 9 2 10 2" xfId="32887"/>
    <cellStyle name="Totale 9 2 2" xfId="32888"/>
    <cellStyle name="Totale 9 2 2 2" xfId="32889"/>
    <cellStyle name="Totale 9 2 2 2 2" xfId="32890"/>
    <cellStyle name="Totale 9 2 2 3" xfId="32891"/>
    <cellStyle name="Totale 9 2 2 3 2" xfId="32892"/>
    <cellStyle name="Totale 9 2 2 4" xfId="32893"/>
    <cellStyle name="Totale 9 2 2 4 2" xfId="32894"/>
    <cellStyle name="Totale 9 2 2 5" xfId="32895"/>
    <cellStyle name="Totale 9 2 2 5 2" xfId="32896"/>
    <cellStyle name="Totale 9 2 3" xfId="32897"/>
    <cellStyle name="Totale 9 2 3 2" xfId="32898"/>
    <cellStyle name="Totale 9 2 3 3" xfId="32899"/>
    <cellStyle name="Totale 9 2 3 3 2" xfId="32900"/>
    <cellStyle name="Totale 9 2 3 4" xfId="32901"/>
    <cellStyle name="Totale 9 2 3 4 2" xfId="32902"/>
    <cellStyle name="Totale 9 2 3 5" xfId="32903"/>
    <cellStyle name="Totale 9 2 3 5 2" xfId="32904"/>
    <cellStyle name="Totale 9 2 4" xfId="32905"/>
    <cellStyle name="Totale 9 2 4 2" xfId="32906"/>
    <cellStyle name="Totale 9 2 4 2 2" xfId="32907"/>
    <cellStyle name="Totale 9 2 4 3" xfId="32908"/>
    <cellStyle name="Totale 9 2 4 3 2" xfId="32909"/>
    <cellStyle name="Totale 9 2 4 4" xfId="32910"/>
    <cellStyle name="Totale 9 2 4 4 2" xfId="32911"/>
    <cellStyle name="Totale 9 2 4 5" xfId="32912"/>
    <cellStyle name="Totale 9 2 4 5 2" xfId="32913"/>
    <cellStyle name="Totale 9 2 5" xfId="32914"/>
    <cellStyle name="Totale 9 2 5 2" xfId="32915"/>
    <cellStyle name="Totale 9 2 6" xfId="32916"/>
    <cellStyle name="Totale 9 2 6 2" xfId="32917"/>
    <cellStyle name="Totale 9 2 7" xfId="32918"/>
    <cellStyle name="Totale 9 2 7 2" xfId="32919"/>
    <cellStyle name="Totale 9 2 8" xfId="32920"/>
    <cellStyle name="Totale 9 2 8 2" xfId="32921"/>
    <cellStyle name="Totale 9 2 9" xfId="32922"/>
    <cellStyle name="Totale 9 2 9 2" xfId="32923"/>
    <cellStyle name="Totale 9 3" xfId="32924"/>
    <cellStyle name="Totale 9 3 10" xfId="32925"/>
    <cellStyle name="Totale 9 3 10 2" xfId="32926"/>
    <cellStyle name="Totale 9 3 2" xfId="32927"/>
    <cellStyle name="Totale 9 3 2 2" xfId="32928"/>
    <cellStyle name="Totale 9 3 2 2 2" xfId="32929"/>
    <cellStyle name="Totale 9 3 2 3" xfId="32930"/>
    <cellStyle name="Totale 9 3 2 3 2" xfId="32931"/>
    <cellStyle name="Totale 9 3 2 4" xfId="32932"/>
    <cellStyle name="Totale 9 3 2 4 2" xfId="32933"/>
    <cellStyle name="Totale 9 3 2 5" xfId="32934"/>
    <cellStyle name="Totale 9 3 2 5 2" xfId="32935"/>
    <cellStyle name="Totale 9 3 3" xfId="32936"/>
    <cellStyle name="Totale 9 3 3 2" xfId="32937"/>
    <cellStyle name="Totale 9 3 3 3" xfId="32938"/>
    <cellStyle name="Totale 9 3 3 3 2" xfId="32939"/>
    <cellStyle name="Totale 9 3 3 4" xfId="32940"/>
    <cellStyle name="Totale 9 3 3 4 2" xfId="32941"/>
    <cellStyle name="Totale 9 3 3 5" xfId="32942"/>
    <cellStyle name="Totale 9 3 3 5 2" xfId="32943"/>
    <cellStyle name="Totale 9 3 4" xfId="32944"/>
    <cellStyle name="Totale 9 3 4 2" xfId="32945"/>
    <cellStyle name="Totale 9 3 4 2 2" xfId="32946"/>
    <cellStyle name="Totale 9 3 4 3" xfId="32947"/>
    <cellStyle name="Totale 9 3 4 3 2" xfId="32948"/>
    <cellStyle name="Totale 9 3 4 4" xfId="32949"/>
    <cellStyle name="Totale 9 3 4 4 2" xfId="32950"/>
    <cellStyle name="Totale 9 3 4 5" xfId="32951"/>
    <cellStyle name="Totale 9 3 4 5 2" xfId="32952"/>
    <cellStyle name="Totale 9 3 5" xfId="32953"/>
    <cellStyle name="Totale 9 3 5 2" xfId="32954"/>
    <cellStyle name="Totale 9 3 6" xfId="32955"/>
    <cellStyle name="Totale 9 3 6 2" xfId="32956"/>
    <cellStyle name="Totale 9 3 7" xfId="32957"/>
    <cellStyle name="Totale 9 3 7 2" xfId="32958"/>
    <cellStyle name="Totale 9 3 8" xfId="32959"/>
    <cellStyle name="Totale 9 3 8 2" xfId="32960"/>
    <cellStyle name="Totale 9 3 9" xfId="32961"/>
    <cellStyle name="Totale 9 3 9 2" xfId="32962"/>
    <cellStyle name="Totale 9 4" xfId="32963"/>
    <cellStyle name="Totale 9 4 10" xfId="32964"/>
    <cellStyle name="Totale 9 4 10 2" xfId="32965"/>
    <cellStyle name="Totale 9 4 2" xfId="32966"/>
    <cellStyle name="Totale 9 4 2 2" xfId="32967"/>
    <cellStyle name="Totale 9 4 2 2 2" xfId="32968"/>
    <cellStyle name="Totale 9 4 2 3" xfId="32969"/>
    <cellStyle name="Totale 9 4 2 3 2" xfId="32970"/>
    <cellStyle name="Totale 9 4 2 4" xfId="32971"/>
    <cellStyle name="Totale 9 4 2 4 2" xfId="32972"/>
    <cellStyle name="Totale 9 4 2 5" xfId="32973"/>
    <cellStyle name="Totale 9 4 2 5 2" xfId="32974"/>
    <cellStyle name="Totale 9 4 3" xfId="32975"/>
    <cellStyle name="Totale 9 4 3 2" xfId="32976"/>
    <cellStyle name="Totale 9 4 3 3" xfId="32977"/>
    <cellStyle name="Totale 9 4 3 3 2" xfId="32978"/>
    <cellStyle name="Totale 9 4 3 4" xfId="32979"/>
    <cellStyle name="Totale 9 4 3 4 2" xfId="32980"/>
    <cellStyle name="Totale 9 4 3 5" xfId="32981"/>
    <cellStyle name="Totale 9 4 3 5 2" xfId="32982"/>
    <cellStyle name="Totale 9 4 4" xfId="32983"/>
    <cellStyle name="Totale 9 4 4 2" xfId="32984"/>
    <cellStyle name="Totale 9 4 4 2 2" xfId="32985"/>
    <cellStyle name="Totale 9 4 4 3" xfId="32986"/>
    <cellStyle name="Totale 9 4 4 3 2" xfId="32987"/>
    <cellStyle name="Totale 9 4 4 4" xfId="32988"/>
    <cellStyle name="Totale 9 4 4 4 2" xfId="32989"/>
    <cellStyle name="Totale 9 4 4 5" xfId="32990"/>
    <cellStyle name="Totale 9 4 4 5 2" xfId="32991"/>
    <cellStyle name="Totale 9 4 5" xfId="32992"/>
    <cellStyle name="Totale 9 4 5 2" xfId="32993"/>
    <cellStyle name="Totale 9 4 6" xfId="32994"/>
    <cellStyle name="Totale 9 4 6 2" xfId="32995"/>
    <cellStyle name="Totale 9 4 7" xfId="32996"/>
    <cellStyle name="Totale 9 4 7 2" xfId="32997"/>
    <cellStyle name="Totale 9 4 8" xfId="32998"/>
    <cellStyle name="Totale 9 4 8 2" xfId="32999"/>
    <cellStyle name="Totale 9 4 9" xfId="33000"/>
    <cellStyle name="Totale 9 4 9 2" xfId="33001"/>
    <cellStyle name="Totale 9 5" xfId="33002"/>
    <cellStyle name="Totale 9 5 2" xfId="33003"/>
    <cellStyle name="Totale 9 5 2 2" xfId="33004"/>
    <cellStyle name="Totale 9 5 3" xfId="33005"/>
    <cellStyle name="Totale 9 5 3 2" xfId="33006"/>
    <cellStyle name="Totale 9 5 4" xfId="33007"/>
    <cellStyle name="Totale 9 5 4 2" xfId="33008"/>
    <cellStyle name="Totale 9 5 5" xfId="33009"/>
    <cellStyle name="Totale 9 5 5 2" xfId="33010"/>
    <cellStyle name="Totale 9 6" xfId="33011"/>
    <cellStyle name="Totale 9 6 2" xfId="33012"/>
    <cellStyle name="Totale 9 6 3" xfId="33013"/>
    <cellStyle name="Totale 9 6 3 2" xfId="33014"/>
    <cellStyle name="Totale 9 6 4" xfId="33015"/>
    <cellStyle name="Totale 9 6 4 2" xfId="33016"/>
    <cellStyle name="Totale 9 6 5" xfId="33017"/>
    <cellStyle name="Totale 9 6 5 2" xfId="33018"/>
    <cellStyle name="Totale 9 7" xfId="33019"/>
    <cellStyle name="Totale 9 7 2" xfId="33020"/>
    <cellStyle name="Totale 9 7 2 2" xfId="33021"/>
    <cellStyle name="Totale 9 7 3" xfId="33022"/>
    <cellStyle name="Totale 9 7 3 2" xfId="33023"/>
    <cellStyle name="Totale 9 7 4" xfId="33024"/>
    <cellStyle name="Totale 9 7 4 2" xfId="33025"/>
    <cellStyle name="Totale 9 7 5" xfId="33026"/>
    <cellStyle name="Totale 9 7 5 2" xfId="33027"/>
    <cellStyle name="Totale 9 8" xfId="33028"/>
    <cellStyle name="Totale 9 8 2" xfId="33029"/>
    <cellStyle name="Totale 9 9" xfId="33030"/>
    <cellStyle name="Totale 9 9 2" xfId="33031"/>
    <cellStyle name="Valore non valido 10" xfId="33032"/>
    <cellStyle name="Valore non valido 11" xfId="33033"/>
    <cellStyle name="Valore non valido 12" xfId="33034"/>
    <cellStyle name="Valore non valido 13" xfId="33035"/>
    <cellStyle name="Valore non valido 14" xfId="33036"/>
    <cellStyle name="Valore non valido 15" xfId="33037"/>
    <cellStyle name="Valore non valido 16" xfId="33038"/>
    <cellStyle name="Valore non valido 17" xfId="33039"/>
    <cellStyle name="Valore non valido 18" xfId="33040"/>
    <cellStyle name="Valore non valido 19" xfId="33041"/>
    <cellStyle name="Valore non valido 2" xfId="93"/>
    <cellStyle name="Valore non valido 20" xfId="33042"/>
    <cellStyle name="Valore non valido 21" xfId="33043"/>
    <cellStyle name="Valore non valido 22" xfId="33044"/>
    <cellStyle name="Valore non valido 23" xfId="33045"/>
    <cellStyle name="Valore non valido 3" xfId="33046"/>
    <cellStyle name="Valore non valido 4" xfId="33047"/>
    <cellStyle name="Valore non valido 5" xfId="33048"/>
    <cellStyle name="Valore non valido 6" xfId="33049"/>
    <cellStyle name="Valore non valido 7" xfId="33050"/>
    <cellStyle name="Valore non valido 8" xfId="33051"/>
    <cellStyle name="Valore non valido 9" xfId="33052"/>
    <cellStyle name="Valore valido 10" xfId="33053"/>
    <cellStyle name="Valore valido 11" xfId="33054"/>
    <cellStyle name="Valore valido 12" xfId="33055"/>
    <cellStyle name="Valore valido 13" xfId="33056"/>
    <cellStyle name="Valore valido 14" xfId="33057"/>
    <cellStyle name="Valore valido 15" xfId="33058"/>
    <cellStyle name="Valore valido 16" xfId="33059"/>
    <cellStyle name="Valore valido 17" xfId="33060"/>
    <cellStyle name="Valore valido 18" xfId="33061"/>
    <cellStyle name="Valore valido 19" xfId="33062"/>
    <cellStyle name="Valore valido 2" xfId="94"/>
    <cellStyle name="Valore valido 20" xfId="33063"/>
    <cellStyle name="Valore valido 21" xfId="33064"/>
    <cellStyle name="Valore valido 22" xfId="33065"/>
    <cellStyle name="Valore valido 23" xfId="33066"/>
    <cellStyle name="Valore valido 3" xfId="33067"/>
    <cellStyle name="Valore valido 4" xfId="33068"/>
    <cellStyle name="Valore valido 5" xfId="33069"/>
    <cellStyle name="Valore valido 6" xfId="33070"/>
    <cellStyle name="Valore valido 7" xfId="33071"/>
    <cellStyle name="Valore valido 8" xfId="33072"/>
    <cellStyle name="Valore valido 9" xfId="33073"/>
    <cellStyle name="Valuta (0)_ FILE PROVA" xfId="95"/>
    <cellStyle name="Valuta [0] 2" xfId="33074"/>
    <cellStyle name="Valuta [0] 3" xfId="33075"/>
    <cellStyle name="Valuta 2" xfId="33076"/>
    <cellStyle name="Valuta 2 2" xfId="33077"/>
    <cellStyle name="Valuta 2 3" xfId="33078"/>
    <cellStyle name="Valuta 2 4" xfId="33079"/>
    <cellStyle name="Valuta 3" xfId="33080"/>
    <cellStyle name="Valuta 3 2" xfId="33081"/>
    <cellStyle name="Valuta 3 3" xfId="33082"/>
    <cellStyle name="Valuta 4" xfId="33083"/>
    <cellStyle name="Valuta 4 2" xfId="33084"/>
    <cellStyle name="Valuta 4 3" xfId="33085"/>
    <cellStyle name="Valuta 5" xfId="33086"/>
    <cellStyle name="Warning Text" xfId="33087"/>
    <cellStyle name="Warning Text 2" xfId="330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14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63" Type="http://schemas.openxmlformats.org/officeDocument/2006/relationships/externalLink" Target="externalLinks/externalLink60.xml"/><Relationship Id="rId84" Type="http://schemas.openxmlformats.org/officeDocument/2006/relationships/externalLink" Target="externalLinks/externalLink81.xml"/><Relationship Id="rId138" Type="http://schemas.openxmlformats.org/officeDocument/2006/relationships/externalLink" Target="externalLinks/externalLink135.xml"/><Relationship Id="rId107" Type="http://schemas.openxmlformats.org/officeDocument/2006/relationships/externalLink" Target="externalLinks/externalLink104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53" Type="http://schemas.openxmlformats.org/officeDocument/2006/relationships/externalLink" Target="externalLinks/externalLink50.xml"/><Relationship Id="rId74" Type="http://schemas.openxmlformats.org/officeDocument/2006/relationships/externalLink" Target="externalLinks/externalLink71.xml"/><Relationship Id="rId128" Type="http://schemas.openxmlformats.org/officeDocument/2006/relationships/externalLink" Target="externalLinks/externalLink125.xml"/><Relationship Id="rId5" Type="http://schemas.openxmlformats.org/officeDocument/2006/relationships/externalLink" Target="externalLinks/externalLink2.xml"/><Relationship Id="rId90" Type="http://schemas.openxmlformats.org/officeDocument/2006/relationships/externalLink" Target="externalLinks/externalLink87.xml"/><Relationship Id="rId95" Type="http://schemas.openxmlformats.org/officeDocument/2006/relationships/externalLink" Target="externalLinks/externalLink92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113" Type="http://schemas.openxmlformats.org/officeDocument/2006/relationships/externalLink" Target="externalLinks/externalLink110.xml"/><Relationship Id="rId118" Type="http://schemas.openxmlformats.org/officeDocument/2006/relationships/externalLink" Target="externalLinks/externalLink115.xml"/><Relationship Id="rId134" Type="http://schemas.openxmlformats.org/officeDocument/2006/relationships/externalLink" Target="externalLinks/externalLink131.xml"/><Relationship Id="rId139" Type="http://schemas.openxmlformats.org/officeDocument/2006/relationships/externalLink" Target="externalLinks/externalLink136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59" Type="http://schemas.openxmlformats.org/officeDocument/2006/relationships/externalLink" Target="externalLinks/externalLink56.xml"/><Relationship Id="rId103" Type="http://schemas.openxmlformats.org/officeDocument/2006/relationships/externalLink" Target="externalLinks/externalLink100.xml"/><Relationship Id="rId108" Type="http://schemas.openxmlformats.org/officeDocument/2006/relationships/externalLink" Target="externalLinks/externalLink105.xml"/><Relationship Id="rId124" Type="http://schemas.openxmlformats.org/officeDocument/2006/relationships/externalLink" Target="externalLinks/externalLink121.xml"/><Relationship Id="rId129" Type="http://schemas.openxmlformats.org/officeDocument/2006/relationships/externalLink" Target="externalLinks/externalLink126.xml"/><Relationship Id="rId54" Type="http://schemas.openxmlformats.org/officeDocument/2006/relationships/externalLink" Target="externalLinks/externalLink51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91" Type="http://schemas.openxmlformats.org/officeDocument/2006/relationships/externalLink" Target="externalLinks/externalLink88.xml"/><Relationship Id="rId96" Type="http://schemas.openxmlformats.org/officeDocument/2006/relationships/externalLink" Target="externalLinks/externalLink93.xml"/><Relationship Id="rId140" Type="http://schemas.openxmlformats.org/officeDocument/2006/relationships/externalLink" Target="externalLinks/externalLink137.xml"/><Relationship Id="rId14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46.xml"/><Relationship Id="rId114" Type="http://schemas.openxmlformats.org/officeDocument/2006/relationships/externalLink" Target="externalLinks/externalLink111.xml"/><Relationship Id="rId119" Type="http://schemas.openxmlformats.org/officeDocument/2006/relationships/externalLink" Target="externalLinks/externalLink116.xml"/><Relationship Id="rId44" Type="http://schemas.openxmlformats.org/officeDocument/2006/relationships/externalLink" Target="externalLinks/externalLink41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130" Type="http://schemas.openxmlformats.org/officeDocument/2006/relationships/externalLink" Target="externalLinks/externalLink127.xml"/><Relationship Id="rId135" Type="http://schemas.openxmlformats.org/officeDocument/2006/relationships/externalLink" Target="externalLinks/externalLink132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109" Type="http://schemas.openxmlformats.org/officeDocument/2006/relationships/externalLink" Target="externalLinks/externalLink10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97" Type="http://schemas.openxmlformats.org/officeDocument/2006/relationships/externalLink" Target="externalLinks/externalLink94.xml"/><Relationship Id="rId104" Type="http://schemas.openxmlformats.org/officeDocument/2006/relationships/externalLink" Target="externalLinks/externalLink101.xml"/><Relationship Id="rId120" Type="http://schemas.openxmlformats.org/officeDocument/2006/relationships/externalLink" Target="externalLinks/externalLink117.xml"/><Relationship Id="rId125" Type="http://schemas.openxmlformats.org/officeDocument/2006/relationships/externalLink" Target="externalLinks/externalLink122.xml"/><Relationship Id="rId141" Type="http://schemas.openxmlformats.org/officeDocument/2006/relationships/externalLink" Target="externalLinks/externalLink138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externalLink" Target="externalLinks/externalLink8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Relationship Id="rId87" Type="http://schemas.openxmlformats.org/officeDocument/2006/relationships/externalLink" Target="externalLinks/externalLink84.xml"/><Relationship Id="rId110" Type="http://schemas.openxmlformats.org/officeDocument/2006/relationships/externalLink" Target="externalLinks/externalLink107.xml"/><Relationship Id="rId115" Type="http://schemas.openxmlformats.org/officeDocument/2006/relationships/externalLink" Target="externalLinks/externalLink112.xml"/><Relationship Id="rId131" Type="http://schemas.openxmlformats.org/officeDocument/2006/relationships/externalLink" Target="externalLinks/externalLink128.xml"/><Relationship Id="rId136" Type="http://schemas.openxmlformats.org/officeDocument/2006/relationships/externalLink" Target="externalLinks/externalLink133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56" Type="http://schemas.openxmlformats.org/officeDocument/2006/relationships/externalLink" Target="externalLinks/externalLink53.xml"/><Relationship Id="rId77" Type="http://schemas.openxmlformats.org/officeDocument/2006/relationships/externalLink" Target="externalLinks/externalLink74.xml"/><Relationship Id="rId100" Type="http://schemas.openxmlformats.org/officeDocument/2006/relationships/externalLink" Target="externalLinks/externalLink97.xml"/><Relationship Id="rId105" Type="http://schemas.openxmlformats.org/officeDocument/2006/relationships/externalLink" Target="externalLinks/externalLink102.xml"/><Relationship Id="rId126" Type="http://schemas.openxmlformats.org/officeDocument/2006/relationships/externalLink" Target="externalLinks/externalLink123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93" Type="http://schemas.openxmlformats.org/officeDocument/2006/relationships/externalLink" Target="externalLinks/externalLink90.xml"/><Relationship Id="rId98" Type="http://schemas.openxmlformats.org/officeDocument/2006/relationships/externalLink" Target="externalLinks/externalLink95.xml"/><Relationship Id="rId121" Type="http://schemas.openxmlformats.org/officeDocument/2006/relationships/externalLink" Target="externalLinks/externalLink118.xml"/><Relationship Id="rId142" Type="http://schemas.openxmlformats.org/officeDocument/2006/relationships/theme" Target="theme/theme1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2.xml"/><Relationship Id="rId46" Type="http://schemas.openxmlformats.org/officeDocument/2006/relationships/externalLink" Target="externalLinks/externalLink43.xml"/><Relationship Id="rId67" Type="http://schemas.openxmlformats.org/officeDocument/2006/relationships/externalLink" Target="externalLinks/externalLink64.xml"/><Relationship Id="rId116" Type="http://schemas.openxmlformats.org/officeDocument/2006/relationships/externalLink" Target="externalLinks/externalLink113.xml"/><Relationship Id="rId137" Type="http://schemas.openxmlformats.org/officeDocument/2006/relationships/externalLink" Target="externalLinks/externalLink13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62" Type="http://schemas.openxmlformats.org/officeDocument/2006/relationships/externalLink" Target="externalLinks/externalLink59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111" Type="http://schemas.openxmlformats.org/officeDocument/2006/relationships/externalLink" Target="externalLinks/externalLink108.xml"/><Relationship Id="rId132" Type="http://schemas.openxmlformats.org/officeDocument/2006/relationships/externalLink" Target="externalLinks/externalLink129.xml"/><Relationship Id="rId15" Type="http://schemas.openxmlformats.org/officeDocument/2006/relationships/externalLink" Target="externalLinks/externalLink12.xml"/><Relationship Id="rId36" Type="http://schemas.openxmlformats.org/officeDocument/2006/relationships/externalLink" Target="externalLinks/externalLink33.xml"/><Relationship Id="rId57" Type="http://schemas.openxmlformats.org/officeDocument/2006/relationships/externalLink" Target="externalLinks/externalLink54.xml"/><Relationship Id="rId106" Type="http://schemas.openxmlformats.org/officeDocument/2006/relationships/externalLink" Target="externalLinks/externalLink103.xml"/><Relationship Id="rId127" Type="http://schemas.openxmlformats.org/officeDocument/2006/relationships/externalLink" Target="externalLinks/externalLink12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52" Type="http://schemas.openxmlformats.org/officeDocument/2006/relationships/externalLink" Target="externalLinks/externalLink49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94" Type="http://schemas.openxmlformats.org/officeDocument/2006/relationships/externalLink" Target="externalLinks/externalLink91.xml"/><Relationship Id="rId99" Type="http://schemas.openxmlformats.org/officeDocument/2006/relationships/externalLink" Target="externalLinks/externalLink96.xml"/><Relationship Id="rId101" Type="http://schemas.openxmlformats.org/officeDocument/2006/relationships/externalLink" Target="externalLinks/externalLink98.xml"/><Relationship Id="rId122" Type="http://schemas.openxmlformats.org/officeDocument/2006/relationships/externalLink" Target="externalLinks/externalLink119.xml"/><Relationship Id="rId143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26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44.xml"/><Relationship Id="rId68" Type="http://schemas.openxmlformats.org/officeDocument/2006/relationships/externalLink" Target="externalLinks/externalLink65.xml"/><Relationship Id="rId89" Type="http://schemas.openxmlformats.org/officeDocument/2006/relationships/externalLink" Target="externalLinks/externalLink86.xml"/><Relationship Id="rId112" Type="http://schemas.openxmlformats.org/officeDocument/2006/relationships/externalLink" Target="externalLinks/externalLink109.xml"/><Relationship Id="rId133" Type="http://schemas.openxmlformats.org/officeDocument/2006/relationships/externalLink" Target="externalLinks/externalLink130.xml"/><Relationship Id="rId16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34.xml"/><Relationship Id="rId58" Type="http://schemas.openxmlformats.org/officeDocument/2006/relationships/externalLink" Target="externalLinks/externalLink55.xml"/><Relationship Id="rId79" Type="http://schemas.openxmlformats.org/officeDocument/2006/relationships/externalLink" Target="externalLinks/externalLink76.xml"/><Relationship Id="rId102" Type="http://schemas.openxmlformats.org/officeDocument/2006/relationships/externalLink" Target="externalLinks/externalLink99.xml"/><Relationship Id="rId123" Type="http://schemas.openxmlformats.org/officeDocument/2006/relationships/externalLink" Target="externalLinks/externalLink120.xml"/><Relationship Id="rId14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2</xdr:row>
      <xdr:rowOff>28575</xdr:rowOff>
    </xdr:from>
    <xdr:to>
      <xdr:col>4</xdr:col>
      <xdr:colOff>371475</xdr:colOff>
      <xdr:row>2</xdr:row>
      <xdr:rowOff>238125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536055" y="58483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400050</xdr:colOff>
      <xdr:row>2</xdr:row>
      <xdr:rowOff>19050</xdr:rowOff>
    </xdr:from>
    <xdr:to>
      <xdr:col>5</xdr:col>
      <xdr:colOff>400050</xdr:colOff>
      <xdr:row>2</xdr:row>
      <xdr:rowOff>247650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288530" y="575310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609600</xdr:colOff>
      <xdr:row>1</xdr:row>
      <xdr:rowOff>361950</xdr:rowOff>
    </xdr:from>
    <xdr:to>
      <xdr:col>6</xdr:col>
      <xdr:colOff>609600</xdr:colOff>
      <xdr:row>2</xdr:row>
      <xdr:rowOff>247650</xdr:rowOff>
    </xdr:to>
    <xdr:sp macro="" textlink="">
      <xdr:nvSpPr>
        <xdr:cNvPr id="6" name="Line 3"/>
        <xdr:cNvSpPr>
          <a:spLocks noChangeShapeType="1"/>
        </xdr:cNvSpPr>
      </xdr:nvSpPr>
      <xdr:spPr bwMode="auto">
        <a:xfrm>
          <a:off x="8153400" y="533400"/>
          <a:ext cx="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3</xdr:row>
      <xdr:rowOff>28575</xdr:rowOff>
    </xdr:from>
    <xdr:to>
      <xdr:col>4</xdr:col>
      <xdr:colOff>371475</xdr:colOff>
      <xdr:row>3</xdr:row>
      <xdr:rowOff>238125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791200" y="3524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400050</xdr:colOff>
      <xdr:row>3</xdr:row>
      <xdr:rowOff>19050</xdr:rowOff>
    </xdr:from>
    <xdr:to>
      <xdr:col>5</xdr:col>
      <xdr:colOff>400050</xdr:colOff>
      <xdr:row>3</xdr:row>
      <xdr:rowOff>247650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915025" y="342900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628650</xdr:colOff>
      <xdr:row>2</xdr:row>
      <xdr:rowOff>285751</xdr:rowOff>
    </xdr:from>
    <xdr:to>
      <xdr:col>7</xdr:col>
      <xdr:colOff>666750</xdr:colOff>
      <xdr:row>2</xdr:row>
      <xdr:rowOff>514351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6010275" y="32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609600</xdr:colOff>
      <xdr:row>2</xdr:row>
      <xdr:rowOff>361950</xdr:rowOff>
    </xdr:from>
    <xdr:to>
      <xdr:col>9</xdr:col>
      <xdr:colOff>609600</xdr:colOff>
      <xdr:row>3</xdr:row>
      <xdr:rowOff>247650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7905750" y="3238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i\SANITA'\2012\Negoziazione%202012\DOCUME~1\pc\IMPOST~1\Temp\Rar$DI00.328\Documents%20and%20Settings\Administrator\Documenti\Andrea%20Cammareri\Previsionale%202010\LAVORO\2008\NA%202\NA%202%20%20I%20TRIM.%20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i\SANITA'\2013\Negoziazione%202013\Last%20work\CE%203&#176;%20Trim%202012\Prospetti\Last%20work\CE%203&#176;%20Trim%202012\Risposte%20Aziende\204\New%20Prospetti%20di%20verifica%203&#176;TRIMESTRE%202012_v.01.xlsx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cbarbera\Desktop\IV%202010\SPECIFICA%20VOCE%20RICAVO\Users\cbarbera\Desktop\I%20TRIMESTRE%202010\I%20TRIMESTRE%202010\DOCUME~1\pc\IMPOST~1\Temp\Rar$DI00.328\Documenti\Bilancio\MIN%20SAL%202006\analisi%20CE%202006\LA_analisi_2003%20v02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cbarbera\Desktop\IV%202010\SPECIFICA%20VOCE%20RICAVO\Users\cbarbera\Desktop\I%20TRIMESTRE%202010\I%20TRIMESTRE%202010\DOCUME~1\pc\IMPOST~1\Temp\Rar$DI00.328\Documenti\Bilancio\MIN%20SAL%202006\analisi%20CE%202006\LA_analisi_2003%20v02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ff202\c_compagnone\Documenti\Giovanni\Cannizzaro\Pianta%20Organica\Pianta%20organica%201997\P.o.-Dati%20Economici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/mar/Assegnazione/2008/2007/Integrazione%202007/Documents%20and%20Settings/Valentinig/Impostazioni%20locali/Temporary%20Internet%20Files/OLK3/Ipotesi%20riparto%202006-2009%20-%20050706%20-%20COSTRUZIONE%20CAPITOLI%20BILANCIO%20(3)%20-%20RIPARTO%202006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ar\Assegnazione\2008\2007\Integrazione%202007\Documents%20and%20Settings\Valentinig\Impostazioni%20locali\Temporary%20Internet%20Files\OLK3\Ipotesi%20riparto%202006-2009%20-%20050706%20-%20COSTRUZIONE%20CAPITOLI%20BILANCIO%20(3)%20-%20RIPARTO%202006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i\Sanit&#224;%202004\RIPARTO\Aggiornamento%20DICEMBRE%202004\Ipotesi%20riparto%202005-2007%2016%20dic%202004%20-%2088.195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ru\ufficio%20IV\DOCUME~1\SFE87~1.GAR\IMPOST~1\Temp\Rar$DI09.422\Previsioni%202005\AGGIORMAMENTO%203.08.04\Ipotesi%20riparto%202005-2007.%203.08.04.al%20netto%20manovre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tsuraniti\Desktop\1_RS_Analisi_3&#176;2012.v.5.7.3a_last.xlsm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tsuraniti\Desktop\1_RS_Analisi_3&#176;2012.v.5.7.3a_last.xlsm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i\SANITA'\2012\Negoziazione%202012\Documents%20and%20Settings\pc\Desktop\MARIA%20CHIARA\Prospetti%20CE%20Consuntivo%202010\DOCUME~1\pc\IMPOST~1\Temp\Rar$DI00.328\Documenti\Bilancio\MIN%20SAL%202006\analisi%20CE%202006\LA_analisi_2003%20v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i/SANITA'/2013/Negoziazione%202013/Last%20work/CE%203&#176;%20Trim%202012/Prospetti/Last%20work/CE%203&#176;%20Trim%202012/Risposte%20Aziende/204/New%20Prospetti%20di%20verifica%203&#176;TRIMESTRE%202012_v.01.xlsx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i\SANITA'\2012\Negoziazione%202012\Documents%20and%20Settings\pc\Desktop\MARIA%20CHIARA\Prospetti%20CE%20Consuntivo%202010\DOCUME~1\pc\IMPOST~1\Temp\Rar$DI00.328\Documenti\Bilancio\MIN%20SAL%202006\analisi%20CE%202006\LA_analisi_2003%20v02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09a.kclient.kpmg.com/Users/cbarbera/AppData/Local/Microsoft/Windows/Temporary%20Internet%20Files/Content.Outlook/3CRW937M/Tracciato%20personale_20110331%20(5)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aruggeri\AppData\Local\Microsoft\Windows\Temporary%20Internet%20Files\Content.Outlook\GDRRLC9S\Regione%20Lazio\2012\05%20-%20MONITORAGGIO%20PERIODICO%20E%20COERENZA%20CON%20GLI%20INDICATORI%20ECONOMICI%20DEL%20SSR\II%20Trim%202012\Rapporto%20CE_II%20trim%202012_v5\CE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ruggeri\AppData\Local\Microsoft\Windows\Temporary%20Internet%20Files\Content.Outlook\GDRRLC9S\Regione%20Lazio\2012\05%20-%20MONITORAGGIO%20PERIODICO%20E%20COERENZA%20CON%20GLI%20INDICATORI%20ECONOMICI%20DEL%20SSR\II%20Trim%202012\Rapporto%20CE_II%20trim%202012_v5\CE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badalamenti\Impostazioni%20locali\Temporary%20Internet%20Files\Content.IE5\H3OISQJR\Copia%20di%20Prospetto%20spesa%20personale%201%20trim.%202011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badalamenti\Impostazioni%20locali\Temporary%20Internet%20Files\Content.IE5\H3OISQJR\Copia%20di%20Prospetto%20spesa%20personale%201%20trim.%202011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Utente\Documenti\PF\IRCCS\REGIONE%20SICILIANA\PROSPETTO%20SPESA%20DEL%20PERSONALE_SERV.1_giulia_chiarello\2011\II_TRIM\Prospetto%20spesa%20personale%202%20pagine_MOD_IITRIM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Utente\Documenti\PF\IRCCS\REGIONE%20SICILIANA\PROSPETTO%20SPESA%20DEL%20PERSONALE_SERV.1_giulia_chiarello\2011\II_TRIM\Prospetto%20spesa%20personale%202%20pagine_MOD_IITRIM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c/Documenti/SICILIA%20NEW%20NEW_luglio%202010/2011/CE%20CONSUNTIVO%202011/PROSPETTI/DOCUME~1/pc/IMPOST~1/Temp/Rar$DI00.328/Documents%20and%20Settings/Preload/Desktop/Modello%20%20D.1.2%20MODELLOCE17APR2009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/mar/Assegnazione/2008/2007/Integrazione%202007/Ares/Simonetti/FSN2006/Documents%20and%20Settings/DP8000/Desktop/CFFB_Lavori_in_corso/MDC_DRG/MOTORI/Riepilogo-PUB-PRIV-STAT_MOB-ATT-PASS-REGIONE-MDC-2001-CFFB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i\SANITA'\2013\Consuntivo%202013\Prospetti\Attivit&#224;%20svolte\SP_CE_CNS_22014\204_ASP%20Enna\204%20CONSUNTIVO%202013_204.xlsx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ar\Assegnazione\2008\2007\Integrazione%202007\Ares\Simonetti\FSN2006\Documents%20and%20Settings\DP8000\Desktop\CFFB_Lavori_in_corso\MDC_DRG\MOTORI\Riepilogo-PUB-PRIV-STAT_MOB-ATT-PASS-REGIONE-MDC-2001-CFFB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Utente\Downloads\mar\Assegnazione\2008\2007\Integrazione%202007\Ares\Simonetti\FSN2006\Documents%20and%20Settings\DP8000\Desktop\CFFB_Lavori_in_corso\MDC_DRG\MOTORI\Riepilogo-PUB-PRIV-STAT_MOB-ATT-PASS-REGIONE-MDC-2001-CFFB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Utente\Downloads\mar\Assegnazione\2008\2007\Integrazione%202007\Ares\Simonetti\FSN2006\Documents%20and%20Settings\DP8000\Desktop\CFFB_Lavori_in_corso\MDC_DRG\MOTORI\Riepilogo-PUB-PRIV-STAT_MOB-ATT-PASS-REGIONE-MDC-2001-CFFB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ru\ufficio%20IV\documenti%20valentini\Documenti\Documenti\RIPARTO\2007\RIPARTO%20IPOTESI%202006-2008\Vincolate%2002-Agosto-05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RV\COMUNE\Franco\2001\clienti\Project%20Hunter\Project%20Hunter%20stand%20alone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100\carlo\mar\Assegnazione\2008\2007\Integrazione%202007\Documenti\Regione%20Liguria\Liguria%20Ricerche\Modello%20Fiuggi\Ripartizione%20FSN\Rapporto%20finale\Modello%20Ingegnerizzato%202.2%20(minsal)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i\Assessorato\Elaborazioni_4&#176;2014\1_RS_Analisi_4&#176;2014_v04.xlsm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i\Assessorato\Elaborazioni_4&#176;2014\1_RS_Analisi_4&#176;2014_v04.xlsm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wCDati\CIVICO\QUADRATURA_927\Quadratura_GEN_GIUGNO_1&#176;SEMESTRE\TAB_E_01_Primo_Semestre_v.0.6.xlsx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i\hermes.morgavi\Documenti\modello%20previsione\Previsioni%20ufficiali\RPP%202006\050930%20previsione%20quadro%20programmatico%20190905%20-%20versione%20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i\SANITA'\2013\Negoziazione%202013\Last%20work\CE%203&#176;%20Trim%202012\Prospetti\Last%20work\CE%203&#176;%20Trim%202012\Risposte%20Aziende\204\New%20Prospetti%20di%20verifica%203&#176;TRIMESTRE%202012_v.01.xlsx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i\hermes.morgavi\Documenti\modello%20previsione\Previsioni%20ufficiali\RPP%202006\050930%20previsione%20quadro%20programmatico%20190905%20-%20versione%20B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RV\Comune\ANGELO\Project%20DUCA\Mult%20bis%203%2010-04-00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hmorgavi\Documenti\modello%20previsione\Previsioni%20ufficiali\Dpef%202005-2008\040803%20previsione%20quadro%20programmatico%2027%2007%2004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hmorgavi\Documenti\modello%20previsione\Previsioni%20ufficiali\Dpef%202005-2008\040803%20previsione%20quadro%20programmatico%2027%2007%2004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Santo\Desktop\I:\Documents%20and%20Settings\Valentina.Farelli\Desktop\File%20format%20analisi%20bilancio\Dati%20Bilancio_2012\Incontri%20Aziende%20Previsione%20Bilancio%202012\File\CE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o/Desktop/I:/Documents%20and%20Settings/Valentina.Farelli/Desktop/File%20format%20analisi%20bilancio/Dati%20Bilancio_2012/Incontri%20Aziende%20Previsione%20Bilancio%202012/File/CE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/I%20TRIMESTRE%202010/Analisi%20Scostamenti%20I%202010/I%20TRIMESTRE%202010/DOCUME~1/pc/IMPOST~1/Temp/Rar$DI00.328/file%20cesare%20vecchio%20pc/Desktop/Nuova%20cartella%20(6)/Tabella_D.1.2_2009%20(1)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ruggeri\AppData\Local\Microsoft\Windows\Temporary%20Internet%20Files\Content.Outlook\GDRRLC9S\Regione%20Lazio\2012\05%20-%20MONITORAGGIO%20PERIODICO%20E%20COERENZA%20CON%20GLI%20INDICATORI%20ECONOMICI%20DEL%20SSR\II%20Trim%202012\Rapporto%20CE_II%20trim%202012_v5\CE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msesto\Desktop\926\New%20Prospetti%20di%20verifica%203&#176;%20trim%202014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uggeri/AppData/Local/Microsoft/Windows/Temporary%20Internet%20Files/Content.Outlook/GDRRLC9S/Regione%20Lazio/2012/05%20-%20MONITORAGGIO%20PERIODICO%20E%20COERENZA%20CON%20GLI%20INDICATORI%20ECONOMICI%20DEL%20SSR/II%20Trim%202012/Rapporto%20CE_II%20trim%202012_v5/CE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/Assegnazione/2008/2007/Integrazione%202007/Documenti/Regione%20Liguria/Liguria%20Ricerche/Modello%20Fiuggi/Ripartizione%20FSN/Rapporto%20finale/Modello%20Ingegnerizzato%202.2%20(minsal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ar\Assegnazione\2008\2007\Integrazione%202007\Documenti\Regione%20Liguria\Liguria%20Ricerche\Modello%20Fiuggi\Ripartizione%20FSN\Rapporto%20finale\Modello%20Ingegnerizzato%202.2%20(minsal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Utente\Downloads\mar\Assegnazione\2008\2007\Integrazione%202007\Documenti\Regione%20Liguria\Liguria%20Ricerche\Modello%20Fiuggi\Ripartizione%20FSN\Rapporto%20finale\Modello%20Ingegnerizzato%202.2%20(minsal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Utente\Downloads\mar\Assegnazione\2008\2007\Integrazione%202007\Documenti\Regione%20Liguria\Liguria%20Ricerche\Modello%20Fiuggi\Ripartizione%20FSN\Rapporto%20finale\Modello%20Ingegnerizzato%202.2%20(minsal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ru\ufficio%20IV\documenti%20valentini\Documenti\Documenti\RIPARTO\2007\Documenti\Regione%20Liguria\Liguria%20Ricerche\Modello%20Fiuggi\Ripartizione%20FSN\Rapporto%20finale\Modello%20Ingegnerizzato%202.2%20(minsa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i\SANITA'\2012\Negoziazione%202012\Documents%20and%20Settings\pc\Desktop\MARIA%20CHIARA\Prospetti%20CE%20Consuntivo%202010\DOCUME~1\pc\IMPOST~1\Temp\Rar$DI00.328\LAVORO\2008\NA%202\NA%202%20%20I%20TRIM.%20200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.garassino\Impostazioni%20locali\Temporary%20Internet%20Files\OLK82\Documents%20and%20Settings\valentinig\Impostazioni%20locali\Temporary%20Internet%20Files\OLK2\Modello%20Ingegnerizzato%202.2%20(minsal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/Assegnazione/2008/2007/Integrazione%202007/Documents%20and%20Settings/valentinig/Impostazioni%20locali/Temporary%20Internet%20Files/OLK2/Modello%20Ingegnerizzato%202.2%20(minsal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ar\Assegnazione\2008\2007\Integrazione%202007\Documents%20and%20Settings\valentinig\Impostazioni%20locali\Temporary%20Internet%20Files\OLK2\Modello%20Ingegnerizzato%202.2%20(minsal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Utente\Downloads\mar\Assegnazione\2008\2007\Integrazione%202007\Documents%20and%20Settings\valentinig\Impostazioni%20locali\Temporary%20Internet%20Files\OLK2\Modello%20Ingegnerizzato%202.2%20(minsal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100\Users\Utente\Downloads\mar\Assegnazione\2008\2007\Integrazione%202007\Documents%20and%20Settings\valentinig\Impostazioni%20locali\Temporary%20Internet%20Files\OLK2\Modello%20Ingegnerizzato%202.2%20(minsal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i\varie\art%2079\tabellaA_B\mar\Assegnazione\2008\2007\Integrazione%202007\Documents%20and%20Settings\valentinig\Impostazioni%20locali\Temporary%20Internet%20Files\OLK2\Modello%20Ingegnerizzato%202.2%20(minsal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ar\Assegnazione\2008\2007\Integrazione%202007\Documenti\Regione%20Liguria\Liguria%20Ricerche\Modello%20Fiuggi\Ripartizione%20FSN\Rapporto%20finale\Modello%20Ingegnerizzato%202.2%20(minsal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100\mar\Assegnazione\2009\FSN%202009\ass%20novembre%202009\2007\Integrazione%202007\Documents%20and%20Settings\valentinig\Impostazioni%20locali\Temporary%20Internet%20Files\OLK2\Modello%20Ingegnerizzato%202.2%20(minsal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\Clienti%20Milano\Valutazioni\Finmeccanica\Princing\Elicotter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E/Clienti%20Milano/Valutazioni/Finmeccanica/Princing/Elicotter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i\SANITA'\2012\Negoziazione%202012\Documents%20and%20Settings\pc\Desktop\MARIA%20CHIARA\Prospetti%20CE%20Consuntivo%202010\DOCUME~1\pc\IMPOST~1\Temp\Rar$DI00.328\LAVORO\2008\NA%202\NA%202%20%20I%20TRIM.%20200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milfsr03\Documenti\My%20documents_RS\PERSONALE\ANALISI%20FABBISOGNO\LAVORO\2008\NA%202\NA%202%20%20I%20TRIM.%202008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pc\Documenti\SICILIA%20NEW%20NEW_luglio%202010\PIANO%20CONSOLIDAMENTO%2013-15\SICILIA\RS_tendenziale\Users\amaggiolini\Desktop\ART%2079\Mappatura%20personale%20da%20coop.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c\Documenti\SICILIA%20NEW%20NEW_luglio%202010\PIANO%20CONSOLIDAMENTO%2013-15\SICILIA\RS_tendenziale\Users\amaggiolini\Desktop\ART%2079\Mappatura%20personale%20da%20coop.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llegamentoEsternoRipristinato1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ETTI%20e%20TARIFFE\BASI%20DATI%20FLUSSI\RS79_999_DATABASE_EMUR_2012\EMUR%20PS\RS79_999_06_Reportistica_Emur_PS_2012_v2.4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TTI%20e%20TARIFFE\BASI%20DATI%20FLUSSI\RS79_999_DATABASE_EMUR_2012\EMUR%20PS\RS79_999_06_Reportistica_Emur_PS_2012_v2.4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ngela.adduce\Impostazioni%20locali\Temporary%20Internet%20Files\OLK79\050711%20previsione%20quadro%20tendenziale%2028060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ngela.adduce\Impostazioni%20locali\Temporary%20Internet%20Files\OLK79\050711%20previsione%20quadro%20tendenziale%20280605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pc\Documenti\SICILIA%20NEW%20NEW_luglio%202010\PIANO%20CONSOLIDAMENTO%2013-15\SICILIA\RS_tendenziale\Documenti\analisiGestionali\siclia_analisi_scostamenti\2012\2&#176;2012\1_RS_Analisi_2&#176;2012.v.1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c\Documenti\SICILIA%20NEW%20NEW_luglio%202010\PIANO%20CONSOLIDAMENTO%2013-15\SICILIA\RS_tendenziale\Documenti\analisiGestionali\siclia_analisi_scostamenti\2012\2&#176;2012\1_RS_Analisi_2&#176;2012.v.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100\mar\Assegnazione\2008\2007\Integrazione%202007\Documents%20and%20Settings\valentinig\Impostazioni%20locali\Temporary%20Internet%20Files\OLK2\Modello%20Ingegnerizzato%202.2%20(minsal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pop18.libero.it/Documents%20and%20Settings/scivaa1/Desktop/tariffario%20base%20Trento_Ale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RV\COMUNE\Massimo%20C\Project%20Itaca\Santa%20Giulia%20-%20file%20ricevuti\Modificati\Newco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ing%20BILANCIO%20SANITA\Rating%20AZIENDE_v2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ing%20BILANCIO%20SANITA\Rating%20AZIENDE_v2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billitter00\AppData\Roaming\Microsoft\Excel\Db%20per%20analisi%20protesi.xlsm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iziana\Piano_operativo_2010\Piano%20Operativo_2013-2015\PO\10%20maggio_conseg\PO_10052013_CONSEGNATO\file\LA_TEND-PROG\LA_vs_CE_2012_v8_10052013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iziana\Piano_operativo_2010\Piano%20Operativo_2013-2015\PO\10%20maggio_conseg\PO_10052013_CONSEGNATO\file\LA_TEND-PROG\LA_vs_CE_2012_v8_10052013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falagna\AppData\Local\Temp\notesF3B52A\Users\hbruneo\Desktop\Modello_riunione_16_ottobre\Analisi_STS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falagna\AppData\Local\Temp\notesF3B52A\Users\hbruneo\Desktop\Modello_riunione_16_ottobre\Analisi_STS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odello%20CE%20al%20I%20Trimestre%202015\IV%20Trim.%202013\2013\1%20trim%202013\Mod.%20d1.2%20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i\SANITA'\2012\Negoziazione%202012\Documents%20and%20Settings\pc\Desktop\MARIA%20CHIARA\Prospetti%20CE%20Consuntivo%202010\DOCUME~1\pc\IMPOST~1\Temp\Rar$DI00.328\3&#176;%20CE%202009%20Dati%20Aziende\LAVORO\2008\NA%202\NA%202%20%20I%20TRIM.%202008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pc\Documenti\SICILIA%20NEW%20NEW_luglio%202010\PIANO%20CONSOLIDAMENTO%2013-15\SICILIA\RS_tendenziale\CF\Clienti%20Milano\Valutazioni\Finmeccanica\Princing\Elicotteri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c\Documenti\SICILIA%20NEW%20NEW_luglio%202010\PIANO%20CONSOLIDAMENTO%2013-15\SICILIA\RS_tendenziale\CF\Clienti%20Milano\Valutazioni\Finmeccanica\Princing\Elicotteri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i\analisiGestionali\sicilia_produzione\2011\4&#176;2011\personale\Analisi%20Tabella%204&#176;2011.v.4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i\analisiGestionali\sicilia_produzione\2011\4&#176;2011\personale\Analisi%20Tabella%204&#176;2011.v.4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pc\Documenti\SICILIA%20NEW%20NEW_luglio%202010\PIANO%20CONSOLIDAMENTO%2013-15\SICILIA\RS_tendenziale\Documenti\00%20-%20Progetti\Abruzzo\PIANI%20INDUSTRIALI\05_Modello\Modellino_new%20(version%201)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c\Documenti\SICILIA%20NEW%20NEW_luglio%202010\PIANO%20CONSOLIDAMENTO%2013-15\SICILIA\RS_tendenziale\Documenti\00%20-%20Progetti\Abruzzo\PIANI%20INDUSTRIALI\05_Modello\Modellino_new%20(version%201)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pc\Documenti\SICILIA%20NEW%20NEW_luglio%202010\2014\NEGOZIAZIONE%202014\Negoziazione%202014_v.30_DEF_modificato%20MC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c/Documenti/SICILIA%20NEW%20NEW_luglio%202010/2014/NEGOZIAZIONE%202014/Negoziazione%202014_v.30_DEF_modificato%20MC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Utente\AppData\Local\Temp\Prospetto%20spesa%20personale%202%20pagine_Ass.to_31_dic_2013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i\SANITA'\2012\Negoziazione%202012\DOCUME~1\pc\IMPOST~1\Temp\Rar$DI00.328\Documents%20and%20Settings\Utente\Documenti\PAOLO\IRCCS%20BONINO%20PULEJO\TABELLA%20D1.2\2009\OLD\STAMPATO%20TabellaD12%203&#176;%20trim.%202009_CON%20ESCLUSION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i\SANITA'\2012\Negoziazione%202012\Documents%20and%20Settings\pc\Desktop\MARIA%20CHIARA\Prospetti%20CE%20Consuntivo%202010\DOCUME~1\pc\IMPOST~1\Temp\Rar$DI00.328\3&#176;%20CE%202009%20Dati%20Aziende\LAVORO\2008\NA%202\NA%202%20%20I%20TRIM.%202008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i\SANITA'\2012\Negoziazione%202012\DOCUME~1\pc\IMPOST~1\Temp\Rar$DI00.328\Documents%20and%20Settings\Utente\Documenti\PAOLO\IRCCS%20BONINO%20PULEJO\TABELLA%20D1.2\2009\OLD\STAMPATO%20TabellaD12%203&#176;%20trim.%202009_CON%20ESCLUSIONI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c/Documenti/SICILIA%20NEW%20NEW_luglio%202010/2011/CE%20CONSUNTIVO%202011/PROSPETTI/DOCUME~1/pc/IMPOST~1/Temp/Rar$DI00.328/Users/Raffaele/Desktop/Tab.1.2%20NOVEMBRE/Modello__D.1.2_PROIEZ.ANNUA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/Assegnazione/2008/2007/Integrazione%202007/Ares/Simonetti/FSN2006/Documents%20and%20Settings/DP8000/Desktop/CFFB_Lavori_in_corso/MDC-REPARTO-Maggiori64anni/MOTORE-REGIONE-Riepilogo-STAT_MOB-PASS-MDC-2001-Magg64ann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ar\Assegnazione\2008\2007\Integrazione%202007\Ares\Simonetti\FSN2006\Documents%20and%20Settings\DP8000\Desktop\CFFB_Lavori_in_corso\MDC-REPARTO-Maggiori64anni\MOTORE-REGIONE-Riepilogo-STAT_MOB-PASS-MDC-2001-Magg64ann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pc\Documenti\SICILIA%20NEW%20NEW_luglio%202010\PIANO%20CONSOLIDAMENTO%2013-15\SICILIA\RS_tendenziale\MC\Documents%20and%20Settings\aottaviani\Local%20Settings\Temporary%20Internet%20Files\OLK23C\A\MODEL_7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c\Documenti\SICILIA%20NEW%20NEW_luglio%202010\PIANO%20CONSOLIDAMENTO%2013-15\SICILIA\RS_tendenziale\MC\Documents%20and%20Settings\aottaviani\Local%20Settings\Temporary%20Internet%20Files\OLK23C\A\MODEL_7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c/Documenti/SICILIA%20NEW%20NEW_luglio%202010/2011/CE%20CONSUNTIVO%202011/PROSPETTI/DOCUME~1/pc/IMPOST~1/Temp/Rar$DI00.328/file%20cesare%20vecchio%20pc/Desktop/Nuova%20cartella%20(6)/Tabella_D.1.2_2009%20(1)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100\carlo\mar\Assegnazione\2008\2007\Integrazione%202007\Documents%20and%20Settings\valentinig\Impostazioni%20locali\Temporary%20Internet%20Files\OLK2\Modello%20Ingegnerizzato%202.2%20(minsal)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iacomotesta\AppData\Roaming\Microsoft\Excel\Simulazione%20indicatori%20Asp%20Messina%20V7.xlsm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giacomotesta\AppData\Roaming\Microsoft\Excel\Simulazione%20indicatori%20Asp%20Messina%20V7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FALBAN~1\AppData\Local\Temp\notesF3B52A\TETTI%20e%20TARIFFE\BASI%20DATI%20FLUSSI\RS79_999_DATABASE_EMUR_2012\EMUR%20PS\RS79_999_06_Reportistica_Emur_PS_2012_v2.4.xlsx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pc\Documenti\SICILIA%20NEW%20NEW_luglio%202010\PIANO%20CONSOLIDAMENTO%2013-15\SICILIA\RS_tendenziale\MC\CF\LOROD\PERSONAL\VUOTO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c\Documenti\SICILIA%20NEW%20NEW_luglio%202010\PIANO%20CONSOLIDAMENTO%2013-15\SICILIA\RS_tendenziale\MC\CF\LOROD\PERSONAL\VUOTO1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996\Documenti\Archivi%20Excel\Papardo\Contabilit&#224;%20Economica\Bilancio%202003\Documenti\Archivi%20Excel\Contabilit&#224;%20Economica\Be2002\BilEconomico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100\mar\Assegnazione\2008\2007\Integrazione%202007\Documenti\Regione%20Liguria\Liguria%20Ricerche\Modello%20Fiuggi\Ripartizione%20FSN\Rapporto%20finale\Modello%20Ingegnerizzato%202.2%20(minsal)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pc\Documenti\SICILIA%20NEW%20NEW_luglio%202010\PIANO%20CONSOLIDAMENTO%2013-15\SICILIA\RS_tendenziale\Documenti\analisiGestionali\siclia_analisi_scostamenti\2012\2&#176;2012\0_CE_RS_analisiScostamenti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c\Documenti\SICILIA%20NEW%20NEW_luglio%202010\PIANO%20CONSOLIDAMENTO%2013-15\SICILIA\RS_tendenziale\Documenti\analisiGestionali\siclia_analisi_scostamenti\2012\2&#176;2012\0_CE_RS_analisiScostamenti.xlsx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i\AAAback%20up%20PC%20ASSESSORATO%207.09.2015\SICILIA%20NEW%20NEW_luglio%202010\2016\NEGOZIAZIONE%202016\Negoziazione%202016_v27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i/AAAback%20up%20PC%20ASSESSORATO%207.09.2015/SICILIA%20NEW%20NEW_luglio%202010/2016/NEGOZIAZIONE%202016/Negoziazione%202016_v27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600c\SERVIZI\Documents%20and%20Settings\scivaa1\Desktop\tariffario%20base%20Trento_Ale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i\SANITA'\2013\Negoziazione%202013\Last%20work\CE%203&#176;%20Trim%202012\Prospetti\Last%20work\CE%203&#176;%20Trim%202012\Risposte%20Aziende\204\New%20Prospetti%20di%20verifica%203&#176;TRIMESTRE%202012_v.0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ILANCIO\CE\CE_2013\CONSUNTIVO%202013\TABELLE%20NOTA%20INTEGRATIVA\FRANCESCO\PER%20CNS%202013\CNS%202013%20TABELLE%20DEFINITIVE\ASP%20CT%20-%20TABELLE%20ORIGINALE%20SP%20per%20N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marcangeli\Desktop\INVIATI%20DA%20AZIENDE\207\I%20TRIM.2010\Prospetto%20Gennaio%20Marzo%202010%20A.S.P.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ba\u2306\Documents%20and%20Settings\concettina_rizzo\Documenti\Download\Prospetti%20di%20verifica%201&#176;%20trimestre%202011%20Carmela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i\analisiGestionali\siclia_analisi_scostamenti\2011\4&#176;2011\Risposte%20Aziende%20CE%20Consuntivo%202010%20v.02\927\Prospetti%20di%20verifica%20CONSUNTIVO%202010(1)%20CON%20LA%20CORREZIONE%20DEL%20SUES%20118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i\analisiGestionali\siclia_analisi_scostamenti\2011\4&#176;2011\Risposte%20Aziende%20CE%20Consuntivo%202010%20v.02\927\Prospetti%20di%20verifica%20CONSUNTIVO%202010(1)%20CON%20LA%20CORREZIONE%20DEL%20SUES%20118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msesto\Desktop\Last%20work\CE%20CONSUNTIVO%202012\Prospetti\Last%20work\CONSUNTIVO%202012\Risposte%20aziende\202\New%20Prospetti%20di%20verifica%20CONSUNTIVO%202012_v.01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i\SANITA'\2012\CE%204&#176;Trim%202012\Prospetti\Last%20work\CE%204&#176;Trim%202012\RISPOSTE%20AZ%204&#176;CE%202012\202\New%20Prospetti%20di%20verifica%204&#176;TRIMESTRE%202012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i\SANITA'\2013\Negoziazione%202013\CE%20CONSUNTIVO%202011\Risposte%20Aziende\208\Prospetti%20di%20verifica%20CONSUNTIVO%20201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i\SANITA'\2013\Negoziazione%202013\CE%20CONSUNTIVO%202011\Risposte%20Aziende\208\Prospetti%20di%20verifica%20CONSUNTIVO%20201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i\SANITA'\2012\Negoziazione%202012\Negoziazione\Documents%20and%20Settings\antonello\Impostazioni%20locali\Temporary%20Internet%20Files\Content.IE5\K30VDBHN\Downloads\4%20-%20NEW_2008_TabellaD12_Vers.T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i\SANITA'\2012\Negoziazione%202012\Negoziazione\Documents%20and%20Settings\antonello\Impostazioni%20locali\Temporary%20Internet%20Files\Content.IE5\K30VDBHN\Downloads\4%20-%20NEW_2008_TabellaD12_Vers.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ILANCIO\CE\CE_2013\CONSUNTIVO%202013\TABELLE%20NOTA%20INTEGRATIVA\FRANCESCO\PER%20CNS%202013\CNS%202013%20TABELLE%20DEFINITIVE\ASP%20CT%20-%20TABELLE%20ORIGINALE%20SP%20per%20NI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iacomotesta\Desktop\Articolo%2079\CDG\Indicatori\IV%202011\Indicatori%20Totali%20V9.xlsm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giacomotesta\Desktop\Articolo%2079\CDG\Indicatori\IV%202011\Indicatori%20Totali%20V9.xlsm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RV\COMUNE\Massimo%20C\Project%20Itaca\Santa%20Giulia%20-%20file%20ricevuti\Newco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1\u3143\PwCDati\Advisory\Clienti\Italia\Sanit&#224;\ARS\Supporto%20tecnico-professionale\Attivit&#224;\Verifiche%20Bilancio%202008\Analisi%20di%20bilancio\Confronto%20CE_Bilancio_TabA%202008%20al%2023_07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pc\IMPOST~1\Temp\Rar$DI00.328\Documents%20and%20Settings\Administrator\Documenti\Andrea%20Cammareri\Previsionale%202010\LAVORO\2008\NA%202\NA%202%20%20I%20TRIM.%202008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i/SANITA'/2013/Consuntivo%202013/Analisi%20scostamenti/elaborazioni/1_RS_Analisi_CNS%202013_v.00.xlsm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/PwCDati/Advisory/Clienti/Italia/Sanit&#224;/ARS/Supporto%20tecnico-professionale/Attivit&#224;/Verifiche%20Bilancio%202008/Analisi%20di%20bilancio/Confronto%20CE_Bilancio_TabA%202008%20al%2023_07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User\Impostazioni%20locali\Temp\wz3fa5\Allegati\Piani%20Operativi\Piano%20Operativo%20Regionale\Materiale_20101004\02_Farmaceutica%20HP3%20v1.xlsx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User\Impostazioni%20locali\Temp\wz3fa5\Allegati\Piani%20Operativi\Piano%20Operativo%20Regionale\Materiale_20101004\02_Farmaceutica%20HP3%20v1.xlsx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ilippi\modello%20prev\Schema%202\Schema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CE"/>
      <sheetName val="DGRC 256-08"/>
      <sheetName val="Rinnovi I TRIM 2008"/>
      <sheetName val="Mobilità attiva  I TRIM 2008"/>
      <sheetName val="Contributi"/>
      <sheetName val="CE IV Trimestre 2007"/>
      <sheetName val="Confronto con IV Trimestre 2007"/>
      <sheetName val="CE I TRimestre 2007"/>
      <sheetName val="Confronto con I Trimestre 2007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tione personale dipendente"/>
      <sheetName val="Gestione Ordini "/>
      <sheetName val="Utilizzi PSN_2011"/>
      <sheetName val="Utilizzi PSN_2010 "/>
      <sheetName val="Utilizzi contr DA2495_09"/>
      <sheetName val="New Mod. CE 3 trim 2012"/>
      <sheetName val="Bil. ver."/>
      <sheetName val=" specifica contributi"/>
      <sheetName val="Mod.rilevaz.Territoria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appropriatezza"/>
      <sheetName val="Sheet1"/>
      <sheetName val="Chart Valore domanda"/>
      <sheetName val="Chart Valore domanda 2"/>
      <sheetName val="Chart Costo Livello"/>
      <sheetName val="Indicatori produz ricoveri"/>
      <sheetName val="Produzione ricoveri"/>
      <sheetName val="VP"/>
      <sheetName val="Input"/>
      <sheetName val="Main"/>
      <sheetName val="Main (2)"/>
      <sheetName val="Base_LA_2004"/>
      <sheetName val="Base_LA_2003"/>
      <sheetName val="CLASSIFICAZIONE_LA"/>
      <sheetName val="INDICATORI "/>
      <sheetName val="Pivot su CE"/>
      <sheetName val="Base_CE_2003"/>
      <sheetName val="CLASSIFICAZIONE CE"/>
      <sheetName val="Bench Nazionale procapite Chart"/>
      <sheetName val="Bench Nazionale procapite"/>
      <sheetName val="LA CONFRONTO REGIONI"/>
      <sheetName val="1 Analisi Saldi-Consolidati"/>
      <sheetName val="popolazioni"/>
      <sheetName val="parametri progr"/>
      <sheetName val="CE 2008"/>
      <sheetName val="Bil. ver."/>
      <sheetName val="Quadro Macro"/>
      <sheetName val="Dati"/>
      <sheetName val="ABC"/>
    </sheetNames>
    <sheetDataSet>
      <sheetData sheetId="0">
        <row r="3">
          <cell r="J3">
            <v>4593119.2922233669</v>
          </cell>
        </row>
      </sheetData>
      <sheetData sheetId="1">
        <row r="3">
          <cell r="J3">
            <v>4593119.2922233669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>
        <row r="3">
          <cell r="J3">
            <v>4593119.2922233669</v>
          </cell>
        </row>
      </sheetData>
      <sheetData sheetId="22">
        <row r="3">
          <cell r="J3">
            <v>4593119.2922233669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appropriatezza"/>
      <sheetName val="Sheet1"/>
      <sheetName val="Chart Valore domanda"/>
      <sheetName val="Chart Valore domanda 2"/>
      <sheetName val="Chart Costo Livello"/>
      <sheetName val="Indicatori produz ricoveri"/>
      <sheetName val="Produzione ricoveri"/>
      <sheetName val="VP"/>
      <sheetName val="Input"/>
      <sheetName val="Main"/>
      <sheetName val="Main (2)"/>
      <sheetName val="Base_LA_2004"/>
      <sheetName val="Base_LA_2003"/>
      <sheetName val="CLASSIFICAZIONE_LA"/>
      <sheetName val="INDICATORI "/>
      <sheetName val="Pivot su CE"/>
      <sheetName val="Base_CE_2003"/>
      <sheetName val="CLASSIFICAZIONE CE"/>
      <sheetName val="Bench Nazionale procapite Chart"/>
      <sheetName val="Bench Nazionale procapite"/>
      <sheetName val="LA CONFRONTO REGIONI"/>
      <sheetName val="1 Analisi Saldi-Consolidati"/>
      <sheetName val="popolazioni"/>
      <sheetName val="parametri progr"/>
      <sheetName val="CE 2008"/>
      <sheetName val="Quadro Macro"/>
      <sheetName val="Dati"/>
      <sheetName val="ABC"/>
    </sheetNames>
    <sheetDataSet>
      <sheetData sheetId="0">
        <row r="3">
          <cell r="J3">
            <v>4593119.2922233669</v>
          </cell>
        </row>
      </sheetData>
      <sheetData sheetId="1">
        <row r="3">
          <cell r="J3">
            <v>4593119.2922233669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>
        <row r="3">
          <cell r="J3">
            <v>4593119.2922233669</v>
          </cell>
        </row>
      </sheetData>
      <sheetData sheetId="21">
        <row r="3">
          <cell r="J3">
            <v>4593119.2922233669</v>
          </cell>
        </row>
      </sheetData>
      <sheetData sheetId="22">
        <row r="3">
          <cell r="J3">
            <v>4593119.2922233669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sa PO delibera .......del 95"/>
      <sheetName val="Spesa organico attuale"/>
      <sheetName val="Spesa PO 31.08.93 rideterminata"/>
      <sheetName val="Spesa proposta PO"/>
      <sheetName val="RAFFRONTO SPESA"/>
      <sheetName val="RAFFRONTO ORGANICI"/>
      <sheetName val="P.O. delib. 22.12.95"/>
      <sheetName val="Pianta Organica Proposta 08.96"/>
      <sheetName val="Parametri stipendiali"/>
      <sheetName val="valori"/>
      <sheetName val="Accessi_per_SINGOLO_MESE"/>
      <sheetName val="0"/>
      <sheetName val="conto economico"/>
      <sheetName val="menù"/>
      <sheetName val="parametri prog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A6">
            <v>1</v>
          </cell>
          <cell r="B6" t="str">
            <v>ADIR11</v>
          </cell>
          <cell r="C6">
            <v>38</v>
          </cell>
          <cell r="D6">
            <v>6.333333333333333</v>
          </cell>
          <cell r="E6" t="str">
            <v>Ammvo</v>
          </cell>
          <cell r="F6">
            <v>11</v>
          </cell>
          <cell r="G6" t="str">
            <v>DIRETTORE AMMINISTRATIVO CAPO SERVIZIO</v>
          </cell>
          <cell r="H6">
            <v>92716000</v>
          </cell>
          <cell r="I6">
            <v>89150000</v>
          </cell>
          <cell r="J6">
            <v>88954</v>
          </cell>
        </row>
        <row r="7">
          <cell r="A7">
            <v>2</v>
          </cell>
          <cell r="B7" t="str">
            <v>ADIR10</v>
          </cell>
          <cell r="C7">
            <v>38</v>
          </cell>
          <cell r="D7">
            <v>6.333333333333333</v>
          </cell>
          <cell r="E7" t="str">
            <v>Ammvo</v>
          </cell>
          <cell r="F7">
            <v>10</v>
          </cell>
          <cell r="G7" t="str">
            <v>DIRETTORE AMMINISTRATIVO</v>
          </cell>
          <cell r="H7">
            <v>72176000</v>
          </cell>
          <cell r="I7">
            <v>69400000</v>
          </cell>
          <cell r="J7">
            <v>73278</v>
          </cell>
        </row>
        <row r="8">
          <cell r="A8">
            <v>3</v>
          </cell>
          <cell r="B8" t="str">
            <v>ADIR09</v>
          </cell>
          <cell r="C8">
            <v>38</v>
          </cell>
          <cell r="D8">
            <v>6.333333333333333</v>
          </cell>
          <cell r="E8" t="str">
            <v>Ammvo</v>
          </cell>
          <cell r="F8">
            <v>9</v>
          </cell>
          <cell r="G8" t="str">
            <v>VICE DIRETTORE AMMINISTRATIVO</v>
          </cell>
          <cell r="H8">
            <v>53560000</v>
          </cell>
          <cell r="I8">
            <v>51500000</v>
          </cell>
          <cell r="J8">
            <v>62835</v>
          </cell>
        </row>
        <row r="9">
          <cell r="A9">
            <v>4</v>
          </cell>
          <cell r="B9" t="str">
            <v>ACOL08/B</v>
          </cell>
          <cell r="C9">
            <v>36</v>
          </cell>
          <cell r="D9">
            <v>6</v>
          </cell>
          <cell r="E9" t="str">
            <v>Ammvo</v>
          </cell>
          <cell r="F9">
            <v>8</v>
          </cell>
          <cell r="G9" t="str">
            <v>COLLABORATORE AMMINISTRATIVO COORD. + 3A</v>
          </cell>
          <cell r="H9">
            <v>46384000</v>
          </cell>
          <cell r="I9">
            <v>44600000</v>
          </cell>
          <cell r="J9">
            <v>53424</v>
          </cell>
        </row>
        <row r="10">
          <cell r="A10">
            <v>5</v>
          </cell>
          <cell r="B10" t="str">
            <v>ACOL08</v>
          </cell>
          <cell r="C10">
            <v>36</v>
          </cell>
          <cell r="D10">
            <v>6</v>
          </cell>
          <cell r="E10" t="str">
            <v>Ammvo</v>
          </cell>
          <cell r="F10">
            <v>8</v>
          </cell>
          <cell r="G10" t="str">
            <v>COLLABORATORE AMMINISTRATIVO COORDINATORE</v>
          </cell>
          <cell r="H10">
            <v>46384000</v>
          </cell>
          <cell r="I10">
            <v>44600000</v>
          </cell>
          <cell r="J10">
            <v>53424</v>
          </cell>
        </row>
        <row r="11">
          <cell r="A11">
            <v>6</v>
          </cell>
          <cell r="B11" t="str">
            <v>ACOL07</v>
          </cell>
          <cell r="C11">
            <v>36</v>
          </cell>
          <cell r="D11">
            <v>6</v>
          </cell>
          <cell r="E11" t="str">
            <v>Ammvo</v>
          </cell>
          <cell r="F11">
            <v>7</v>
          </cell>
          <cell r="G11" t="str">
            <v>COLLABORATORE AMMINISTRATIVO</v>
          </cell>
          <cell r="H11">
            <v>42172000</v>
          </cell>
          <cell r="I11">
            <v>40550000</v>
          </cell>
          <cell r="J11">
            <v>48622</v>
          </cell>
        </row>
        <row r="12">
          <cell r="A12">
            <v>7</v>
          </cell>
          <cell r="B12" t="str">
            <v>AASS06</v>
          </cell>
          <cell r="C12">
            <v>36</v>
          </cell>
          <cell r="D12">
            <v>6</v>
          </cell>
          <cell r="E12" t="str">
            <v>Ammvo</v>
          </cell>
          <cell r="F12">
            <v>6</v>
          </cell>
          <cell r="G12" t="str">
            <v>ASSISTENTE AMMINISTRATIVO</v>
          </cell>
          <cell r="H12">
            <v>39000000</v>
          </cell>
          <cell r="I12">
            <v>37500000</v>
          </cell>
          <cell r="J12">
            <v>45336</v>
          </cell>
        </row>
        <row r="13">
          <cell r="A13">
            <v>8</v>
          </cell>
          <cell r="B13" t="str">
            <v>ACOA04</v>
          </cell>
          <cell r="C13">
            <v>36</v>
          </cell>
          <cell r="D13">
            <v>6</v>
          </cell>
          <cell r="E13" t="str">
            <v>Ammvo</v>
          </cell>
          <cell r="F13">
            <v>4</v>
          </cell>
          <cell r="G13" t="str">
            <v>COADIUTORE AMMINISTATIVO</v>
          </cell>
          <cell r="H13">
            <v>33956000</v>
          </cell>
          <cell r="I13">
            <v>32650000</v>
          </cell>
          <cell r="J13">
            <v>41150</v>
          </cell>
        </row>
        <row r="14">
          <cell r="A14">
            <v>9</v>
          </cell>
          <cell r="B14" t="str">
            <v>ACOM03</v>
          </cell>
          <cell r="C14">
            <v>36</v>
          </cell>
          <cell r="D14">
            <v>6</v>
          </cell>
          <cell r="E14" t="str">
            <v>Ammvo</v>
          </cell>
          <cell r="F14">
            <v>3</v>
          </cell>
          <cell r="G14" t="str">
            <v>COMMESSO</v>
          </cell>
          <cell r="H14">
            <v>31200000</v>
          </cell>
          <cell r="I14">
            <v>30000000</v>
          </cell>
          <cell r="J14">
            <v>38607</v>
          </cell>
        </row>
        <row r="15">
          <cell r="A15">
            <v>10</v>
          </cell>
          <cell r="B15" t="str">
            <v>PPRO09</v>
          </cell>
          <cell r="C15">
            <v>38</v>
          </cell>
          <cell r="D15">
            <v>6.333333333333333</v>
          </cell>
          <cell r="E15" t="str">
            <v>Profle</v>
          </cell>
          <cell r="F15">
            <v>9</v>
          </cell>
          <cell r="G15" t="str">
            <v>DIRIGENTE DEL RUOLO PROFESSIONALE</v>
          </cell>
          <cell r="H15">
            <v>52684499.999999993</v>
          </cell>
          <cell r="I15">
            <v>51500000</v>
          </cell>
          <cell r="J15">
            <v>62835</v>
          </cell>
        </row>
        <row r="16">
          <cell r="A16">
            <v>11</v>
          </cell>
          <cell r="B16" t="str">
            <v>SDIR11/P</v>
          </cell>
          <cell r="C16">
            <v>38</v>
          </cell>
          <cell r="D16">
            <v>6.333333333333333</v>
          </cell>
          <cell r="E16" t="str">
            <v>Sanitario</v>
          </cell>
          <cell r="F16">
            <v>11</v>
          </cell>
          <cell r="G16" t="str">
            <v>DIRETTORE SANITARIO TP</v>
          </cell>
          <cell r="H16">
            <v>118619750</v>
          </cell>
          <cell r="I16">
            <v>111500000</v>
          </cell>
          <cell r="J16">
            <v>129876</v>
          </cell>
        </row>
        <row r="17">
          <cell r="A17">
            <v>12</v>
          </cell>
          <cell r="B17" t="str">
            <v>SFAR11</v>
          </cell>
          <cell r="C17">
            <v>38</v>
          </cell>
          <cell r="D17">
            <v>6.333333333333333</v>
          </cell>
          <cell r="E17" t="str">
            <v>Sanitario</v>
          </cell>
          <cell r="F17">
            <v>11</v>
          </cell>
          <cell r="G17" t="str">
            <v>FARMACISTA DIRIGENTE</v>
          </cell>
          <cell r="H17">
            <v>96869500</v>
          </cell>
          <cell r="I17">
            <v>91000000</v>
          </cell>
          <cell r="J17">
            <v>87846</v>
          </cell>
        </row>
        <row r="18">
          <cell r="A18">
            <v>13</v>
          </cell>
          <cell r="B18" t="str">
            <v>SPRIC11/P</v>
          </cell>
          <cell r="C18">
            <v>38</v>
          </cell>
          <cell r="D18">
            <v>6.333333333333333</v>
          </cell>
          <cell r="E18" t="str">
            <v>Sanitario</v>
          </cell>
          <cell r="F18">
            <v>11</v>
          </cell>
          <cell r="G18" t="str">
            <v>PRIMARIO OSPEDALIERO CHIRURGIA TP</v>
          </cell>
          <cell r="H18">
            <v>121583850</v>
          </cell>
          <cell r="I18">
            <v>115300000</v>
          </cell>
          <cell r="J18">
            <v>132801</v>
          </cell>
        </row>
        <row r="19">
          <cell r="A19">
            <v>14</v>
          </cell>
          <cell r="B19" t="str">
            <v>SPRIM11/P</v>
          </cell>
          <cell r="C19">
            <v>38</v>
          </cell>
          <cell r="D19">
            <v>6.333333333333333</v>
          </cell>
          <cell r="E19" t="str">
            <v>Sanitario</v>
          </cell>
          <cell r="F19">
            <v>11</v>
          </cell>
          <cell r="G19" t="str">
            <v>PRIMARIO OSPEDALIERO MEDICINA TP</v>
          </cell>
          <cell r="H19">
            <v>117353750</v>
          </cell>
          <cell r="I19">
            <v>111500000</v>
          </cell>
          <cell r="J19">
            <v>129876</v>
          </cell>
        </row>
        <row r="20">
          <cell r="A20">
            <v>15</v>
          </cell>
          <cell r="B20" t="str">
            <v>SBIO10</v>
          </cell>
          <cell r="C20">
            <v>38</v>
          </cell>
          <cell r="D20">
            <v>6.333333333333333</v>
          </cell>
          <cell r="E20" t="str">
            <v>Sanitario</v>
          </cell>
          <cell r="F20">
            <v>10</v>
          </cell>
          <cell r="G20" t="str">
            <v>BIOLOGO\CHIMICO\FISICO COADIUTORE</v>
          </cell>
          <cell r="H20">
            <v>76674625</v>
          </cell>
          <cell r="I20">
            <v>72850000</v>
          </cell>
          <cell r="J20">
            <v>77953</v>
          </cell>
        </row>
        <row r="21">
          <cell r="A21">
            <v>16</v>
          </cell>
          <cell r="B21" t="str">
            <v>SFAR10</v>
          </cell>
          <cell r="C21">
            <v>38</v>
          </cell>
          <cell r="D21">
            <v>6.333333333333333</v>
          </cell>
          <cell r="E21" t="str">
            <v>Sanitario</v>
          </cell>
          <cell r="F21">
            <v>10</v>
          </cell>
          <cell r="G21" t="str">
            <v>FARMACISTA COADIUTORE</v>
          </cell>
          <cell r="H21">
            <v>76674625</v>
          </cell>
          <cell r="I21">
            <v>72850000</v>
          </cell>
          <cell r="J21">
            <v>76601</v>
          </cell>
        </row>
        <row r="22">
          <cell r="A22">
            <v>17</v>
          </cell>
          <cell r="B22" t="str">
            <v>SAIU10/D</v>
          </cell>
          <cell r="C22">
            <v>28.5</v>
          </cell>
          <cell r="D22">
            <v>4.75</v>
          </cell>
          <cell r="E22" t="str">
            <v>Sanitario</v>
          </cell>
          <cell r="F22">
            <v>10</v>
          </cell>
          <cell r="G22" t="str">
            <v>MEDICO AIUTO TD</v>
          </cell>
          <cell r="H22">
            <v>54309000</v>
          </cell>
          <cell r="I22">
            <v>51600000</v>
          </cell>
          <cell r="J22">
            <v>59675</v>
          </cell>
        </row>
        <row r="23">
          <cell r="A23">
            <v>18</v>
          </cell>
          <cell r="B23" t="str">
            <v>SAIU10/P</v>
          </cell>
          <cell r="C23">
            <v>38</v>
          </cell>
          <cell r="D23">
            <v>6.333333333333333</v>
          </cell>
          <cell r="E23" t="str">
            <v>Sanitario</v>
          </cell>
          <cell r="F23">
            <v>10</v>
          </cell>
          <cell r="G23" t="str">
            <v>MEDICO AIUTO TP</v>
          </cell>
          <cell r="H23">
            <v>91830625</v>
          </cell>
          <cell r="I23">
            <v>87250000</v>
          </cell>
          <cell r="J23">
            <v>104798</v>
          </cell>
        </row>
        <row r="24">
          <cell r="A24">
            <v>19</v>
          </cell>
          <cell r="B24" t="str">
            <v>SPSI10</v>
          </cell>
          <cell r="C24">
            <v>38</v>
          </cell>
          <cell r="D24">
            <v>6.333333333333333</v>
          </cell>
          <cell r="E24" t="str">
            <v>Sanitario</v>
          </cell>
          <cell r="F24">
            <v>10</v>
          </cell>
          <cell r="G24" t="str">
            <v>PSICOLOGO COADIUTORE</v>
          </cell>
          <cell r="H24">
            <v>76674625</v>
          </cell>
          <cell r="I24">
            <v>72850000</v>
          </cell>
          <cell r="J24">
            <v>73278</v>
          </cell>
        </row>
        <row r="25">
          <cell r="A25">
            <v>20</v>
          </cell>
          <cell r="B25" t="str">
            <v>SDIR10/P</v>
          </cell>
          <cell r="C25">
            <v>38</v>
          </cell>
          <cell r="D25">
            <v>6.333333333333333</v>
          </cell>
          <cell r="E25" t="str">
            <v>Sanitario</v>
          </cell>
          <cell r="F25">
            <v>10</v>
          </cell>
          <cell r="G25" t="str">
            <v>VICE DIRETTORE SANITARIO TP</v>
          </cell>
          <cell r="H25">
            <v>91830625</v>
          </cell>
          <cell r="I25">
            <v>87250000</v>
          </cell>
          <cell r="J25">
            <v>104798</v>
          </cell>
        </row>
        <row r="26">
          <cell r="A26">
            <v>21</v>
          </cell>
          <cell r="B26" t="str">
            <v>SASS09/D</v>
          </cell>
          <cell r="C26">
            <v>28.5</v>
          </cell>
          <cell r="D26">
            <v>4.75</v>
          </cell>
          <cell r="E26" t="str">
            <v>Sanitario</v>
          </cell>
          <cell r="F26">
            <v>9</v>
          </cell>
          <cell r="G26" t="str">
            <v>ASSISTENTE MEDICO TD</v>
          </cell>
          <cell r="H26">
            <v>43152500</v>
          </cell>
          <cell r="I26">
            <v>41000000</v>
          </cell>
          <cell r="J26">
            <v>51453</v>
          </cell>
        </row>
        <row r="27">
          <cell r="A27">
            <v>22</v>
          </cell>
          <cell r="B27" t="str">
            <v>SASS09/P</v>
          </cell>
          <cell r="C27">
            <v>38</v>
          </cell>
          <cell r="D27">
            <v>6.333333333333333</v>
          </cell>
          <cell r="E27" t="str">
            <v>Sanitario</v>
          </cell>
          <cell r="F27">
            <v>9</v>
          </cell>
          <cell r="G27" t="str">
            <v>ASSISTENTE MEDICO TP</v>
          </cell>
          <cell r="H27">
            <v>72306750</v>
          </cell>
          <cell r="I27">
            <v>68700000</v>
          </cell>
          <cell r="J27">
            <v>87113</v>
          </cell>
        </row>
        <row r="28">
          <cell r="A28">
            <v>23</v>
          </cell>
          <cell r="B28" t="str">
            <v>SBIO09</v>
          </cell>
          <cell r="C28">
            <v>38</v>
          </cell>
          <cell r="D28">
            <v>6.333333333333333</v>
          </cell>
          <cell r="E28" t="str">
            <v>Sanitario</v>
          </cell>
          <cell r="F28">
            <v>9</v>
          </cell>
          <cell r="G28" t="str">
            <v>BIOLOGO\CHIMICO\FISICO COLLABORATORE</v>
          </cell>
          <cell r="H28">
            <v>59676750</v>
          </cell>
          <cell r="I28">
            <v>56700000</v>
          </cell>
          <cell r="J28">
            <v>67589</v>
          </cell>
        </row>
        <row r="29">
          <cell r="A29">
            <v>24</v>
          </cell>
          <cell r="B29" t="str">
            <v>SFAR09</v>
          </cell>
          <cell r="C29">
            <v>38</v>
          </cell>
          <cell r="D29">
            <v>6.333333333333333</v>
          </cell>
          <cell r="E29" t="str">
            <v>Sanitario</v>
          </cell>
          <cell r="F29">
            <v>9</v>
          </cell>
          <cell r="G29" t="str">
            <v>FARMACISTA COLLABORATORE</v>
          </cell>
          <cell r="H29">
            <v>59676750</v>
          </cell>
          <cell r="I29">
            <v>56700000</v>
          </cell>
          <cell r="J29">
            <v>66601</v>
          </cell>
        </row>
        <row r="30">
          <cell r="A30">
            <v>25</v>
          </cell>
          <cell r="B30" t="str">
            <v>SISP09/P</v>
          </cell>
          <cell r="C30">
            <v>38</v>
          </cell>
          <cell r="D30">
            <v>6.333333333333333</v>
          </cell>
          <cell r="E30" t="str">
            <v>Sanitario</v>
          </cell>
          <cell r="F30">
            <v>9</v>
          </cell>
          <cell r="G30" t="str">
            <v>ISPETTORE SANITARIO TP</v>
          </cell>
          <cell r="H30">
            <v>72306750</v>
          </cell>
          <cell r="I30">
            <v>68700000</v>
          </cell>
          <cell r="J30">
            <v>87133</v>
          </cell>
        </row>
        <row r="31">
          <cell r="A31">
            <v>26</v>
          </cell>
          <cell r="B31" t="str">
            <v>SPSI09</v>
          </cell>
          <cell r="C31">
            <v>38</v>
          </cell>
          <cell r="D31">
            <v>6.333333333333333</v>
          </cell>
          <cell r="E31" t="str">
            <v>Sanitario</v>
          </cell>
          <cell r="F31">
            <v>9</v>
          </cell>
          <cell r="G31" t="str">
            <v>PSICOLOGO COLLABORATORE</v>
          </cell>
          <cell r="H31">
            <v>56700000</v>
          </cell>
          <cell r="I31">
            <v>56700000</v>
          </cell>
          <cell r="J31">
            <v>62835</v>
          </cell>
        </row>
        <row r="32">
          <cell r="A32">
            <v>27</v>
          </cell>
          <cell r="B32" t="str">
            <v>SASV07</v>
          </cell>
          <cell r="C32">
            <v>36</v>
          </cell>
          <cell r="D32">
            <v>6</v>
          </cell>
          <cell r="E32" t="str">
            <v>Sanitario</v>
          </cell>
          <cell r="F32">
            <v>7</v>
          </cell>
          <cell r="G32" t="str">
            <v>OPERATORE PROF.LE I CTG. - COORD.   A.S.V.</v>
          </cell>
          <cell r="H32">
            <v>41900000</v>
          </cell>
          <cell r="I32">
            <v>41900000</v>
          </cell>
          <cell r="J32">
            <v>45336</v>
          </cell>
        </row>
        <row r="33">
          <cell r="A33">
            <v>28</v>
          </cell>
          <cell r="B33" t="str">
            <v>SDIE07</v>
          </cell>
          <cell r="C33">
            <v>36</v>
          </cell>
          <cell r="D33">
            <v>6</v>
          </cell>
          <cell r="E33" t="str">
            <v>Sanitario</v>
          </cell>
          <cell r="F33">
            <v>7</v>
          </cell>
          <cell r="G33" t="str">
            <v>OPERATORE PROF.LE I CTG. - COORD.   DIETISTA</v>
          </cell>
          <cell r="H33">
            <v>40550000</v>
          </cell>
          <cell r="I33">
            <v>40550000</v>
          </cell>
          <cell r="J33">
            <v>45336</v>
          </cell>
        </row>
        <row r="34">
          <cell r="A34">
            <v>29</v>
          </cell>
          <cell r="B34" t="str">
            <v>SOST07</v>
          </cell>
          <cell r="C34">
            <v>36</v>
          </cell>
          <cell r="D34">
            <v>6</v>
          </cell>
          <cell r="E34" t="str">
            <v>Sanitario</v>
          </cell>
          <cell r="F34">
            <v>7</v>
          </cell>
          <cell r="G34" t="str">
            <v>OPERATORE PROF.LE I CTG. - COORD.   OSTETRICA</v>
          </cell>
          <cell r="H34">
            <v>41900000</v>
          </cell>
          <cell r="I34">
            <v>41900000</v>
          </cell>
          <cell r="J34">
            <v>45336</v>
          </cell>
        </row>
        <row r="35">
          <cell r="A35">
            <v>30</v>
          </cell>
          <cell r="B35" t="str">
            <v>SINF07</v>
          </cell>
          <cell r="C35">
            <v>36</v>
          </cell>
          <cell r="D35">
            <v>6</v>
          </cell>
          <cell r="E35" t="str">
            <v>Sanitario</v>
          </cell>
          <cell r="F35">
            <v>7</v>
          </cell>
          <cell r="G35" t="str">
            <v>OPERATORE PROF.LE I CTG. - COORD.  CAPO SALA</v>
          </cell>
          <cell r="H35">
            <v>43785500</v>
          </cell>
          <cell r="I35">
            <v>41900000</v>
          </cell>
          <cell r="J35">
            <v>45336</v>
          </cell>
        </row>
        <row r="36">
          <cell r="A36">
            <v>31</v>
          </cell>
          <cell r="B36" t="str">
            <v>STRX07</v>
          </cell>
          <cell r="C36">
            <v>36</v>
          </cell>
          <cell r="D36">
            <v>6</v>
          </cell>
          <cell r="E36" t="str">
            <v>Sanitario</v>
          </cell>
          <cell r="F36">
            <v>7</v>
          </cell>
          <cell r="G36" t="str">
            <v>PERSONALE TECNICO SANIT. -COORD.  TECNICO RX</v>
          </cell>
          <cell r="H36">
            <v>46032250</v>
          </cell>
          <cell r="I36">
            <v>44050000</v>
          </cell>
          <cell r="J36">
            <v>48622</v>
          </cell>
        </row>
        <row r="37">
          <cell r="A37">
            <v>32</v>
          </cell>
          <cell r="B37" t="str">
            <v>STRB07</v>
          </cell>
          <cell r="C37">
            <v>36</v>
          </cell>
          <cell r="D37">
            <v>6</v>
          </cell>
          <cell r="E37" t="str">
            <v>Sanitario</v>
          </cell>
          <cell r="F37">
            <v>7</v>
          </cell>
          <cell r="G37" t="str">
            <v>PERSONALE TECNICO SANIT. -COORD.  TERAP. RIABILIT.</v>
          </cell>
          <cell r="H37">
            <v>42374750</v>
          </cell>
          <cell r="I37">
            <v>40550000</v>
          </cell>
          <cell r="J37">
            <v>48622</v>
          </cell>
        </row>
        <row r="38">
          <cell r="A38">
            <v>33</v>
          </cell>
          <cell r="B38" t="str">
            <v>STLB07</v>
          </cell>
          <cell r="C38">
            <v>36</v>
          </cell>
          <cell r="D38">
            <v>6</v>
          </cell>
          <cell r="E38" t="str">
            <v>Sanitario</v>
          </cell>
          <cell r="F38">
            <v>7</v>
          </cell>
          <cell r="G38" t="str">
            <v>PERSONALE TECNICO SANIT. -COORD. TECNICO LABOR.</v>
          </cell>
          <cell r="H38">
            <v>42374750</v>
          </cell>
          <cell r="I38">
            <v>40550000</v>
          </cell>
          <cell r="J38">
            <v>48622</v>
          </cell>
        </row>
        <row r="39">
          <cell r="A39">
            <v>34</v>
          </cell>
          <cell r="B39" t="str">
            <v>SASV06</v>
          </cell>
          <cell r="C39">
            <v>36</v>
          </cell>
          <cell r="D39">
            <v>6</v>
          </cell>
          <cell r="E39" t="str">
            <v>Sanitario</v>
          </cell>
          <cell r="F39">
            <v>6</v>
          </cell>
          <cell r="G39" t="str">
            <v xml:space="preserve">OPERATORE PROF.LE I CTG. -  COLLAB. - A.S.V.   </v>
          </cell>
          <cell r="H39">
            <v>38650000</v>
          </cell>
          <cell r="I39">
            <v>38650000</v>
          </cell>
          <cell r="J39">
            <v>45336</v>
          </cell>
        </row>
        <row r="40">
          <cell r="A40">
            <v>35</v>
          </cell>
          <cell r="B40" t="str">
            <v>SDIE06</v>
          </cell>
          <cell r="C40">
            <v>36</v>
          </cell>
          <cell r="D40">
            <v>6</v>
          </cell>
          <cell r="E40" t="str">
            <v>Sanitario</v>
          </cell>
          <cell r="F40">
            <v>6</v>
          </cell>
          <cell r="G40" t="str">
            <v>OPERATORE PROF.LE I CTG. - COLLAB. - DIETISTA</v>
          </cell>
          <cell r="H40">
            <v>38650000</v>
          </cell>
          <cell r="I40">
            <v>38650000</v>
          </cell>
          <cell r="J40">
            <v>45336</v>
          </cell>
        </row>
        <row r="41">
          <cell r="A41">
            <v>36</v>
          </cell>
          <cell r="B41" t="str">
            <v>SINF06</v>
          </cell>
          <cell r="C41">
            <v>36</v>
          </cell>
          <cell r="D41">
            <v>6</v>
          </cell>
          <cell r="E41" t="str">
            <v>Sanitario</v>
          </cell>
          <cell r="F41">
            <v>6</v>
          </cell>
          <cell r="G41" t="str">
            <v xml:space="preserve">OPERATORE PROF.LE I CTG. - COLLAB. - INF. PROF.LE </v>
          </cell>
          <cell r="H41">
            <v>42244450</v>
          </cell>
          <cell r="I41">
            <v>38650000</v>
          </cell>
          <cell r="J41">
            <v>45336</v>
          </cell>
        </row>
        <row r="42">
          <cell r="A42">
            <v>37</v>
          </cell>
          <cell r="B42" t="str">
            <v>SOST06</v>
          </cell>
          <cell r="C42">
            <v>36</v>
          </cell>
          <cell r="D42">
            <v>6</v>
          </cell>
          <cell r="E42" t="str">
            <v>Sanitario</v>
          </cell>
          <cell r="F42">
            <v>6</v>
          </cell>
          <cell r="G42" t="str">
            <v xml:space="preserve">OPERATORE PROF.LE I CTG. - COLLAB. - OSTETRICA  </v>
          </cell>
          <cell r="H42">
            <v>39250000</v>
          </cell>
          <cell r="I42">
            <v>38650000</v>
          </cell>
          <cell r="J42">
            <v>45336</v>
          </cell>
        </row>
        <row r="43">
          <cell r="A43">
            <v>38</v>
          </cell>
          <cell r="B43" t="str">
            <v>SPOD06</v>
          </cell>
          <cell r="C43">
            <v>36</v>
          </cell>
          <cell r="D43">
            <v>6</v>
          </cell>
          <cell r="E43" t="str">
            <v>Sanitario</v>
          </cell>
          <cell r="F43">
            <v>6</v>
          </cell>
          <cell r="G43" t="str">
            <v xml:space="preserve">OPERATORE PROF.LE I CTG. - COLLAB. - PODOLOGO </v>
          </cell>
          <cell r="H43">
            <v>38650000</v>
          </cell>
          <cell r="I43">
            <v>38650000</v>
          </cell>
          <cell r="J43">
            <v>45336</v>
          </cell>
        </row>
        <row r="44">
          <cell r="A44">
            <v>39</v>
          </cell>
          <cell r="B44" t="str">
            <v>STLB06</v>
          </cell>
          <cell r="C44">
            <v>36</v>
          </cell>
          <cell r="D44">
            <v>6</v>
          </cell>
          <cell r="E44" t="str">
            <v>Sanitario</v>
          </cell>
          <cell r="F44">
            <v>6</v>
          </cell>
          <cell r="G44" t="str">
            <v>PERSONALE TECNICO-SANIT.-COLLAB. TECN. LABORAT.</v>
          </cell>
          <cell r="H44">
            <v>40125000</v>
          </cell>
          <cell r="I44">
            <v>37500000</v>
          </cell>
          <cell r="J44">
            <v>45336</v>
          </cell>
        </row>
        <row r="45">
          <cell r="A45">
            <v>40</v>
          </cell>
          <cell r="B45" t="str">
            <v>STRX06</v>
          </cell>
          <cell r="C45">
            <v>36</v>
          </cell>
          <cell r="D45">
            <v>6</v>
          </cell>
          <cell r="E45" t="str">
            <v>Sanitario</v>
          </cell>
          <cell r="F45">
            <v>6</v>
          </cell>
          <cell r="G45" t="str">
            <v>PERSONALE TECNICO-SANIT.-COLLAB. TECNICO RX.</v>
          </cell>
          <cell r="H45">
            <v>43870000</v>
          </cell>
          <cell r="I45">
            <v>41000000</v>
          </cell>
          <cell r="J45">
            <v>45336</v>
          </cell>
        </row>
        <row r="46">
          <cell r="A46">
            <v>41</v>
          </cell>
          <cell r="B46" t="str">
            <v>STRB06</v>
          </cell>
          <cell r="C46">
            <v>36</v>
          </cell>
          <cell r="D46">
            <v>6</v>
          </cell>
          <cell r="E46" t="str">
            <v>Sanitario</v>
          </cell>
          <cell r="F46">
            <v>6</v>
          </cell>
          <cell r="G46" t="str">
            <v>PERSONALE TECNICO-SANIT.-COLLAB. TERAP. RIABIL.</v>
          </cell>
          <cell r="H46">
            <v>40125000</v>
          </cell>
          <cell r="I46">
            <v>37500000</v>
          </cell>
          <cell r="J46">
            <v>45336</v>
          </cell>
        </row>
        <row r="47">
          <cell r="A47">
            <v>42</v>
          </cell>
          <cell r="B47" t="str">
            <v>SGEN05</v>
          </cell>
          <cell r="C47">
            <v>36</v>
          </cell>
          <cell r="D47">
            <v>6</v>
          </cell>
          <cell r="E47" t="str">
            <v>Sanitario</v>
          </cell>
          <cell r="F47">
            <v>5</v>
          </cell>
          <cell r="G47" t="str">
            <v>OPERATORE PROFESSIONALE II CTG. GENER./PSICH.</v>
          </cell>
          <cell r="H47">
            <v>38232000</v>
          </cell>
          <cell r="I47">
            <v>35400000</v>
          </cell>
          <cell r="J47">
            <v>41682</v>
          </cell>
        </row>
        <row r="48">
          <cell r="A48">
            <v>43</v>
          </cell>
          <cell r="B48" t="str">
            <v>SMAS05</v>
          </cell>
          <cell r="C48">
            <v>36</v>
          </cell>
          <cell r="D48">
            <v>6</v>
          </cell>
          <cell r="E48" t="str">
            <v>Sanitario</v>
          </cell>
          <cell r="F48">
            <v>5</v>
          </cell>
          <cell r="G48" t="str">
            <v>OPERATORE PROFESSIONALE II CTG. MASSOFISIOT.</v>
          </cell>
          <cell r="H48">
            <v>34400000</v>
          </cell>
          <cell r="I48">
            <v>34400000</v>
          </cell>
          <cell r="J48">
            <v>41682</v>
          </cell>
        </row>
        <row r="49">
          <cell r="A49">
            <v>44</v>
          </cell>
          <cell r="B49" t="str">
            <v>TSOC07</v>
          </cell>
          <cell r="C49">
            <v>36</v>
          </cell>
          <cell r="D49">
            <v>6</v>
          </cell>
          <cell r="E49" t="str">
            <v>Tecnico</v>
          </cell>
          <cell r="F49">
            <v>7</v>
          </cell>
          <cell r="G49" t="str">
            <v>ASSISTENTE SOCIALE COORDINATORE</v>
          </cell>
          <cell r="H49">
            <v>40550000</v>
          </cell>
          <cell r="I49">
            <v>40550000</v>
          </cell>
          <cell r="J49">
            <v>48622</v>
          </cell>
        </row>
        <row r="50">
          <cell r="A50">
            <v>45</v>
          </cell>
          <cell r="B50" t="str">
            <v>TSOC06</v>
          </cell>
          <cell r="C50">
            <v>36</v>
          </cell>
          <cell r="D50">
            <v>6</v>
          </cell>
          <cell r="E50" t="str">
            <v>Tecnico</v>
          </cell>
          <cell r="F50">
            <v>6</v>
          </cell>
          <cell r="G50" t="str">
            <v>ASSISTENTE SOCIALE  COLLABORATORE</v>
          </cell>
          <cell r="H50">
            <v>37500000</v>
          </cell>
          <cell r="I50">
            <v>37500000</v>
          </cell>
          <cell r="J50">
            <v>45336</v>
          </cell>
        </row>
        <row r="51">
          <cell r="A51">
            <v>46</v>
          </cell>
          <cell r="B51" t="str">
            <v>TASS06</v>
          </cell>
          <cell r="C51">
            <v>36</v>
          </cell>
          <cell r="D51">
            <v>6</v>
          </cell>
          <cell r="E51" t="str">
            <v>Tecnico</v>
          </cell>
          <cell r="F51">
            <v>6</v>
          </cell>
          <cell r="G51" t="str">
            <v>ASSISTENTE TECNICO</v>
          </cell>
          <cell r="H51">
            <v>37500000</v>
          </cell>
          <cell r="I51">
            <v>37500000</v>
          </cell>
          <cell r="J51">
            <v>45336</v>
          </cell>
        </row>
        <row r="52">
          <cell r="A52">
            <v>47</v>
          </cell>
          <cell r="B52" t="str">
            <v>TTEC04</v>
          </cell>
          <cell r="C52">
            <v>36</v>
          </cell>
          <cell r="D52">
            <v>6</v>
          </cell>
          <cell r="E52" t="str">
            <v>Tecnico</v>
          </cell>
          <cell r="F52">
            <v>4</v>
          </cell>
          <cell r="G52" t="str">
            <v>OPERATORE TECNICO</v>
          </cell>
          <cell r="H52">
            <v>34282500</v>
          </cell>
          <cell r="I52">
            <v>32650000</v>
          </cell>
          <cell r="J52">
            <v>41150</v>
          </cell>
        </row>
        <row r="53">
          <cell r="A53">
            <v>48</v>
          </cell>
          <cell r="B53" t="str">
            <v>TOTA04</v>
          </cell>
          <cell r="C53">
            <v>36</v>
          </cell>
          <cell r="D53">
            <v>6</v>
          </cell>
          <cell r="E53" t="str">
            <v>Tecnico</v>
          </cell>
          <cell r="F53">
            <v>4</v>
          </cell>
          <cell r="G53" t="str">
            <v>OPERATORE TECNICO DI ASSISTENZA</v>
          </cell>
          <cell r="H53">
            <v>34282500</v>
          </cell>
          <cell r="I53">
            <v>32650000</v>
          </cell>
          <cell r="J53">
            <v>41150</v>
          </cell>
        </row>
        <row r="54">
          <cell r="A54">
            <v>49</v>
          </cell>
          <cell r="B54" t="str">
            <v>TTEC03</v>
          </cell>
          <cell r="C54">
            <v>36</v>
          </cell>
          <cell r="D54">
            <v>6</v>
          </cell>
          <cell r="E54" t="str">
            <v>Tecnico</v>
          </cell>
          <cell r="F54">
            <v>3</v>
          </cell>
          <cell r="G54" t="str">
            <v>AUSILIARIO SOCIO-SANITARIO</v>
          </cell>
          <cell r="H54">
            <v>31500000</v>
          </cell>
          <cell r="I54">
            <v>30000000</v>
          </cell>
          <cell r="J54">
            <v>38607</v>
          </cell>
        </row>
        <row r="55">
          <cell r="A55">
            <v>50</v>
          </cell>
          <cell r="G55" t="str">
            <v>OPERATORE TECNICO RICOLLOCATO</v>
          </cell>
          <cell r="H55">
            <v>36435000</v>
          </cell>
          <cell r="I55">
            <v>34700000</v>
          </cell>
          <cell r="J55">
            <v>41150</v>
          </cell>
        </row>
        <row r="56">
          <cell r="A56">
            <v>51</v>
          </cell>
          <cell r="G56" t="str">
            <v>OPERATORE TECNICO COORDINATORE</v>
          </cell>
          <cell r="H56">
            <v>36792000</v>
          </cell>
          <cell r="I56">
            <v>35040000</v>
          </cell>
          <cell r="J56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Foglio1"/>
      <sheetName val="Note variazione"/>
      <sheetName val="IRAP 2006"/>
      <sheetName val="ADD.LE IRPEF 2006-2009"/>
      <sheetName val="FF 2006 (2)"/>
      <sheetName val="FF 2006 (1)"/>
      <sheetName val="Riparto sperimentale 2005"/>
      <sheetName val="FABB NAZ 06-09"/>
      <sheetName val="VINCOLATE"/>
      <sheetName val="2006"/>
      <sheetName val="Anticipazioni 2006"/>
      <sheetName val="CE 2008"/>
      <sheetName val="Free Cash Flow"/>
      <sheetName val="Conto economico"/>
      <sheetName val="Menù"/>
      <sheetName val="Quadro_macro"/>
      <sheetName val="IRAP_IRPEF_03-04"/>
      <sheetName val="dati_fiscali_1"/>
      <sheetName val="Note_variazione"/>
      <sheetName val="IRAP_2006"/>
      <sheetName val="ADD_LE_IRPEF_2006-2009"/>
      <sheetName val="FF_2006_(2)"/>
      <sheetName val="FF_2006_(1)"/>
      <sheetName val="Riparto_sperimentale_2005"/>
      <sheetName val="FABB_NAZ_06-09"/>
      <sheetName val="Anticipazioni_2006"/>
      <sheetName val="Free_Cash_Flow"/>
      <sheetName val="Conto_economico"/>
      <sheetName val="CE_2008"/>
      <sheetName val="Quadro_macro1"/>
      <sheetName val="IRAP_IRPEF_03-041"/>
      <sheetName val="dati_fiscali_11"/>
      <sheetName val="Note_variazione1"/>
      <sheetName val="IRAP_20061"/>
      <sheetName val="ADD_LE_IRPEF_2006-20091"/>
      <sheetName val="FF_2006_(2)1"/>
      <sheetName val="FF_2006_(1)1"/>
      <sheetName val="Riparto_sperimentale_20051"/>
      <sheetName val="FABB_NAZ_06-091"/>
      <sheetName val="Anticipazioni_20061"/>
      <sheetName val="Free_Cash_Flow1"/>
      <sheetName val="Conto_economico1"/>
      <sheetName val="CE_20081"/>
      <sheetName val="parametri progr"/>
      <sheetName val="Crediti aditi per via legale"/>
      <sheetName val="Parametri stipendiali"/>
    </sheetNames>
    <sheetDataSet>
      <sheetData sheetId="0" refreshError="1"/>
      <sheetData sheetId="1" refreshError="1">
        <row r="13">
          <cell r="C13">
            <v>0.42499999999999999</v>
          </cell>
        </row>
        <row r="14">
          <cell r="C14">
            <v>0.28999999999999998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3">
          <cell r="C13">
            <v>0.42499999999999999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3">
          <cell r="C13">
            <v>0.42499999999999999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Foglio1"/>
      <sheetName val="Note variazione"/>
      <sheetName val="IRAP 2006"/>
      <sheetName val="ADD.LE IRPEF 2006-2009"/>
      <sheetName val="FF 2006 (2)"/>
      <sheetName val="FF 2006 (1)"/>
      <sheetName val="Riparto sperimentale 2005"/>
      <sheetName val="FABB NAZ 06-09"/>
      <sheetName val="VINCOLATE"/>
      <sheetName val="2006"/>
      <sheetName val="Anticipazioni 2006"/>
      <sheetName val="Free Cash Flow"/>
      <sheetName val="Conto economico"/>
      <sheetName val="Menù"/>
      <sheetName val="CE 2008"/>
      <sheetName val="Quadro_macro"/>
      <sheetName val="IRAP_IRPEF_03-04"/>
      <sheetName val="dati_fiscali_1"/>
      <sheetName val="Note_variazione"/>
      <sheetName val="IRAP_2006"/>
      <sheetName val="ADD_LE_IRPEF_2006-2009"/>
      <sheetName val="FF_2006_(2)"/>
      <sheetName val="FF_2006_(1)"/>
      <sheetName val="Riparto_sperimentale_2005"/>
      <sheetName val="FABB_NAZ_06-09"/>
      <sheetName val="Anticipazioni_2006"/>
      <sheetName val="Free_Cash_Flow"/>
      <sheetName val="Conto_economico"/>
      <sheetName val="CE_2008"/>
      <sheetName val="Quadro_macro1"/>
      <sheetName val="IRAP_IRPEF_03-041"/>
      <sheetName val="dati_fiscali_11"/>
      <sheetName val="Note_variazione1"/>
      <sheetName val="IRAP_20061"/>
      <sheetName val="ADD_LE_IRPEF_2006-20091"/>
      <sheetName val="FF_2006_(2)1"/>
      <sheetName val="FF_2006_(1)1"/>
      <sheetName val="Riparto_sperimentale_20051"/>
      <sheetName val="FABB_NAZ_06-091"/>
      <sheetName val="Anticipazioni_20061"/>
      <sheetName val="Free_Cash_Flow1"/>
      <sheetName val="Conto_economico1"/>
      <sheetName val="CE_20081"/>
      <sheetName val="parametri progr"/>
      <sheetName val="Crediti aditi per via legale"/>
    </sheetNames>
    <sheetDataSet>
      <sheetData sheetId="0" refreshError="1"/>
      <sheetData sheetId="1" refreshError="1">
        <row r="13">
          <cell r="C13">
            <v>0.42499999999999999</v>
          </cell>
        </row>
        <row r="14">
          <cell r="C14">
            <v>0.28999999999999998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3">
          <cell r="C13">
            <v>0.42499999999999999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3">
          <cell r="C13">
            <v>0.42499999999999999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Fabb. Nazionale"/>
      <sheetName val="SINTESI"/>
      <sheetName val="SINTESI 4"/>
      <sheetName val="Quadro Macro"/>
      <sheetName val="Delibera CIPE 2004"/>
      <sheetName val="FFR 04"/>
      <sheetName val="FFR 05"/>
      <sheetName val="FFR 06"/>
      <sheetName val="FFR 07"/>
      <sheetName val="FFR 08"/>
      <sheetName val="SINTESI 3"/>
      <sheetName val="Prev 2005cassa"/>
      <sheetName val="cassa05 tot "/>
      <sheetName val="SINTESI 2"/>
      <sheetName val="Confronto con IV Trimestre 2007"/>
      <sheetName val="Input"/>
      <sheetName val="Fabb__Nazionale"/>
      <sheetName val="SINTESI_4"/>
      <sheetName val="Quadro_Macro"/>
      <sheetName val="Delibera_CIPE_2004"/>
      <sheetName val="FFR_04"/>
      <sheetName val="FFR_05"/>
      <sheetName val="FFR_06"/>
      <sheetName val="FFR_07"/>
      <sheetName val="FFR_08"/>
      <sheetName val="SINTESI_3"/>
      <sheetName val="Prev_2005cassa"/>
      <sheetName val="cassa05_tot_"/>
      <sheetName val="SINTESI_2"/>
      <sheetName val="Confronto_con_IV_Trimestre_2007"/>
      <sheetName val="Fabb__Nazionale1"/>
      <sheetName val="SINTESI_41"/>
      <sheetName val="Quadro_Macro1"/>
      <sheetName val="Delibera_CIPE_20041"/>
      <sheetName val="FFR_041"/>
      <sheetName val="FFR_051"/>
      <sheetName val="FFR_061"/>
      <sheetName val="FFR_071"/>
      <sheetName val="FFR_081"/>
      <sheetName val="SINTESI_31"/>
      <sheetName val="Prev_2005cassa1"/>
      <sheetName val="cassa05_tot_1"/>
      <sheetName val="SINTESI_21"/>
      <sheetName val="Confronto_con_IV_Trimestre_2001"/>
      <sheetName val="parametri progr"/>
      <sheetName val="Convalida"/>
      <sheetName val="quadro tendenziale 28-6-2005"/>
      <sheetName val="appoggio"/>
      <sheetName val="aziende"/>
    </sheetNames>
    <sheetDataSet>
      <sheetData sheetId="0">
        <row r="7">
          <cell r="L7">
            <v>4.3999999999999997E-2</v>
          </cell>
        </row>
      </sheetData>
      <sheetData sheetId="1"/>
      <sheetData sheetId="2"/>
      <sheetData sheetId="3"/>
      <sheetData sheetId="4" refreshError="1">
        <row r="7">
          <cell r="L7">
            <v>4.3999999999999997E-2</v>
          </cell>
        </row>
        <row r="9">
          <cell r="L9">
            <v>4.3999999999999997E-2</v>
          </cell>
        </row>
        <row r="10">
          <cell r="L10">
            <v>4.2999999999999997E-2</v>
          </cell>
        </row>
        <row r="11">
          <cell r="L11">
            <v>4.3999999999999997E-2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>
        <row r="7">
          <cell r="L7">
            <v>4.3999999999999997E-2</v>
          </cell>
        </row>
      </sheetData>
      <sheetData sheetId="18"/>
      <sheetData sheetId="19">
        <row r="7">
          <cell r="L7">
            <v>4.3999999999999997E-2</v>
          </cell>
        </row>
      </sheetData>
      <sheetData sheetId="20"/>
      <sheetData sheetId="21">
        <row r="7">
          <cell r="L7">
            <v>4.3999999999999997E-2</v>
          </cell>
        </row>
      </sheetData>
      <sheetData sheetId="22"/>
      <sheetData sheetId="23">
        <row r="7">
          <cell r="L7">
            <v>4.3999999999999997E-2</v>
          </cell>
        </row>
      </sheetData>
      <sheetData sheetId="24"/>
      <sheetData sheetId="25">
        <row r="7">
          <cell r="L7">
            <v>4.3999999999999997E-2</v>
          </cell>
        </row>
      </sheetData>
      <sheetData sheetId="26"/>
      <sheetData sheetId="27">
        <row r="7">
          <cell r="L7">
            <v>4.3999999999999997E-2</v>
          </cell>
        </row>
      </sheetData>
      <sheetData sheetId="28"/>
      <sheetData sheetId="29">
        <row r="7">
          <cell r="L7">
            <v>4.3999999999999997E-2</v>
          </cell>
        </row>
      </sheetData>
      <sheetData sheetId="30"/>
      <sheetData sheetId="31">
        <row r="7">
          <cell r="L7">
            <v>4.3999999999999997E-2</v>
          </cell>
        </row>
      </sheetData>
      <sheetData sheetId="32"/>
      <sheetData sheetId="33">
        <row r="7">
          <cell r="L7">
            <v>4.3999999999999997E-2</v>
          </cell>
        </row>
      </sheetData>
      <sheetData sheetId="34"/>
      <sheetData sheetId="35">
        <row r="7">
          <cell r="L7">
            <v>4.3999999999999997E-2</v>
          </cell>
        </row>
      </sheetData>
      <sheetData sheetId="36"/>
      <sheetData sheetId="37">
        <row r="7">
          <cell r="L7">
            <v>4.3999999999999997E-2</v>
          </cell>
        </row>
      </sheetData>
      <sheetData sheetId="38"/>
      <sheetData sheetId="39">
        <row r="7">
          <cell r="L7">
            <v>4.3999999999999997E-2</v>
          </cell>
        </row>
      </sheetData>
      <sheetData sheetId="40"/>
      <sheetData sheetId="41">
        <row r="7">
          <cell r="L7">
            <v>4.3999999999999997E-2</v>
          </cell>
        </row>
      </sheetData>
      <sheetData sheetId="42"/>
      <sheetData sheetId="43">
        <row r="7">
          <cell r="L7">
            <v>4.3999999999999997E-2</v>
          </cell>
        </row>
      </sheetData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SINTESI"/>
      <sheetName val="SINTESI 2"/>
      <sheetName val="Prev 2005-2008"/>
      <sheetName val="Quadro Macro"/>
      <sheetName val="Delibera CIPE 2004"/>
      <sheetName val="Fabb. Nazionale"/>
      <sheetName val="FFR 05"/>
      <sheetName val="FFR 06"/>
      <sheetName val="FFR 07"/>
      <sheetName val="FFR 08"/>
      <sheetName val="Prev 2005"/>
      <sheetName val="cassa05 tot"/>
      <sheetName val="Prev 2005cassa"/>
      <sheetName val="base"/>
      <sheetName val="CE 2008"/>
      <sheetName val="parametri progr"/>
      <sheetName val="Dati"/>
      <sheetName val="0"/>
    </sheetNames>
    <sheetDataSet>
      <sheetData sheetId="0">
        <row r="12">
          <cell r="L12">
            <v>4.2999999999999997E-2</v>
          </cell>
        </row>
      </sheetData>
      <sheetData sheetId="1">
        <row r="12">
          <cell r="L12">
            <v>4.2999999999999997E-2</v>
          </cell>
        </row>
      </sheetData>
      <sheetData sheetId="2">
        <row r="12">
          <cell r="L12">
            <v>4.2999999999999997E-2</v>
          </cell>
        </row>
      </sheetData>
      <sheetData sheetId="3">
        <row r="12">
          <cell r="L12">
            <v>4.2999999999999997E-2</v>
          </cell>
        </row>
      </sheetData>
      <sheetData sheetId="4">
        <row r="12">
          <cell r="L12">
            <v>4.2999999999999997E-2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Waterfall"/>
      <sheetName val="AppoggioWaterfall"/>
      <sheetName val="grafici"/>
      <sheetName val="Schema MEF (CE)"/>
      <sheetName val="CE_New_Modello_last"/>
      <sheetName val="1-pond_3°2012"/>
      <sheetName val="2-quotaCipe_3°2012"/>
      <sheetName val="SCOSTAMENTI_AGGREGATI"/>
      <sheetName val="Dettaglio Voci di CE"/>
      <sheetName val="ap.Aziende"/>
      <sheetName val="CE_New_Modello"/>
      <sheetName val="appoggio2"/>
      <sheetName val="appoggio1"/>
      <sheetName val="CE TEND_PROGR_2011"/>
      <sheetName val="pvt_3°2012"/>
      <sheetName val="3°2012"/>
      <sheetName val="pvt_2°2012"/>
      <sheetName val="pvt_1°2012"/>
      <sheetName val="pvt_C_2011"/>
      <sheetName val="pvt_4°2011"/>
      <sheetName val="pvt_3°2011"/>
      <sheetName val="pvt_2°2011"/>
      <sheetName val="pvt_1°2011"/>
      <sheetName val="pvt_2010"/>
      <sheetName val="pvt_2009"/>
      <sheetName val="Newco"/>
      <sheetName val="FixAss"/>
      <sheetName val="WorkCap"/>
      <sheetName val="Cash flow in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D2" t="str">
            <v>000</v>
          </cell>
        </row>
      </sheetData>
      <sheetData sheetId="9">
        <row r="2">
          <cell r="D2" t="str">
            <v>000</v>
          </cell>
        </row>
      </sheetData>
      <sheetData sheetId="10">
        <row r="2">
          <cell r="C2" t="str">
            <v>01-01-contributi F.S.R. indistinto</v>
          </cell>
        </row>
      </sheetData>
      <sheetData sheetId="11">
        <row r="2">
          <cell r="C2" t="str">
            <v>01-01-contributi F.S.R. indistinto</v>
          </cell>
          <cell r="N2" t="str">
            <v>01-01-contributi F.S.R. indistinto</v>
          </cell>
        </row>
        <row r="3">
          <cell r="N3" t="str">
            <v>01-02-contributi F.S.R. vincolato</v>
          </cell>
        </row>
        <row r="4">
          <cell r="N4" t="str">
            <v xml:space="preserve">01-contributi F.S.R. </v>
          </cell>
        </row>
        <row r="5">
          <cell r="N5" t="str">
            <v>02-01-01-Ricavi mobilità in compensazione infra</v>
          </cell>
        </row>
        <row r="6">
          <cell r="N6" t="str">
            <v>02-01-02-Costi mobilità in compensazione infra</v>
          </cell>
        </row>
        <row r="7">
          <cell r="N7" t="str">
            <v>02-01-00-Saldo mobilità in compensazione infra</v>
          </cell>
        </row>
        <row r="8">
          <cell r="N8" t="str">
            <v>02-01-03-Ricavi mobilità non in compensazione infra</v>
          </cell>
        </row>
        <row r="9">
          <cell r="N9" t="str">
            <v>02-01-04-Costi mobilità non in compensazione infra</v>
          </cell>
        </row>
        <row r="10">
          <cell r="N10" t="str">
            <v>02-01-05-Saldo mobilità non in compensazione infra</v>
          </cell>
        </row>
        <row r="11">
          <cell r="N11" t="str">
            <v>02-01-Saldo mobilità infra</v>
          </cell>
        </row>
        <row r="12">
          <cell r="N12" t="str">
            <v>02-02-01-Ricavi mobilità in compensazione extra</v>
          </cell>
        </row>
        <row r="13">
          <cell r="N13" t="str">
            <v>02-02-02-Costi mobilità in compensazione extra</v>
          </cell>
        </row>
        <row r="14">
          <cell r="N14" t="str">
            <v>02-02-00-Saldo mobilità in compensazione extra</v>
          </cell>
        </row>
        <row r="15">
          <cell r="N15" t="str">
            <v>02-02-03-Ricavi mobilità non in compensazione extra</v>
          </cell>
        </row>
        <row r="16">
          <cell r="N16" t="str">
            <v>02-02-04-Costi mobilità non in compensazione extra</v>
          </cell>
        </row>
        <row r="17">
          <cell r="N17" t="str">
            <v>02-02-05-Saldo mobilità non in compensazione extra</v>
          </cell>
        </row>
        <row r="18">
          <cell r="N18" t="str">
            <v>02-02-Saldo mobilità extra</v>
          </cell>
        </row>
        <row r="19">
          <cell r="N19" t="str">
            <v>02-09-01-Ricavi infragruppo regionali</v>
          </cell>
        </row>
        <row r="20">
          <cell r="N20" t="str">
            <v>02-09-02-Costi infragruppo regionali</v>
          </cell>
        </row>
        <row r="21">
          <cell r="N21" t="str">
            <v>02-09-Saldo infragruppo regionale</v>
          </cell>
        </row>
        <row r="22">
          <cell r="N22" t="str">
            <v>02-Saldo mobilità</v>
          </cell>
        </row>
        <row r="23">
          <cell r="N23" t="str">
            <v>03-05-01-utilizzo fondi -  quota F.S. regionale vincolato esercizi precedenti</v>
          </cell>
        </row>
        <row r="24">
          <cell r="N24" t="str">
            <v>03-05-02-utilizzo fondi - quota di contributi (extra fondo pubblici) vincolati</v>
          </cell>
        </row>
        <row r="25">
          <cell r="N25" t="str">
            <v>03-05-03-utilizzo fondi - quota di contributi per ricerca</v>
          </cell>
        </row>
        <row r="26">
          <cell r="N26" t="str">
            <v>03-05-04-utilizzo fondi - quota di contributi da privato</v>
          </cell>
        </row>
        <row r="27">
          <cell r="N27" t="str">
            <v>03-05-utilizzo fondi per quote inutilizzate contributi vincolati di esercizi precedenti</v>
          </cell>
        </row>
        <row r="28">
          <cell r="N28" t="str">
            <v>03-01-01-ulteriori trasferimenti pubblici (ricerca corrente/copertura LEA)</v>
          </cell>
        </row>
        <row r="29">
          <cell r="N29" t="str">
            <v>03-01-02-ulteriori trasferimenti pubblici (ricerca finalizzata/vincolati)</v>
          </cell>
        </row>
        <row r="30">
          <cell r="N30" t="str">
            <v>03-01-03-ulteriori trasferimenti pubblici (extra LEA/altro)</v>
          </cell>
        </row>
        <row r="31">
          <cell r="N31" t="str">
            <v>03-01-ulteriori trasferimenti pubblici</v>
          </cell>
        </row>
        <row r="32">
          <cell r="N32" t="str">
            <v>03-03-Ticket</v>
          </cell>
        </row>
        <row r="33">
          <cell r="N33" t="str">
            <v>03-04-01-Contributi da privati</v>
          </cell>
        </row>
        <row r="34">
          <cell r="N34" t="str">
            <v>03-04-02-pay back</v>
          </cell>
        </row>
        <row r="35">
          <cell r="N35" t="str">
            <v>03-04-09-altre entrate proprie</v>
          </cell>
        </row>
        <row r="36">
          <cell r="N36" t="str">
            <v>03-04-altre entrate proprie</v>
          </cell>
        </row>
        <row r="37">
          <cell r="N37" t="str">
            <v>03-entrate proprie</v>
          </cell>
        </row>
        <row r="38">
          <cell r="N38" t="str">
            <v>03-02-01-ricavi intramoenia</v>
          </cell>
        </row>
        <row r="39">
          <cell r="N39" t="str">
            <v>03-02-02-costi intramoenia</v>
          </cell>
        </row>
        <row r="40">
          <cell r="N40" t="str">
            <v>03-02-saldo intramoenia</v>
          </cell>
        </row>
        <row r="41">
          <cell r="N41" t="str">
            <v>04-01-Rettifica contributi F.S.R. per destinazione ad investimenti</v>
          </cell>
        </row>
        <row r="42">
          <cell r="N42" t="str">
            <v>04-02-Rettifica contributi pubblici per destinazione ad investimenti</v>
          </cell>
        </row>
        <row r="43">
          <cell r="N43" t="str">
            <v>04-Rettifica contributi per destinazione ad investimenti</v>
          </cell>
        </row>
        <row r="44">
          <cell r="N44" t="str">
            <v>Totale Ricavi Netti</v>
          </cell>
        </row>
        <row r="45">
          <cell r="N45" t="str">
            <v>11-01-01-01-personale sanitario-dipendente-tempo indeterminato</v>
          </cell>
        </row>
        <row r="46">
          <cell r="N46" t="str">
            <v>11-01-01-02-personale sanitario-dipendente-tempo determinato</v>
          </cell>
        </row>
        <row r="47">
          <cell r="N47" t="str">
            <v>11-01-01-03-personale sanitario-dipendente-altro</v>
          </cell>
        </row>
        <row r="48">
          <cell r="N48" t="str">
            <v>11-01-01-personale sanitario-dipendente</v>
          </cell>
        </row>
        <row r="49">
          <cell r="N49" t="str">
            <v>11-02-01-01-personale non sanitario-dipendente-tempo indeterminato</v>
          </cell>
        </row>
        <row r="50">
          <cell r="N50" t="str">
            <v>11-02-01-02-personale non sanitario-dipendente-tempo determinato</v>
          </cell>
        </row>
        <row r="51">
          <cell r="N51" t="str">
            <v>11-02-01-03-personale non sanitario-dipendente-altro</v>
          </cell>
        </row>
        <row r="52">
          <cell r="N52" t="str">
            <v>11-02-01-personale non sanitario-dipendente</v>
          </cell>
        </row>
        <row r="53">
          <cell r="N53" t="str">
            <v>11-01-02-personale sanitario-non dipendente</v>
          </cell>
        </row>
        <row r="54">
          <cell r="N54" t="str">
            <v>11-02-02-personale non sanitario-non dipendente</v>
          </cell>
        </row>
        <row r="55">
          <cell r="N55" t="str">
            <v>11-01 personale sanitario</v>
          </cell>
        </row>
        <row r="56">
          <cell r="N56" t="str">
            <v>11-02 personale non sanitario</v>
          </cell>
        </row>
        <row r="57">
          <cell r="N57" t="str">
            <v>11-personale</v>
          </cell>
        </row>
        <row r="58">
          <cell r="N58" t="str">
            <v>12-prodotti farmaceutici e emoderivati</v>
          </cell>
        </row>
        <row r="59">
          <cell r="N59" t="str">
            <v>13-01-01-dispositivi medici</v>
          </cell>
        </row>
        <row r="60">
          <cell r="N60" t="str">
            <v>13-01-02-altri beni sanitari</v>
          </cell>
        </row>
        <row r="61">
          <cell r="N61" t="str">
            <v>13-01-altri beni sanitari</v>
          </cell>
        </row>
        <row r="62">
          <cell r="N62" t="str">
            <v>13-02-beni non sanitari</v>
          </cell>
        </row>
        <row r="63">
          <cell r="N63" t="str">
            <v>13-03-01-01-servizi grandi appalti</v>
          </cell>
        </row>
        <row r="64">
          <cell r="N64" t="str">
            <v>13-03-01-02-manutenzioni e riparazioni</v>
          </cell>
        </row>
        <row r="65">
          <cell r="N65" t="str">
            <v>13-03-01-servizi appalti</v>
          </cell>
        </row>
        <row r="66">
          <cell r="N66" t="str">
            <v>13-03-02-servizi utenze</v>
          </cell>
        </row>
        <row r="67">
          <cell r="N67" t="str">
            <v>13-03-03-01-consulenze-personale non dipendente sanitario</v>
          </cell>
        </row>
        <row r="68">
          <cell r="N68" t="str">
            <v>13-03-03-02-consulenze-personale non dipendente non sanitario</v>
          </cell>
        </row>
        <row r="69">
          <cell r="N69" t="str">
            <v>13-03-03-03-altri servizi sanitari</v>
          </cell>
        </row>
        <row r="70">
          <cell r="N70" t="str">
            <v>13-03-03-04-altri servizi non sanitari</v>
          </cell>
        </row>
        <row r="71">
          <cell r="N71" t="str">
            <v>13-03-03-altri servizi (sanitari e non sanitari)</v>
          </cell>
        </row>
        <row r="72">
          <cell r="N72" t="str">
            <v>13-03-04-godimento beni di terzi</v>
          </cell>
        </row>
        <row r="73">
          <cell r="N73" t="str">
            <v>13-03-servizi</v>
          </cell>
        </row>
        <row r="74">
          <cell r="N74" t="str">
            <v>13-altri beni e servizi</v>
          </cell>
        </row>
        <row r="75">
          <cell r="N75" t="str">
            <v>30-01-ammortamenti e sterilizzazioni</v>
          </cell>
        </row>
        <row r="76">
          <cell r="N76" t="str">
            <v>30-02-costi sostenuti in economia</v>
          </cell>
        </row>
        <row r="77">
          <cell r="N77" t="str">
            <v>30-ammortamenti e costi capitalizzati</v>
          </cell>
        </row>
        <row r="78">
          <cell r="N78" t="str">
            <v>14-01-accantonamenti rischi</v>
          </cell>
        </row>
        <row r="79">
          <cell r="N79" t="str">
            <v>14-02-accantonamenti SUMAI (+TFR)</v>
          </cell>
        </row>
        <row r="80">
          <cell r="N80" t="str">
            <v>14-03-altri accantonamenti</v>
          </cell>
        </row>
        <row r="81">
          <cell r="N81" t="str">
            <v>14-04-01-accantonamenti per rinnovi Pers. Dip.</v>
          </cell>
        </row>
        <row r="82">
          <cell r="N82" t="str">
            <v>14-04-02-accantonamenti per rinnovi contrattuali MMG/PLS/MCA e altri</v>
          </cell>
        </row>
        <row r="83">
          <cell r="N83" t="str">
            <v>14-04-03-accantonamenti per rinnovi contrattuali Medici SUMAI</v>
          </cell>
        </row>
        <row r="84">
          <cell r="N84" t="str">
            <v>14-04-accantonamenti per rinnovi contrattuali</v>
          </cell>
        </row>
        <row r="85">
          <cell r="N85" t="str">
            <v>14-05-accantonamenti per quote inutilizzate di contributi vincolati</v>
          </cell>
        </row>
        <row r="86">
          <cell r="N86" t="str">
            <v>14-accantonamenti</v>
          </cell>
        </row>
        <row r="87">
          <cell r="N87" t="str">
            <v>99-02-01-variazione rimanenze sanitarie</v>
          </cell>
        </row>
        <row r="88">
          <cell r="N88" t="str">
            <v>99-02-02-variazione rimanenze non sanitarie</v>
          </cell>
        </row>
        <row r="89">
          <cell r="N89" t="str">
            <v>99-02-variazione rimanenze</v>
          </cell>
        </row>
        <row r="90">
          <cell r="N90" t="str">
            <v>Totale Costi Interni</v>
          </cell>
        </row>
        <row r="91">
          <cell r="N91" t="str">
            <v>21-medicina di base</v>
          </cell>
        </row>
        <row r="92">
          <cell r="N92" t="str">
            <v>22-farmaceutica convenzionata</v>
          </cell>
        </row>
        <row r="93">
          <cell r="N93" t="str">
            <v>23-01-01-prestazioni da privato-ospedaliera</v>
          </cell>
        </row>
        <row r="94">
          <cell r="N94" t="str">
            <v>23-01-02-prestazioni da privato-ospedaliera</v>
          </cell>
        </row>
        <row r="95">
          <cell r="N95" t="str">
            <v>23-01-prestazioni da privato-ospedaliera</v>
          </cell>
        </row>
        <row r="96">
          <cell r="N96" t="str">
            <v>23-02-01-prestazioni da privato-ambulatoriale</v>
          </cell>
        </row>
        <row r="97">
          <cell r="N97" t="str">
            <v>23-02-02-prestazioni da sumaisti</v>
          </cell>
        </row>
        <row r="98">
          <cell r="N98" t="str">
            <v>23-02-03-prestazioni da privato-ambulatoriale</v>
          </cell>
        </row>
        <row r="99">
          <cell r="N99" t="str">
            <v>23-02-prestazioni da privato-ambulatoriale</v>
          </cell>
        </row>
        <row r="100">
          <cell r="N100" t="str">
            <v>23-03-prestazioni da privato-riabilitazione extra ospedaliera</v>
          </cell>
        </row>
        <row r="101">
          <cell r="N101" t="str">
            <v>23-04-01-trasporti sanitari da privato</v>
          </cell>
        </row>
        <row r="102">
          <cell r="N102" t="str">
            <v>23-04-02-01-assistenza integrativa da privato</v>
          </cell>
        </row>
        <row r="103">
          <cell r="N103" t="str">
            <v>23-04-02-02-assistenza protesica da privato</v>
          </cell>
        </row>
        <row r="104">
          <cell r="N104" t="str">
            <v>23-04-02-assistenza integrativa e protesica da privato</v>
          </cell>
        </row>
        <row r="105">
          <cell r="N105" t="str">
            <v>23-04-03-01-assistenza psichiatrica residenziale e semiresidenziale da privato</v>
          </cell>
        </row>
        <row r="106">
          <cell r="N106" t="str">
            <v>23-04-03-02-distribuzione di farmaci e file F da privato</v>
          </cell>
        </row>
        <row r="107">
          <cell r="N107" t="str">
            <v>23-04-03-03-assistenza termale da privato</v>
          </cell>
        </row>
        <row r="108">
          <cell r="N108" t="str">
            <v>23-04-03-04-prestazioni socio-sanitarie da privato</v>
          </cell>
        </row>
        <row r="109">
          <cell r="N109" t="str">
            <v>23-04-03-09-altri servizi sanitari da privato</v>
          </cell>
        </row>
        <row r="110">
          <cell r="N110" t="str">
            <v>23-04-03-prestazioni da privato-altro</v>
          </cell>
        </row>
        <row r="111">
          <cell r="N111" t="str">
            <v>23-04-altre prestazioni da privato</v>
          </cell>
        </row>
        <row r="112">
          <cell r="N112" t="str">
            <v>23-prestazioni da privato</v>
          </cell>
        </row>
        <row r="113">
          <cell r="N113" t="str">
            <v>Totale Costi Esterni</v>
          </cell>
        </row>
        <row r="114">
          <cell r="N114" t="str">
            <v>Totale costi 1° livello</v>
          </cell>
        </row>
        <row r="115">
          <cell r="N115" t="str">
            <v>40-svalutazione crediti, rivalutazioni e svalutazioni finanziarie</v>
          </cell>
        </row>
        <row r="116">
          <cell r="N116" t="str">
            <v>19-01-Saldo gestione finanziaria</v>
          </cell>
        </row>
        <row r="117">
          <cell r="N117" t="str">
            <v>50-01-IRAP</v>
          </cell>
        </row>
        <row r="118">
          <cell r="N118" t="str">
            <v>50-02-IRES</v>
          </cell>
        </row>
        <row r="119">
          <cell r="N119" t="str">
            <v>50-03-Altri oneri fiscali</v>
          </cell>
        </row>
        <row r="120">
          <cell r="N120" t="str">
            <v>50-Oneri Fiscali</v>
          </cell>
        </row>
        <row r="121">
          <cell r="N121" t="str">
            <v>99-03-01-Componenti straordinarie attive</v>
          </cell>
        </row>
        <row r="122">
          <cell r="N122" t="str">
            <v>99-03-02-Componenti straordinarie passive</v>
          </cell>
        </row>
        <row r="123">
          <cell r="N123" t="str">
            <v>99-03-Saldo gestione straordinaria</v>
          </cell>
        </row>
        <row r="124">
          <cell r="N124" t="str">
            <v>Totale Componenti Finanziarie e Straordinarie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">
          <cell r="Z3" t="str">
            <v>Valori</v>
          </cell>
        </row>
      </sheetData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Waterfall"/>
      <sheetName val="AppoggioWaterfall"/>
      <sheetName val="grafici"/>
      <sheetName val="Schema MEF (CE)"/>
      <sheetName val="CE_New_Modello_last"/>
      <sheetName val="1-pond_3°2012"/>
      <sheetName val="2-quotaCipe_3°2012"/>
      <sheetName val="SCOSTAMENTI_AGGREGATI"/>
      <sheetName val="Dettaglio Voci di CE"/>
      <sheetName val="ap.Aziende"/>
      <sheetName val="CE_New_Modello"/>
      <sheetName val="appoggio2"/>
      <sheetName val="appoggio1"/>
      <sheetName val="CE TEND_PROGR_2011"/>
      <sheetName val="pvt_3°2012"/>
      <sheetName val="3°2012"/>
      <sheetName val="pvt_2°2012"/>
      <sheetName val="pvt_1°2012"/>
      <sheetName val="pvt_C_2011"/>
      <sheetName val="pvt_4°2011"/>
      <sheetName val="pvt_3°2011"/>
      <sheetName val="pvt_2°2011"/>
      <sheetName val="pvt_1°2011"/>
      <sheetName val="pvt_2010"/>
      <sheetName val="pvt_2009"/>
      <sheetName val="Newco"/>
      <sheetName val="FixAss"/>
      <sheetName val="WorkCap"/>
      <sheetName val="Cash flow in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D2" t="str">
            <v>000</v>
          </cell>
        </row>
      </sheetData>
      <sheetData sheetId="9">
        <row r="2">
          <cell r="D2" t="str">
            <v>000</v>
          </cell>
        </row>
      </sheetData>
      <sheetData sheetId="10">
        <row r="2">
          <cell r="C2" t="str">
            <v>01-01-contributi F.S.R. indistinto</v>
          </cell>
        </row>
      </sheetData>
      <sheetData sheetId="11">
        <row r="2">
          <cell r="C2" t="str">
            <v>01-01-contributi F.S.R. indistinto</v>
          </cell>
          <cell r="N2" t="str">
            <v>01-01-contributi F.S.R. indistinto</v>
          </cell>
        </row>
        <row r="3">
          <cell r="N3" t="str">
            <v>01-02-contributi F.S.R. vincolato</v>
          </cell>
        </row>
        <row r="4">
          <cell r="N4" t="str">
            <v xml:space="preserve">01-contributi F.S.R. </v>
          </cell>
        </row>
        <row r="5">
          <cell r="N5" t="str">
            <v>02-01-01-Ricavi mobilità in compensazione infra</v>
          </cell>
        </row>
        <row r="6">
          <cell r="N6" t="str">
            <v>02-01-02-Costi mobilità in compensazione infra</v>
          </cell>
        </row>
        <row r="7">
          <cell r="N7" t="str">
            <v>02-01-00-Saldo mobilità in compensazione infra</v>
          </cell>
        </row>
        <row r="8">
          <cell r="N8" t="str">
            <v>02-01-03-Ricavi mobilità non in compensazione infra</v>
          </cell>
        </row>
        <row r="9">
          <cell r="N9" t="str">
            <v>02-01-04-Costi mobilità non in compensazione infra</v>
          </cell>
        </row>
        <row r="10">
          <cell r="N10" t="str">
            <v>02-01-05-Saldo mobilità non in compensazione infra</v>
          </cell>
        </row>
        <row r="11">
          <cell r="N11" t="str">
            <v>02-01-Saldo mobilità infra</v>
          </cell>
        </row>
        <row r="12">
          <cell r="N12" t="str">
            <v>02-02-01-Ricavi mobilità in compensazione extra</v>
          </cell>
        </row>
        <row r="13">
          <cell r="N13" t="str">
            <v>02-02-02-Costi mobilità in compensazione extra</v>
          </cell>
        </row>
        <row r="14">
          <cell r="N14" t="str">
            <v>02-02-00-Saldo mobilità in compensazione extra</v>
          </cell>
        </row>
        <row r="15">
          <cell r="N15" t="str">
            <v>02-02-03-Ricavi mobilità non in compensazione extra</v>
          </cell>
        </row>
        <row r="16">
          <cell r="N16" t="str">
            <v>02-02-04-Costi mobilità non in compensazione extra</v>
          </cell>
        </row>
        <row r="17">
          <cell r="N17" t="str">
            <v>02-02-05-Saldo mobilità non in compensazione extra</v>
          </cell>
        </row>
        <row r="18">
          <cell r="N18" t="str">
            <v>02-02-Saldo mobilità extra</v>
          </cell>
        </row>
        <row r="19">
          <cell r="N19" t="str">
            <v>02-09-01-Ricavi infragruppo regionali</v>
          </cell>
        </row>
        <row r="20">
          <cell r="N20" t="str">
            <v>02-09-02-Costi infragruppo regionali</v>
          </cell>
        </row>
        <row r="21">
          <cell r="N21" t="str">
            <v>02-09-Saldo infragruppo regionale</v>
          </cell>
        </row>
        <row r="22">
          <cell r="N22" t="str">
            <v>02-Saldo mobilità</v>
          </cell>
        </row>
        <row r="23">
          <cell r="N23" t="str">
            <v>03-05-01-utilizzo fondi -  quota F.S. regionale vincolato esercizi precedenti</v>
          </cell>
        </row>
        <row r="24">
          <cell r="N24" t="str">
            <v>03-05-02-utilizzo fondi - quota di contributi (extra fondo pubblici) vincolati</v>
          </cell>
        </row>
        <row r="25">
          <cell r="N25" t="str">
            <v>03-05-03-utilizzo fondi - quota di contributi per ricerca</v>
          </cell>
        </row>
        <row r="26">
          <cell r="N26" t="str">
            <v>03-05-04-utilizzo fondi - quota di contributi da privato</v>
          </cell>
        </row>
        <row r="27">
          <cell r="N27" t="str">
            <v>03-05-utilizzo fondi per quote inutilizzate contributi vincolati di esercizi precedenti</v>
          </cell>
        </row>
        <row r="28">
          <cell r="N28" t="str">
            <v>03-01-01-ulteriori trasferimenti pubblici (ricerca corrente/copertura LEA)</v>
          </cell>
        </row>
        <row r="29">
          <cell r="N29" t="str">
            <v>03-01-02-ulteriori trasferimenti pubblici (ricerca finalizzata/vincolati)</v>
          </cell>
        </row>
        <row r="30">
          <cell r="N30" t="str">
            <v>03-01-03-ulteriori trasferimenti pubblici (extra LEA/altro)</v>
          </cell>
        </row>
        <row r="31">
          <cell r="N31" t="str">
            <v>03-01-ulteriori trasferimenti pubblici</v>
          </cell>
        </row>
        <row r="32">
          <cell r="N32" t="str">
            <v>03-03-Ticket</v>
          </cell>
        </row>
        <row r="33">
          <cell r="N33" t="str">
            <v>03-04-01-Contributi da privati</v>
          </cell>
        </row>
        <row r="34">
          <cell r="N34" t="str">
            <v>03-04-02-pay back</v>
          </cell>
        </row>
        <row r="35">
          <cell r="N35" t="str">
            <v>03-04-09-altre entrate proprie</v>
          </cell>
        </row>
        <row r="36">
          <cell r="N36" t="str">
            <v>03-04-altre entrate proprie</v>
          </cell>
        </row>
        <row r="37">
          <cell r="N37" t="str">
            <v>03-entrate proprie</v>
          </cell>
        </row>
        <row r="38">
          <cell r="N38" t="str">
            <v>03-02-01-ricavi intramoenia</v>
          </cell>
        </row>
        <row r="39">
          <cell r="N39" t="str">
            <v>03-02-02-costi intramoenia</v>
          </cell>
        </row>
        <row r="40">
          <cell r="N40" t="str">
            <v>03-02-saldo intramoenia</v>
          </cell>
        </row>
        <row r="41">
          <cell r="N41" t="str">
            <v>04-01-Rettifica contributi F.S.R. per destinazione ad investimenti</v>
          </cell>
        </row>
        <row r="42">
          <cell r="N42" t="str">
            <v>04-02-Rettifica contributi pubblici per destinazione ad investimenti</v>
          </cell>
        </row>
        <row r="43">
          <cell r="N43" t="str">
            <v>04-Rettifica contributi per destinazione ad investimenti</v>
          </cell>
        </row>
        <row r="44">
          <cell r="N44" t="str">
            <v>Totale Ricavi Netti</v>
          </cell>
        </row>
        <row r="45">
          <cell r="N45" t="str">
            <v>11-01-01-01-personale sanitario-dipendente-tempo indeterminato</v>
          </cell>
        </row>
        <row r="46">
          <cell r="N46" t="str">
            <v>11-01-01-02-personale sanitario-dipendente-tempo determinato</v>
          </cell>
        </row>
        <row r="47">
          <cell r="N47" t="str">
            <v>11-01-01-03-personale sanitario-dipendente-altro</v>
          </cell>
        </row>
        <row r="48">
          <cell r="N48" t="str">
            <v>11-01-01-personale sanitario-dipendente</v>
          </cell>
        </row>
        <row r="49">
          <cell r="N49" t="str">
            <v>11-02-01-01-personale non sanitario-dipendente-tempo indeterminato</v>
          </cell>
        </row>
        <row r="50">
          <cell r="N50" t="str">
            <v>11-02-01-02-personale non sanitario-dipendente-tempo determinato</v>
          </cell>
        </row>
        <row r="51">
          <cell r="N51" t="str">
            <v>11-02-01-03-personale non sanitario-dipendente-altro</v>
          </cell>
        </row>
        <row r="52">
          <cell r="N52" t="str">
            <v>11-02-01-personale non sanitario-dipendente</v>
          </cell>
        </row>
        <row r="53">
          <cell r="N53" t="str">
            <v>11-01-02-personale sanitario-non dipendente</v>
          </cell>
        </row>
        <row r="54">
          <cell r="N54" t="str">
            <v>11-02-02-personale non sanitario-non dipendente</v>
          </cell>
        </row>
        <row r="55">
          <cell r="N55" t="str">
            <v>11-01 personale sanitario</v>
          </cell>
        </row>
        <row r="56">
          <cell r="N56" t="str">
            <v>11-02 personale non sanitario</v>
          </cell>
        </row>
        <row r="57">
          <cell r="N57" t="str">
            <v>11-personale</v>
          </cell>
        </row>
        <row r="58">
          <cell r="N58" t="str">
            <v>12-prodotti farmaceutici e emoderivati</v>
          </cell>
        </row>
        <row r="59">
          <cell r="N59" t="str">
            <v>13-01-01-dispositivi medici</v>
          </cell>
        </row>
        <row r="60">
          <cell r="N60" t="str">
            <v>13-01-02-altri beni sanitari</v>
          </cell>
        </row>
        <row r="61">
          <cell r="N61" t="str">
            <v>13-01-altri beni sanitari</v>
          </cell>
        </row>
        <row r="62">
          <cell r="N62" t="str">
            <v>13-02-beni non sanitari</v>
          </cell>
        </row>
        <row r="63">
          <cell r="N63" t="str">
            <v>13-03-01-01-servizi grandi appalti</v>
          </cell>
        </row>
        <row r="64">
          <cell r="N64" t="str">
            <v>13-03-01-02-manutenzioni e riparazioni</v>
          </cell>
        </row>
        <row r="65">
          <cell r="N65" t="str">
            <v>13-03-01-servizi appalti</v>
          </cell>
        </row>
        <row r="66">
          <cell r="N66" t="str">
            <v>13-03-02-servizi utenze</v>
          </cell>
        </row>
        <row r="67">
          <cell r="N67" t="str">
            <v>13-03-03-01-consulenze-personale non dipendente sanitario</v>
          </cell>
        </row>
        <row r="68">
          <cell r="N68" t="str">
            <v>13-03-03-02-consulenze-personale non dipendente non sanitario</v>
          </cell>
        </row>
        <row r="69">
          <cell r="N69" t="str">
            <v>13-03-03-03-altri servizi sanitari</v>
          </cell>
        </row>
        <row r="70">
          <cell r="N70" t="str">
            <v>13-03-03-04-altri servizi non sanitari</v>
          </cell>
        </row>
        <row r="71">
          <cell r="N71" t="str">
            <v>13-03-03-altri servizi (sanitari e non sanitari)</v>
          </cell>
        </row>
        <row r="72">
          <cell r="N72" t="str">
            <v>13-03-04-godimento beni di terzi</v>
          </cell>
        </row>
        <row r="73">
          <cell r="N73" t="str">
            <v>13-03-servizi</v>
          </cell>
        </row>
        <row r="74">
          <cell r="N74" t="str">
            <v>13-altri beni e servizi</v>
          </cell>
        </row>
        <row r="75">
          <cell r="N75" t="str">
            <v>30-01-ammortamenti e sterilizzazioni</v>
          </cell>
        </row>
        <row r="76">
          <cell r="N76" t="str">
            <v>30-02-costi sostenuti in economia</v>
          </cell>
        </row>
        <row r="77">
          <cell r="N77" t="str">
            <v>30-ammortamenti e costi capitalizzati</v>
          </cell>
        </row>
        <row r="78">
          <cell r="N78" t="str">
            <v>14-01-accantonamenti rischi</v>
          </cell>
        </row>
        <row r="79">
          <cell r="N79" t="str">
            <v>14-02-accantonamenti SUMAI (+TFR)</v>
          </cell>
        </row>
        <row r="80">
          <cell r="N80" t="str">
            <v>14-03-altri accantonamenti</v>
          </cell>
        </row>
        <row r="81">
          <cell r="N81" t="str">
            <v>14-04-01-accantonamenti per rinnovi Pers. Dip.</v>
          </cell>
        </row>
        <row r="82">
          <cell r="N82" t="str">
            <v>14-04-02-accantonamenti per rinnovi contrattuali MMG/PLS/MCA e altri</v>
          </cell>
        </row>
        <row r="83">
          <cell r="N83" t="str">
            <v>14-04-03-accantonamenti per rinnovi contrattuali Medici SUMAI</v>
          </cell>
        </row>
        <row r="84">
          <cell r="N84" t="str">
            <v>14-04-accantonamenti per rinnovi contrattuali</v>
          </cell>
        </row>
        <row r="85">
          <cell r="N85" t="str">
            <v>14-05-accantonamenti per quote inutilizzate di contributi vincolati</v>
          </cell>
        </row>
        <row r="86">
          <cell r="N86" t="str">
            <v>14-accantonamenti</v>
          </cell>
        </row>
        <row r="87">
          <cell r="N87" t="str">
            <v>99-02-01-variazione rimanenze sanitarie</v>
          </cell>
        </row>
        <row r="88">
          <cell r="N88" t="str">
            <v>99-02-02-variazione rimanenze non sanitarie</v>
          </cell>
        </row>
        <row r="89">
          <cell r="N89" t="str">
            <v>99-02-variazione rimanenze</v>
          </cell>
        </row>
        <row r="90">
          <cell r="N90" t="str">
            <v>Totale Costi Interni</v>
          </cell>
        </row>
        <row r="91">
          <cell r="N91" t="str">
            <v>21-medicina di base</v>
          </cell>
        </row>
        <row r="92">
          <cell r="N92" t="str">
            <v>22-farmaceutica convenzionata</v>
          </cell>
        </row>
        <row r="93">
          <cell r="N93" t="str">
            <v>23-01-01-prestazioni da privato-ospedaliera</v>
          </cell>
        </row>
        <row r="94">
          <cell r="N94" t="str">
            <v>23-01-02-prestazioni da privato-ospedaliera</v>
          </cell>
        </row>
        <row r="95">
          <cell r="N95" t="str">
            <v>23-01-prestazioni da privato-ospedaliera</v>
          </cell>
        </row>
        <row r="96">
          <cell r="N96" t="str">
            <v>23-02-01-prestazioni da privato-ambulatoriale</v>
          </cell>
        </row>
        <row r="97">
          <cell r="N97" t="str">
            <v>23-02-02-prestazioni da sumaisti</v>
          </cell>
        </row>
        <row r="98">
          <cell r="N98" t="str">
            <v>23-02-03-prestazioni da privato-ambulatoriale</v>
          </cell>
        </row>
        <row r="99">
          <cell r="N99" t="str">
            <v>23-02-prestazioni da privato-ambulatoriale</v>
          </cell>
        </row>
        <row r="100">
          <cell r="N100" t="str">
            <v>23-03-prestazioni da privato-riabilitazione extra ospedaliera</v>
          </cell>
        </row>
        <row r="101">
          <cell r="N101" t="str">
            <v>23-04-01-trasporti sanitari da privato</v>
          </cell>
        </row>
        <row r="102">
          <cell r="N102" t="str">
            <v>23-04-02-01-assistenza integrativa da privato</v>
          </cell>
        </row>
        <row r="103">
          <cell r="N103" t="str">
            <v>23-04-02-02-assistenza protesica da privato</v>
          </cell>
        </row>
        <row r="104">
          <cell r="N104" t="str">
            <v>23-04-02-assistenza integrativa e protesica da privato</v>
          </cell>
        </row>
        <row r="105">
          <cell r="N105" t="str">
            <v>23-04-03-01-assistenza psichiatrica residenziale e semiresidenziale da privato</v>
          </cell>
        </row>
        <row r="106">
          <cell r="N106" t="str">
            <v>23-04-03-02-distribuzione di farmaci e file F da privato</v>
          </cell>
        </row>
        <row r="107">
          <cell r="N107" t="str">
            <v>23-04-03-03-assistenza termale da privato</v>
          </cell>
        </row>
        <row r="108">
          <cell r="N108" t="str">
            <v>23-04-03-04-prestazioni socio-sanitarie da privato</v>
          </cell>
        </row>
        <row r="109">
          <cell r="N109" t="str">
            <v>23-04-03-09-altri servizi sanitari da privato</v>
          </cell>
        </row>
        <row r="110">
          <cell r="N110" t="str">
            <v>23-04-03-prestazioni da privato-altro</v>
          </cell>
        </row>
        <row r="111">
          <cell r="N111" t="str">
            <v>23-04-altre prestazioni da privato</v>
          </cell>
        </row>
        <row r="112">
          <cell r="N112" t="str">
            <v>23-prestazioni da privato</v>
          </cell>
        </row>
        <row r="113">
          <cell r="N113" t="str">
            <v>Totale Costi Esterni</v>
          </cell>
        </row>
        <row r="114">
          <cell r="N114" t="str">
            <v>Totale costi 1° livello</v>
          </cell>
        </row>
        <row r="115">
          <cell r="N115" t="str">
            <v>40-svalutazione crediti, rivalutazioni e svalutazioni finanziarie</v>
          </cell>
        </row>
        <row r="116">
          <cell r="N116" t="str">
            <v>19-01-Saldo gestione finanziaria</v>
          </cell>
        </row>
        <row r="117">
          <cell r="N117" t="str">
            <v>50-01-IRAP</v>
          </cell>
        </row>
        <row r="118">
          <cell r="N118" t="str">
            <v>50-02-IRES</v>
          </cell>
        </row>
        <row r="119">
          <cell r="N119" t="str">
            <v>50-03-Altri oneri fiscali</v>
          </cell>
        </row>
        <row r="120">
          <cell r="N120" t="str">
            <v>50-Oneri Fiscali</v>
          </cell>
        </row>
        <row r="121">
          <cell r="N121" t="str">
            <v>99-03-01-Componenti straordinarie attive</v>
          </cell>
        </row>
        <row r="122">
          <cell r="N122" t="str">
            <v>99-03-02-Componenti straordinarie passive</v>
          </cell>
        </row>
        <row r="123">
          <cell r="N123" t="str">
            <v>99-03-Saldo gestione straordinaria</v>
          </cell>
        </row>
        <row r="124">
          <cell r="N124" t="str">
            <v>Totale Componenti Finanziarie e Straordinarie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">
          <cell r="Z3" t="str">
            <v>Valori</v>
          </cell>
        </row>
      </sheetData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appropriatezza"/>
      <sheetName val="Sheet1"/>
      <sheetName val="Chart Valore domanda"/>
      <sheetName val="Chart Valore domanda 2"/>
      <sheetName val="Chart Costo Livello"/>
      <sheetName val="Indicatori produz ricoveri"/>
      <sheetName val="Produzione ricoveri"/>
      <sheetName val="VP"/>
      <sheetName val="Input"/>
      <sheetName val="Main"/>
      <sheetName val="Main (2)"/>
      <sheetName val="Base_LA_2004"/>
      <sheetName val="Base_LA_2003"/>
      <sheetName val="CLASSIFICAZIONE_LA"/>
      <sheetName val="INDICATORI "/>
      <sheetName val="Pivot su CE"/>
      <sheetName val="Base_CE_2003"/>
      <sheetName val="CLASSIFICAZIONE CE"/>
      <sheetName val="Bench Nazionale procapite Chart"/>
      <sheetName val="Bench Nazionale procapite"/>
      <sheetName val="LA CONFRONTO REGIONI"/>
      <sheetName val="1 Analisi Saldi-Consolidati"/>
      <sheetName val="popolazioni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>
        <row r="3">
          <cell r="J3">
            <v>4593119.2922233669</v>
          </cell>
        </row>
        <row r="4">
          <cell r="J4">
            <v>124641.50124156506</v>
          </cell>
        </row>
        <row r="5">
          <cell r="J5">
            <v>9242369.3909675106</v>
          </cell>
        </row>
        <row r="6">
          <cell r="J6">
            <v>437977.92139965901</v>
          </cell>
        </row>
        <row r="7">
          <cell r="J7">
            <v>484485.45647604781</v>
          </cell>
        </row>
        <row r="8">
          <cell r="J8">
            <v>4621785.9200075679</v>
          </cell>
        </row>
        <row r="9">
          <cell r="J9">
            <v>1301695.3337871097</v>
          </cell>
        </row>
        <row r="10">
          <cell r="J10">
            <v>1874845.0769533664</v>
          </cell>
        </row>
        <row r="11">
          <cell r="J11">
            <v>4457504.7230358245</v>
          </cell>
        </row>
        <row r="12">
          <cell r="J12">
            <v>3918364.7899194681</v>
          </cell>
        </row>
        <row r="13">
          <cell r="J13">
            <v>928874.54562627629</v>
          </cell>
        </row>
        <row r="14">
          <cell r="J14">
            <v>1598362.3885519102</v>
          </cell>
        </row>
        <row r="15">
          <cell r="J15">
            <v>5242317.1372434022</v>
          </cell>
        </row>
        <row r="16">
          <cell r="J16">
            <v>1330473.1102253951</v>
          </cell>
        </row>
        <row r="17">
          <cell r="J17">
            <v>339922.67577394692</v>
          </cell>
        </row>
        <row r="18">
          <cell r="J18">
            <v>5144846.121548336</v>
          </cell>
        </row>
        <row r="19">
          <cell r="J19">
            <v>3783670.2239130256</v>
          </cell>
        </row>
        <row r="20">
          <cell r="J20">
            <v>592198.15506626421</v>
          </cell>
        </row>
        <row r="21">
          <cell r="J21">
            <v>1932653.4231671956</v>
          </cell>
        </row>
        <row r="22">
          <cell r="J22">
            <v>4776145.7899773438</v>
          </cell>
        </row>
        <row r="23">
          <cell r="J23">
            <v>1558314.7728954146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tione personale dipendente"/>
      <sheetName val="Gestione Ordini "/>
      <sheetName val="Utilizzi PSN_2011"/>
      <sheetName val="Utilizzi PSN_2010 "/>
      <sheetName val="Utilizzi contr DA2495_09"/>
      <sheetName val="New Mod. CE 3 trim 2012"/>
      <sheetName val="Bil. ver."/>
      <sheetName val=" specifica contributi"/>
      <sheetName val="Mod.rilevaz.Territoria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appropriatezza"/>
      <sheetName val="Sheet1"/>
      <sheetName val="Chart Valore domanda"/>
      <sheetName val="Chart Valore domanda 2"/>
      <sheetName val="Chart Costo Livello"/>
      <sheetName val="Indicatori produz ricoveri"/>
      <sheetName val="Produzione ricoveri"/>
      <sheetName val="VP"/>
      <sheetName val="Input"/>
      <sheetName val="Main"/>
      <sheetName val="Main (2)"/>
      <sheetName val="Base_LA_2004"/>
      <sheetName val="Base_LA_2003"/>
      <sheetName val="CLASSIFICAZIONE_LA"/>
      <sheetName val="INDICATORI "/>
      <sheetName val="Pivot su CE"/>
      <sheetName val="Base_CE_2003"/>
      <sheetName val="CLASSIFICAZIONE CE"/>
      <sheetName val="Bench Nazionale procapite Chart"/>
      <sheetName val="Bench Nazionale procapite"/>
      <sheetName val="LA CONFRONTO REGIONI"/>
      <sheetName val="1 Analisi Saldi-Consolidati"/>
      <sheetName val="popolazioni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>
        <row r="3">
          <cell r="J3">
            <v>4593119.2922233669</v>
          </cell>
        </row>
      </sheetData>
      <sheetData sheetId="22">
        <row r="3">
          <cell r="J3">
            <v>4593119.2922233669</v>
          </cell>
        </row>
        <row r="4">
          <cell r="J4">
            <v>124641.50124156506</v>
          </cell>
        </row>
        <row r="5">
          <cell r="J5">
            <v>9242369.3909675106</v>
          </cell>
        </row>
        <row r="6">
          <cell r="J6">
            <v>437977.92139965901</v>
          </cell>
        </row>
        <row r="7">
          <cell r="J7">
            <v>484485.45647604781</v>
          </cell>
        </row>
        <row r="8">
          <cell r="J8">
            <v>4621785.9200075679</v>
          </cell>
        </row>
        <row r="9">
          <cell r="J9">
            <v>1301695.3337871097</v>
          </cell>
        </row>
        <row r="10">
          <cell r="J10">
            <v>1874845.0769533664</v>
          </cell>
        </row>
        <row r="11">
          <cell r="J11">
            <v>4457504.7230358245</v>
          </cell>
        </row>
        <row r="12">
          <cell r="J12">
            <v>3918364.7899194681</v>
          </cell>
        </row>
        <row r="13">
          <cell r="J13">
            <v>928874.54562627629</v>
          </cell>
        </row>
        <row r="14">
          <cell r="J14">
            <v>1598362.3885519102</v>
          </cell>
        </row>
        <row r="15">
          <cell r="J15">
            <v>5242317.1372434022</v>
          </cell>
        </row>
        <row r="16">
          <cell r="J16">
            <v>1330473.1102253951</v>
          </cell>
        </row>
        <row r="17">
          <cell r="J17">
            <v>339922.67577394692</v>
          </cell>
        </row>
        <row r="18">
          <cell r="J18">
            <v>5144846.121548336</v>
          </cell>
        </row>
        <row r="19">
          <cell r="J19">
            <v>3783670.2239130256</v>
          </cell>
        </row>
        <row r="20">
          <cell r="J20">
            <v>592198.15506626421</v>
          </cell>
        </row>
        <row r="21">
          <cell r="J21">
            <v>1932653.4231671956</v>
          </cell>
        </row>
        <row r="22">
          <cell r="J22">
            <v>4776145.7899773438</v>
          </cell>
        </row>
        <row r="23">
          <cell r="J23">
            <v>1558314.7728954146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Tracciato_personale"/>
      <sheetName val="_TM_Tracciato_personale_dipende"/>
      <sheetName val="Tracciato_personale_dipendente"/>
      <sheetName val="_TM_ANA_Qualifiche_Dipendente"/>
      <sheetName val="_TM_Foglio1"/>
      <sheetName val="_TM_Ana_profili gestionali"/>
      <sheetName val="_TM_Foglio4"/>
      <sheetName val="_TM_Tracciato_personale_non dip"/>
      <sheetName val="Tracciato_personale_non dip"/>
      <sheetName val="ANA_Voci costo"/>
      <sheetName val="Ana_profili gestionali"/>
      <sheetName val="Ana_profili gestionali_old"/>
      <sheetName val="Ana_profili old"/>
      <sheetName val="Posizioni organizzative"/>
      <sheetName val="ANA_CA_Qualifiche_Dipendente"/>
      <sheetName val="_TM_ANA_Qualifiche_Non dipenden"/>
      <sheetName val="ANA_Qualifiche_Non dipendente"/>
      <sheetName val="_TM_ANA_Voci costo"/>
      <sheetName val="TRNS_Voci costo_Coge"/>
      <sheetName val="PdC"/>
      <sheetName val="popolazioni"/>
      <sheetName val="Quadro Macro"/>
      <sheetName val="Da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O5" t="str">
            <v>ACAC001</v>
          </cell>
        </row>
        <row r="6">
          <cell r="O6" t="str">
            <v>ACAC002</v>
          </cell>
        </row>
        <row r="7">
          <cell r="O7" t="str">
            <v>ACAC003</v>
          </cell>
        </row>
        <row r="8">
          <cell r="O8" t="str">
            <v>ACAC004</v>
          </cell>
        </row>
        <row r="9">
          <cell r="O9" t="str">
            <v>ADAD001</v>
          </cell>
        </row>
        <row r="10">
          <cell r="O10" t="str">
            <v>PCPC001</v>
          </cell>
        </row>
        <row r="11">
          <cell r="O11" t="str">
            <v>PDPD001</v>
          </cell>
        </row>
        <row r="12">
          <cell r="O12" t="str">
            <v>PDPD002</v>
          </cell>
        </row>
        <row r="13">
          <cell r="O13" t="str">
            <v>PDPD003</v>
          </cell>
        </row>
        <row r="14">
          <cell r="O14" t="str">
            <v>SCIA001</v>
          </cell>
        </row>
        <row r="15">
          <cell r="O15" t="str">
            <v>SCIA002</v>
          </cell>
        </row>
        <row r="16">
          <cell r="O16" t="str">
            <v>SCIA003</v>
          </cell>
        </row>
        <row r="17">
          <cell r="O17" t="str">
            <v>SCIA004</v>
          </cell>
        </row>
        <row r="18">
          <cell r="O18" t="str">
            <v>SCIA005</v>
          </cell>
        </row>
        <row r="19">
          <cell r="O19" t="str">
            <v>SCII001</v>
          </cell>
        </row>
        <row r="20">
          <cell r="O20" t="str">
            <v>SCII002</v>
          </cell>
        </row>
        <row r="21">
          <cell r="O21" t="str">
            <v>SCII003</v>
          </cell>
        </row>
        <row r="22">
          <cell r="O22" t="str">
            <v>SCII004</v>
          </cell>
        </row>
        <row r="23">
          <cell r="O23" t="str">
            <v>SCRR001</v>
          </cell>
        </row>
        <row r="24">
          <cell r="O24" t="str">
            <v>SCRR002</v>
          </cell>
        </row>
        <row r="25">
          <cell r="O25" t="str">
            <v>SCRR003</v>
          </cell>
        </row>
        <row r="26">
          <cell r="O26" t="str">
            <v>SCRR004</v>
          </cell>
        </row>
        <row r="27">
          <cell r="O27" t="str">
            <v>SCRR005</v>
          </cell>
        </row>
        <row r="28">
          <cell r="O28" t="str">
            <v>SCRR006</v>
          </cell>
        </row>
        <row r="29">
          <cell r="O29" t="str">
            <v>SCRR007</v>
          </cell>
        </row>
        <row r="30">
          <cell r="O30" t="str">
            <v>SCRR008</v>
          </cell>
        </row>
        <row r="31">
          <cell r="O31" t="str">
            <v>SCRR009</v>
          </cell>
        </row>
        <row r="32">
          <cell r="O32" t="str">
            <v>SCRR010</v>
          </cell>
        </row>
        <row r="33">
          <cell r="O33" t="str">
            <v>SCRR011</v>
          </cell>
        </row>
        <row r="34">
          <cell r="O34" t="str">
            <v>SCTA001</v>
          </cell>
        </row>
        <row r="35">
          <cell r="O35" t="str">
            <v>SCTA002</v>
          </cell>
        </row>
        <row r="36">
          <cell r="O36" t="str">
            <v>SCTA003</v>
          </cell>
        </row>
        <row r="37">
          <cell r="O37" t="str">
            <v>SCTA004</v>
          </cell>
        </row>
        <row r="38">
          <cell r="O38" t="str">
            <v>SCTA005</v>
          </cell>
        </row>
        <row r="39">
          <cell r="O39" t="str">
            <v>SCTA006</v>
          </cell>
        </row>
        <row r="40">
          <cell r="O40" t="str">
            <v>SCTD001</v>
          </cell>
        </row>
        <row r="41">
          <cell r="O41" t="str">
            <v>SCTD002</v>
          </cell>
        </row>
        <row r="42">
          <cell r="O42" t="str">
            <v>SCTP001</v>
          </cell>
        </row>
        <row r="43">
          <cell r="O43" t="str">
            <v>SDAA001</v>
          </cell>
        </row>
        <row r="44">
          <cell r="O44" t="str">
            <v>SDAA002</v>
          </cell>
        </row>
        <row r="45">
          <cell r="O45" t="str">
            <v>SDAA003</v>
          </cell>
        </row>
        <row r="46">
          <cell r="O46" t="str">
            <v>SDAA004</v>
          </cell>
        </row>
        <row r="47">
          <cell r="O47" t="str">
            <v>SDAA005</v>
          </cell>
        </row>
        <row r="48">
          <cell r="O48" t="str">
            <v>SDAA006</v>
          </cell>
        </row>
        <row r="49">
          <cell r="O49" t="str">
            <v>SDAF001</v>
          </cell>
        </row>
        <row r="50">
          <cell r="O50" t="str">
            <v>SDMA001</v>
          </cell>
        </row>
        <row r="51">
          <cell r="O51" t="str">
            <v>SDMA002</v>
          </cell>
        </row>
        <row r="52">
          <cell r="O52" t="str">
            <v>SDMM001</v>
          </cell>
        </row>
        <row r="53">
          <cell r="O53" t="str">
            <v>TCTA001</v>
          </cell>
        </row>
        <row r="54">
          <cell r="O54" t="str">
            <v>TCTA002</v>
          </cell>
        </row>
        <row r="55">
          <cell r="O55" t="str">
            <v>TCTA003</v>
          </cell>
        </row>
        <row r="56">
          <cell r="O56" t="str">
            <v>TCTA004</v>
          </cell>
        </row>
        <row r="57">
          <cell r="O57" t="str">
            <v>TCTA005</v>
          </cell>
        </row>
        <row r="58">
          <cell r="O58" t="str">
            <v>TCTS001</v>
          </cell>
        </row>
        <row r="59">
          <cell r="O59" t="str">
            <v>TCTT001</v>
          </cell>
        </row>
        <row r="60">
          <cell r="O60" t="str">
            <v>TCTT002</v>
          </cell>
        </row>
        <row r="61">
          <cell r="O61" t="str">
            <v>TDTD001</v>
          </cell>
        </row>
        <row r="62">
          <cell r="O62" t="str">
            <v>TDTD002</v>
          </cell>
        </row>
        <row r="63">
          <cell r="O63" t="str">
            <v>TDTD003</v>
          </cell>
        </row>
        <row r="64">
          <cell r="O64" t="str">
            <v>TDTD004</v>
          </cell>
        </row>
        <row r="65">
          <cell r="O65" t="str">
            <v>TDTD005</v>
          </cell>
        </row>
        <row r="66">
          <cell r="O66" t="str">
            <v>TDTD006</v>
          </cell>
        </row>
      </sheetData>
      <sheetData sheetId="12" refreshError="1"/>
      <sheetData sheetId="13">
        <row r="3">
          <cell r="A3" t="str">
            <v>D01</v>
          </cell>
        </row>
        <row r="4">
          <cell r="A4" t="str">
            <v>D02</v>
          </cell>
        </row>
        <row r="5">
          <cell r="A5" t="str">
            <v>D03</v>
          </cell>
        </row>
        <row r="6">
          <cell r="A6" t="str">
            <v>D04</v>
          </cell>
        </row>
        <row r="7">
          <cell r="A7" t="str">
            <v>D06</v>
          </cell>
        </row>
        <row r="8">
          <cell r="A8" t="str">
            <v>D07</v>
          </cell>
        </row>
        <row r="9">
          <cell r="A9" t="str">
            <v>D08</v>
          </cell>
        </row>
        <row r="10">
          <cell r="A10" t="str">
            <v>D09</v>
          </cell>
        </row>
        <row r="11">
          <cell r="A11" t="str">
            <v>D10</v>
          </cell>
        </row>
        <row r="12">
          <cell r="A12" t="str">
            <v>C01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"/>
    </sheetNames>
    <sheetDataSet>
      <sheetData sheetId="0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"/>
    </sheetNames>
    <sheetDataSet>
      <sheetData sheetId="0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Foglio1"/>
      <sheetName val="Prospetto"/>
      <sheetName val="Parametri stipendiali"/>
      <sheetName val="Posti_Letto_2009_UO"/>
      <sheetName val="AN_ECON"/>
      <sheetName val="AN_PATR"/>
      <sheetName val="CE_RICL"/>
      <sheetName val="Master"/>
      <sheetName val="SP_RICL"/>
    </sheetNames>
    <sheetDataSet>
      <sheetData sheetId="0">
        <row r="4">
          <cell r="A4">
            <v>201</v>
          </cell>
          <cell r="B4" t="str">
            <v>ASP</v>
          </cell>
          <cell r="C4" t="str">
            <v>Agrigento</v>
          </cell>
          <cell r="D4" t="str">
            <v>Agrigento</v>
          </cell>
          <cell r="E4" t="str">
            <v>AG</v>
          </cell>
          <cell r="F4" t="str">
            <v>Azienda Sanitaria Provinciale Agrigento</v>
          </cell>
          <cell r="G4" t="str">
            <v>ASP Agrigento</v>
          </cell>
          <cell r="H4" t="str">
            <v>Azienda Sanitaria Provinciale Agrigento</v>
          </cell>
        </row>
        <row r="5">
          <cell r="A5">
            <v>202</v>
          </cell>
          <cell r="B5" t="str">
            <v>ASP</v>
          </cell>
          <cell r="C5" t="str">
            <v>Caltanissetta</v>
          </cell>
          <cell r="D5" t="str">
            <v>Caltanissetta</v>
          </cell>
          <cell r="E5" t="str">
            <v>CL</v>
          </cell>
          <cell r="F5" t="str">
            <v>Azienda Sanitaria Provinciale Caltanissetta</v>
          </cell>
          <cell r="G5" t="str">
            <v>ASP Caltanissetta</v>
          </cell>
          <cell r="H5" t="str">
            <v>Azienda Sanitaria Provinciale Caltanissetta</v>
          </cell>
        </row>
        <row r="6">
          <cell r="A6">
            <v>203</v>
          </cell>
          <cell r="B6" t="str">
            <v>ASP</v>
          </cell>
          <cell r="C6" t="str">
            <v>Catania</v>
          </cell>
          <cell r="D6" t="str">
            <v>Catania</v>
          </cell>
          <cell r="E6" t="str">
            <v>CT</v>
          </cell>
          <cell r="F6" t="str">
            <v>Azienda Sanitaria Provinciale Catania</v>
          </cell>
          <cell r="G6" t="str">
            <v>ASP Catania</v>
          </cell>
          <cell r="H6" t="str">
            <v>Azienda Sanitaria Provinciale Catania</v>
          </cell>
        </row>
        <row r="7">
          <cell r="A7">
            <v>204</v>
          </cell>
          <cell r="B7" t="str">
            <v>ASP</v>
          </cell>
          <cell r="C7" t="str">
            <v>Enna</v>
          </cell>
          <cell r="D7" t="str">
            <v>Enna</v>
          </cell>
          <cell r="E7" t="str">
            <v>EN</v>
          </cell>
          <cell r="F7" t="str">
            <v>Azienda Sanitaria Provinciale Enna</v>
          </cell>
          <cell r="G7" t="str">
            <v>ASP Enna</v>
          </cell>
          <cell r="H7" t="str">
            <v>Azienda Sanitaria Provinciale Enna</v>
          </cell>
        </row>
        <row r="8">
          <cell r="A8">
            <v>205</v>
          </cell>
          <cell r="B8" t="str">
            <v>ASP</v>
          </cell>
          <cell r="C8" t="str">
            <v>Messina</v>
          </cell>
          <cell r="D8" t="str">
            <v>Messina</v>
          </cell>
          <cell r="E8" t="str">
            <v>ME</v>
          </cell>
          <cell r="F8" t="str">
            <v>Azienda Sanitaria Provinciale Messina</v>
          </cell>
          <cell r="G8" t="str">
            <v>ASP Messina</v>
          </cell>
          <cell r="H8" t="str">
            <v>Azienda Sanitaria Provinciale Messina</v>
          </cell>
        </row>
        <row r="9">
          <cell r="A9">
            <v>206</v>
          </cell>
          <cell r="B9" t="str">
            <v>ASP</v>
          </cell>
          <cell r="C9" t="str">
            <v>Palermo</v>
          </cell>
          <cell r="D9" t="str">
            <v>Palermo</v>
          </cell>
          <cell r="E9" t="str">
            <v>PA</v>
          </cell>
          <cell r="F9" t="str">
            <v>Azienda Sanitaria Provinciale Palermo</v>
          </cell>
          <cell r="G9" t="str">
            <v>ASP Palermo</v>
          </cell>
          <cell r="H9" t="str">
            <v>Azienda Sanitaria Provinciale Palermo</v>
          </cell>
        </row>
        <row r="10">
          <cell r="A10">
            <v>207</v>
          </cell>
          <cell r="B10" t="str">
            <v>ASP</v>
          </cell>
          <cell r="C10" t="str">
            <v>Ragusa</v>
          </cell>
          <cell r="D10" t="str">
            <v>Ragusa</v>
          </cell>
          <cell r="E10" t="str">
            <v>RG</v>
          </cell>
          <cell r="F10" t="str">
            <v>Azienda Sanitaria Provinciale Ragusa</v>
          </cell>
          <cell r="G10" t="str">
            <v>ASP Ragusa</v>
          </cell>
          <cell r="H10" t="str">
            <v>Azienda Sanitaria Provinciale Ragusa</v>
          </cell>
        </row>
        <row r="11">
          <cell r="A11">
            <v>208</v>
          </cell>
          <cell r="B11" t="str">
            <v>ASP</v>
          </cell>
          <cell r="C11" t="str">
            <v>Siracusa</v>
          </cell>
          <cell r="D11" t="str">
            <v>Siracusa</v>
          </cell>
          <cell r="E11" t="str">
            <v>SR</v>
          </cell>
          <cell r="F11" t="str">
            <v>Azienda Sanitaria Provinciale Siracusa</v>
          </cell>
          <cell r="G11" t="str">
            <v>ASP Siracusa</v>
          </cell>
          <cell r="H11" t="str">
            <v>Azienda Sanitaria Provinciale Siracusa</v>
          </cell>
        </row>
        <row r="12">
          <cell r="A12">
            <v>209</v>
          </cell>
          <cell r="B12" t="str">
            <v>ASP</v>
          </cell>
          <cell r="C12" t="str">
            <v>Trapani</v>
          </cell>
          <cell r="D12" t="str">
            <v>Trapani</v>
          </cell>
          <cell r="E12" t="str">
            <v>TP</v>
          </cell>
          <cell r="F12" t="str">
            <v>Azienda Sanitaria Provinciale Trapani</v>
          </cell>
          <cell r="G12" t="str">
            <v>ASP Trapani</v>
          </cell>
          <cell r="H12" t="str">
            <v>Azienda Sanitaria Provinciale Trapani</v>
          </cell>
        </row>
        <row r="13">
          <cell r="A13">
            <v>921</v>
          </cell>
          <cell r="B13" t="str">
            <v>AO</v>
          </cell>
          <cell r="C13" t="str">
            <v>Azienda Ospedaliera per l'Emergenza Cannizzaro</v>
          </cell>
          <cell r="D13" t="str">
            <v>Catania</v>
          </cell>
          <cell r="E13" t="str">
            <v>CT</v>
          </cell>
          <cell r="F13" t="str">
            <v>Azienda Ospedaliera per l'Emergenza Cannizzaro di Catania</v>
          </cell>
          <cell r="G13" t="str">
            <v>EMERGENZA</v>
          </cell>
          <cell r="H13" t="str">
            <v>Azienda Ospedaliera per l'Emergenza Cannizzaro</v>
          </cell>
        </row>
        <row r="14">
          <cell r="A14">
            <v>922</v>
          </cell>
          <cell r="B14" t="str">
            <v>AO</v>
          </cell>
          <cell r="C14" t="str">
            <v>Azienda Ospedaliera di Rilievo Nazionale e di Alta Specializzazione Garibaldi</v>
          </cell>
          <cell r="D14" t="str">
            <v>Catania</v>
          </cell>
          <cell r="E14" t="str">
            <v>CT</v>
          </cell>
          <cell r="F14" t="str">
            <v>Azienda Ospedaliera di Rilievo Nazionale e di Alta Specializzazione Garibaldi di Catania</v>
          </cell>
          <cell r="G14" t="str">
            <v>NEW GARIBALDI</v>
          </cell>
          <cell r="H14" t="str">
            <v>Azienda Ospedaliera di Rilievo Nazionale e di Alta Specializzazione Garibaldi</v>
          </cell>
        </row>
        <row r="15">
          <cell r="A15">
            <v>923</v>
          </cell>
          <cell r="B15" t="str">
            <v>AUP</v>
          </cell>
          <cell r="C15" t="str">
            <v xml:space="preserve">Azienda Ospedaliera Universitaria Policlinico - V. Emanule </v>
          </cell>
          <cell r="D15" t="str">
            <v>Catania</v>
          </cell>
          <cell r="E15" t="str">
            <v>CT</v>
          </cell>
          <cell r="F15" t="str">
            <v>Azienda Ospedaliera Universitaria Policlinico - V. Emanule  di Catania</v>
          </cell>
          <cell r="G15" t="str">
            <v>UNICT</v>
          </cell>
          <cell r="H15" t="str">
            <v xml:space="preserve">Azienda Ospedaliera Universitaria Policlinico - V. Emanule </v>
          </cell>
        </row>
        <row r="16">
          <cell r="A16">
            <v>924</v>
          </cell>
          <cell r="B16" t="str">
            <v>AO</v>
          </cell>
          <cell r="C16" t="str">
            <v>Azienda Ospedaliera Ospedali Riuniti Papardo - Piemonte</v>
          </cell>
          <cell r="D16" t="str">
            <v>Messina</v>
          </cell>
          <cell r="E16" t="str">
            <v>Me</v>
          </cell>
          <cell r="F16" t="str">
            <v>Azienda Ospedaliera Ospedali Riuniti Papardo - Piemonte di Messina</v>
          </cell>
          <cell r="G16" t="str">
            <v>PAPARDO-PIEMONTE</v>
          </cell>
          <cell r="H16" t="str">
            <v>Azienda Ospedaliera Ospedali Riuniti Papardo - Piemonte</v>
          </cell>
        </row>
        <row r="17">
          <cell r="A17">
            <v>925</v>
          </cell>
          <cell r="B17" t="str">
            <v>AUP</v>
          </cell>
          <cell r="C17" t="str">
            <v>Azienda Ospedaliera Universitaria G. Martino</v>
          </cell>
          <cell r="D17" t="str">
            <v>Messina</v>
          </cell>
          <cell r="E17" t="str">
            <v>ME</v>
          </cell>
          <cell r="F17" t="str">
            <v>Azienda Ospedaliera Universitaria G. Martino di Messina</v>
          </cell>
          <cell r="G17" t="str">
            <v>UNIME</v>
          </cell>
          <cell r="H17" t="str">
            <v>Azienda Ospedaliera Universitaria G. Martino</v>
          </cell>
        </row>
        <row r="18">
          <cell r="A18">
            <v>926</v>
          </cell>
          <cell r="B18" t="str">
            <v>AO</v>
          </cell>
          <cell r="C18" t="str">
            <v>Azienda Ospedaliera Ospedali Riuniti Villa Sofia - Cervello</v>
          </cell>
          <cell r="D18" t="str">
            <v>Palermo</v>
          </cell>
          <cell r="E18" t="str">
            <v>PA</v>
          </cell>
          <cell r="F18" t="str">
            <v>Azienda Ospedaliera Ospedali Riuniti Villa Sofia - Cervello di Palermo</v>
          </cell>
          <cell r="G18" t="str">
            <v>VSOFIA-CERVELLO</v>
          </cell>
          <cell r="H18" t="str">
            <v>Azienda Ospedaliera Ospedali Riuniti Villa Sofia - Cervello</v>
          </cell>
        </row>
        <row r="19">
          <cell r="A19">
            <v>927</v>
          </cell>
          <cell r="B19" t="str">
            <v>AO</v>
          </cell>
          <cell r="C19" t="str">
            <v>Azienda Ospedaliera di Rilievo Nazionale e di Alta Specializzazione Civico - Di Cristina - Benfratelli</v>
          </cell>
          <cell r="D19" t="str">
            <v>Palermo</v>
          </cell>
          <cell r="E19" t="str">
            <v>PA</v>
          </cell>
          <cell r="F19" t="str">
            <v>Azienda Ospedaliera di Rilievo Nazionale e di Alta Specializzazione Civico - Di Cristina - Benfratelli di Palermo</v>
          </cell>
          <cell r="G19" t="str">
            <v>NEW CIVICO</v>
          </cell>
          <cell r="H19" t="str">
            <v>Azienda Ospedaliera di Rilievo Nazionale e di Alta Specializzazione Civico - Di Cristina - Benfratelli</v>
          </cell>
        </row>
        <row r="20">
          <cell r="A20">
            <v>928</v>
          </cell>
          <cell r="B20" t="str">
            <v>AUP</v>
          </cell>
          <cell r="C20" t="str">
            <v>Azienda Ospedaliera Universitaria Policlinico P.Giaccone</v>
          </cell>
          <cell r="D20" t="str">
            <v>Palermo</v>
          </cell>
          <cell r="E20" t="str">
            <v>PA</v>
          </cell>
          <cell r="F20" t="str">
            <v>Azienda Ospedaliera Universitaria Policlinico P.Giaccone di Palermo</v>
          </cell>
          <cell r="G20" t="str">
            <v>UNIPA</v>
          </cell>
          <cell r="H20" t="str">
            <v>Azienda Ospedaliera Universitaria Policlinico P.Giaccone</v>
          </cell>
        </row>
        <row r="21">
          <cell r="A21" t="str">
            <v>960</v>
          </cell>
          <cell r="B21" t="str">
            <v>IRCCS</v>
          </cell>
          <cell r="C21" t="str">
            <v>IRCCS Neurolesi "Bonino Pulejo"</v>
          </cell>
          <cell r="D21" t="str">
            <v>Messina</v>
          </cell>
          <cell r="E21" t="str">
            <v>ME</v>
          </cell>
          <cell r="F21" t="str">
            <v>IRCCS Neurolesi "Bonino Pulejo" di Messina</v>
          </cell>
          <cell r="G21" t="str">
            <v>PULEJO</v>
          </cell>
          <cell r="H21" t="str">
            <v>IRCCS Neurolesi "Bonino Pulejo"</v>
          </cell>
        </row>
        <row r="22">
          <cell r="A22">
            <v>999</v>
          </cell>
          <cell r="B22" t="str">
            <v>SICILIA</v>
          </cell>
          <cell r="C22" t="str">
            <v>Riepilogativo Regione Siciliana</v>
          </cell>
          <cell r="D22" t="str">
            <v>Sicilia</v>
          </cell>
          <cell r="E22" t="str">
            <v>Sicilia</v>
          </cell>
          <cell r="F22" t="str">
            <v>Riepilogativo Regione Siciliana - Sicilia</v>
          </cell>
          <cell r="G22" t="str">
            <v>RIEPILOGATIVO</v>
          </cell>
          <cell r="H22" t="str">
            <v>Sicilia - Riepilogativo Regione Siciliana - Sicilia</v>
          </cell>
        </row>
      </sheetData>
      <sheetData sheetId="1"/>
      <sheetData sheetId="2">
        <row r="91">
          <cell r="H91">
            <v>2710000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Foglio1"/>
      <sheetName val="Prospetto"/>
      <sheetName val="Parametri stipendiali"/>
      <sheetName val="Posti_Letto_2009_UO"/>
      <sheetName val="AN_ECON"/>
      <sheetName val="AN_PATR"/>
      <sheetName val="CE_RICL"/>
      <sheetName val="Master"/>
      <sheetName val="SP_RICL"/>
    </sheetNames>
    <sheetDataSet>
      <sheetData sheetId="0">
        <row r="4">
          <cell r="A4">
            <v>201</v>
          </cell>
          <cell r="B4" t="str">
            <v>ASP</v>
          </cell>
          <cell r="C4" t="str">
            <v>Agrigento</v>
          </cell>
          <cell r="D4" t="str">
            <v>Agrigento</v>
          </cell>
          <cell r="E4" t="str">
            <v>AG</v>
          </cell>
          <cell r="F4" t="str">
            <v>Azienda Sanitaria Provinciale Agrigento</v>
          </cell>
          <cell r="G4" t="str">
            <v>ASP Agrigento</v>
          </cell>
          <cell r="H4" t="str">
            <v>Azienda Sanitaria Provinciale Agrigento</v>
          </cell>
        </row>
        <row r="5">
          <cell r="A5">
            <v>202</v>
          </cell>
          <cell r="B5" t="str">
            <v>ASP</v>
          </cell>
          <cell r="C5" t="str">
            <v>Caltanissetta</v>
          </cell>
          <cell r="D5" t="str">
            <v>Caltanissetta</v>
          </cell>
          <cell r="E5" t="str">
            <v>CL</v>
          </cell>
          <cell r="F5" t="str">
            <v>Azienda Sanitaria Provinciale Caltanissetta</v>
          </cell>
          <cell r="G5" t="str">
            <v>ASP Caltanissetta</v>
          </cell>
          <cell r="H5" t="str">
            <v>Azienda Sanitaria Provinciale Caltanissetta</v>
          </cell>
        </row>
        <row r="6">
          <cell r="A6">
            <v>203</v>
          </cell>
          <cell r="B6" t="str">
            <v>ASP</v>
          </cell>
          <cell r="C6" t="str">
            <v>Catania</v>
          </cell>
          <cell r="D6" t="str">
            <v>Catania</v>
          </cell>
          <cell r="E6" t="str">
            <v>CT</v>
          </cell>
          <cell r="F6" t="str">
            <v>Azienda Sanitaria Provinciale Catania</v>
          </cell>
          <cell r="G6" t="str">
            <v>ASP Catania</v>
          </cell>
          <cell r="H6" t="str">
            <v>Azienda Sanitaria Provinciale Catania</v>
          </cell>
        </row>
        <row r="7">
          <cell r="A7">
            <v>204</v>
          </cell>
          <cell r="B7" t="str">
            <v>ASP</v>
          </cell>
          <cell r="C7" t="str">
            <v>Enna</v>
          </cell>
          <cell r="D7" t="str">
            <v>Enna</v>
          </cell>
          <cell r="E7" t="str">
            <v>EN</v>
          </cell>
          <cell r="F7" t="str">
            <v>Azienda Sanitaria Provinciale Enna</v>
          </cell>
          <cell r="G7" t="str">
            <v>ASP Enna</v>
          </cell>
          <cell r="H7" t="str">
            <v>Azienda Sanitaria Provinciale Enna</v>
          </cell>
        </row>
        <row r="8">
          <cell r="A8">
            <v>205</v>
          </cell>
          <cell r="B8" t="str">
            <v>ASP</v>
          </cell>
          <cell r="C8" t="str">
            <v>Messina</v>
          </cell>
          <cell r="D8" t="str">
            <v>Messina</v>
          </cell>
          <cell r="E8" t="str">
            <v>ME</v>
          </cell>
          <cell r="F8" t="str">
            <v>Azienda Sanitaria Provinciale Messina</v>
          </cell>
          <cell r="G8" t="str">
            <v>ASP Messina</v>
          </cell>
          <cell r="H8" t="str">
            <v>Azienda Sanitaria Provinciale Messina</v>
          </cell>
        </row>
        <row r="9">
          <cell r="A9">
            <v>206</v>
          </cell>
          <cell r="B9" t="str">
            <v>ASP</v>
          </cell>
          <cell r="C9" t="str">
            <v>Palermo</v>
          </cell>
          <cell r="D9" t="str">
            <v>Palermo</v>
          </cell>
          <cell r="E9" t="str">
            <v>PA</v>
          </cell>
          <cell r="F9" t="str">
            <v>Azienda Sanitaria Provinciale Palermo</v>
          </cell>
          <cell r="G9" t="str">
            <v>ASP Palermo</v>
          </cell>
          <cell r="H9" t="str">
            <v>Azienda Sanitaria Provinciale Palermo</v>
          </cell>
        </row>
        <row r="10">
          <cell r="A10">
            <v>207</v>
          </cell>
          <cell r="B10" t="str">
            <v>ASP</v>
          </cell>
          <cell r="C10" t="str">
            <v>Ragusa</v>
          </cell>
          <cell r="D10" t="str">
            <v>Ragusa</v>
          </cell>
          <cell r="E10" t="str">
            <v>RG</v>
          </cell>
          <cell r="F10" t="str">
            <v>Azienda Sanitaria Provinciale Ragusa</v>
          </cell>
          <cell r="G10" t="str">
            <v>ASP Ragusa</v>
          </cell>
          <cell r="H10" t="str">
            <v>Azienda Sanitaria Provinciale Ragusa</v>
          </cell>
        </row>
        <row r="11">
          <cell r="A11">
            <v>208</v>
          </cell>
          <cell r="B11" t="str">
            <v>ASP</v>
          </cell>
          <cell r="C11" t="str">
            <v>Siracusa</v>
          </cell>
          <cell r="D11" t="str">
            <v>Siracusa</v>
          </cell>
          <cell r="E11" t="str">
            <v>SR</v>
          </cell>
          <cell r="F11" t="str">
            <v>Azienda Sanitaria Provinciale Siracusa</v>
          </cell>
          <cell r="G11" t="str">
            <v>ASP Siracusa</v>
          </cell>
          <cell r="H11" t="str">
            <v>Azienda Sanitaria Provinciale Siracusa</v>
          </cell>
        </row>
        <row r="12">
          <cell r="A12">
            <v>209</v>
          </cell>
          <cell r="B12" t="str">
            <v>ASP</v>
          </cell>
          <cell r="C12" t="str">
            <v>Trapani</v>
          </cell>
          <cell r="D12" t="str">
            <v>Trapani</v>
          </cell>
          <cell r="E12" t="str">
            <v>TP</v>
          </cell>
          <cell r="F12" t="str">
            <v>Azienda Sanitaria Provinciale Trapani</v>
          </cell>
          <cell r="G12" t="str">
            <v>ASP Trapani</v>
          </cell>
          <cell r="H12" t="str">
            <v>Azienda Sanitaria Provinciale Trapani</v>
          </cell>
        </row>
        <row r="13">
          <cell r="A13">
            <v>921</v>
          </cell>
          <cell r="B13" t="str">
            <v>AO</v>
          </cell>
          <cell r="C13" t="str">
            <v>Azienda Ospedaliera per l'Emergenza Cannizzaro</v>
          </cell>
          <cell r="D13" t="str">
            <v>Catania</v>
          </cell>
          <cell r="E13" t="str">
            <v>CT</v>
          </cell>
          <cell r="F13" t="str">
            <v>Azienda Ospedaliera per l'Emergenza Cannizzaro di Catania</v>
          </cell>
          <cell r="G13" t="str">
            <v>EMERGENZA</v>
          </cell>
          <cell r="H13" t="str">
            <v>Azienda Ospedaliera per l'Emergenza Cannizzaro</v>
          </cell>
        </row>
        <row r="14">
          <cell r="A14">
            <v>922</v>
          </cell>
          <cell r="B14" t="str">
            <v>AO</v>
          </cell>
          <cell r="C14" t="str">
            <v>Azienda Ospedaliera di Rilievo Nazionale e di Alta Specializzazione Garibaldi</v>
          </cell>
          <cell r="D14" t="str">
            <v>Catania</v>
          </cell>
          <cell r="E14" t="str">
            <v>CT</v>
          </cell>
          <cell r="F14" t="str">
            <v>Azienda Ospedaliera di Rilievo Nazionale e di Alta Specializzazione Garibaldi di Catania</v>
          </cell>
          <cell r="G14" t="str">
            <v>NEW GARIBALDI</v>
          </cell>
          <cell r="H14" t="str">
            <v>Azienda Ospedaliera di Rilievo Nazionale e di Alta Specializzazione Garibaldi</v>
          </cell>
        </row>
        <row r="15">
          <cell r="A15">
            <v>923</v>
          </cell>
          <cell r="B15" t="str">
            <v>AUP</v>
          </cell>
          <cell r="C15" t="str">
            <v xml:space="preserve">Azienda Ospedaliera Universitaria Policlinico - V. Emanule </v>
          </cell>
          <cell r="D15" t="str">
            <v>Catania</v>
          </cell>
          <cell r="E15" t="str">
            <v>CT</v>
          </cell>
          <cell r="F15" t="str">
            <v>Azienda Ospedaliera Universitaria Policlinico - V. Emanule  di Catania</v>
          </cell>
          <cell r="G15" t="str">
            <v>UNICT</v>
          </cell>
          <cell r="H15" t="str">
            <v xml:space="preserve">Azienda Ospedaliera Universitaria Policlinico - V. Emanule </v>
          </cell>
        </row>
        <row r="16">
          <cell r="A16">
            <v>924</v>
          </cell>
          <cell r="B16" t="str">
            <v>AO</v>
          </cell>
          <cell r="C16" t="str">
            <v>Azienda Ospedaliera Ospedali Riuniti Papardo - Piemonte</v>
          </cell>
          <cell r="D16" t="str">
            <v>Messina</v>
          </cell>
          <cell r="E16" t="str">
            <v>Me</v>
          </cell>
          <cell r="F16" t="str">
            <v>Azienda Ospedaliera Ospedali Riuniti Papardo - Piemonte di Messina</v>
          </cell>
          <cell r="G16" t="str">
            <v>PAPARDO-PIEMONTE</v>
          </cell>
          <cell r="H16" t="str">
            <v>Azienda Ospedaliera Ospedali Riuniti Papardo - Piemonte</v>
          </cell>
        </row>
        <row r="17">
          <cell r="A17">
            <v>925</v>
          </cell>
          <cell r="B17" t="str">
            <v>AUP</v>
          </cell>
          <cell r="C17" t="str">
            <v>Azienda Ospedaliera Universitaria G. Martino</v>
          </cell>
          <cell r="D17" t="str">
            <v>Messina</v>
          </cell>
          <cell r="E17" t="str">
            <v>ME</v>
          </cell>
          <cell r="F17" t="str">
            <v>Azienda Ospedaliera Universitaria G. Martino di Messina</v>
          </cell>
          <cell r="G17" t="str">
            <v>UNIME</v>
          </cell>
          <cell r="H17" t="str">
            <v>Azienda Ospedaliera Universitaria G. Martino</v>
          </cell>
        </row>
        <row r="18">
          <cell r="A18">
            <v>926</v>
          </cell>
          <cell r="B18" t="str">
            <v>AO</v>
          </cell>
          <cell r="C18" t="str">
            <v>Azienda Ospedaliera Ospedali Riuniti Villa Sofia - Cervello</v>
          </cell>
          <cell r="D18" t="str">
            <v>Palermo</v>
          </cell>
          <cell r="E18" t="str">
            <v>PA</v>
          </cell>
          <cell r="F18" t="str">
            <v>Azienda Ospedaliera Ospedali Riuniti Villa Sofia - Cervello di Palermo</v>
          </cell>
          <cell r="G18" t="str">
            <v>VSOFIA-CERVELLO</v>
          </cell>
          <cell r="H18" t="str">
            <v>Azienda Ospedaliera Ospedali Riuniti Villa Sofia - Cervello</v>
          </cell>
        </row>
        <row r="19">
          <cell r="A19">
            <v>927</v>
          </cell>
          <cell r="B19" t="str">
            <v>AO</v>
          </cell>
          <cell r="C19" t="str">
            <v>Azienda Ospedaliera di Rilievo Nazionale e di Alta Specializzazione Civico - Di Cristina - Benfratelli</v>
          </cell>
          <cell r="D19" t="str">
            <v>Palermo</v>
          </cell>
          <cell r="E19" t="str">
            <v>PA</v>
          </cell>
          <cell r="F19" t="str">
            <v>Azienda Ospedaliera di Rilievo Nazionale e di Alta Specializzazione Civico - Di Cristina - Benfratelli di Palermo</v>
          </cell>
          <cell r="G19" t="str">
            <v>NEW CIVICO</v>
          </cell>
          <cell r="H19" t="str">
            <v>Azienda Ospedaliera di Rilievo Nazionale e di Alta Specializzazione Civico - Di Cristina - Benfratelli</v>
          </cell>
        </row>
        <row r="20">
          <cell r="A20">
            <v>928</v>
          </cell>
          <cell r="B20" t="str">
            <v>AUP</v>
          </cell>
          <cell r="C20" t="str">
            <v>Azienda Ospedaliera Universitaria Policlinico P.Giaccone</v>
          </cell>
          <cell r="D20" t="str">
            <v>Palermo</v>
          </cell>
          <cell r="E20" t="str">
            <v>PA</v>
          </cell>
          <cell r="F20" t="str">
            <v>Azienda Ospedaliera Universitaria Policlinico P.Giaccone di Palermo</v>
          </cell>
          <cell r="G20" t="str">
            <v>UNIPA</v>
          </cell>
          <cell r="H20" t="str">
            <v>Azienda Ospedaliera Universitaria Policlinico P.Giaccone</v>
          </cell>
        </row>
        <row r="21">
          <cell r="A21" t="str">
            <v>960</v>
          </cell>
          <cell r="B21" t="str">
            <v>IRCCS</v>
          </cell>
          <cell r="C21" t="str">
            <v>IRCCS Neurolesi "Bonino Pulejo"</v>
          </cell>
          <cell r="D21" t="str">
            <v>Messina</v>
          </cell>
          <cell r="E21" t="str">
            <v>ME</v>
          </cell>
          <cell r="F21" t="str">
            <v>IRCCS Neurolesi "Bonino Pulejo" di Messina</v>
          </cell>
          <cell r="G21" t="str">
            <v>PULEJO</v>
          </cell>
          <cell r="H21" t="str">
            <v>IRCCS Neurolesi "Bonino Pulejo"</v>
          </cell>
        </row>
        <row r="22">
          <cell r="A22">
            <v>999</v>
          </cell>
          <cell r="B22" t="str">
            <v>SICILIA</v>
          </cell>
          <cell r="C22" t="str">
            <v>Riepilogativo Regione Siciliana</v>
          </cell>
          <cell r="D22" t="str">
            <v>Sicilia</v>
          </cell>
          <cell r="E22" t="str">
            <v>Sicilia</v>
          </cell>
          <cell r="F22" t="str">
            <v>Riepilogativo Regione Siciliana - Sicilia</v>
          </cell>
          <cell r="G22" t="str">
            <v>RIEPILOGATIVO</v>
          </cell>
          <cell r="H22" t="str">
            <v>Sicilia - Riepilogativo Regione Siciliana - Sicilia</v>
          </cell>
        </row>
      </sheetData>
      <sheetData sheetId="1"/>
      <sheetData sheetId="2">
        <row r="91">
          <cell r="H91">
            <v>2710000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Prospetto_pag1"/>
      <sheetName val="Prospetto_pag1+PROD"/>
      <sheetName val="Prospetto_pag2"/>
      <sheetName val="NOTE"/>
      <sheetName val="Anagrafica Protesi 09"/>
    </sheetNames>
    <sheetDataSet>
      <sheetData sheetId="0">
        <row r="4">
          <cell r="A4">
            <v>201</v>
          </cell>
          <cell r="B4" t="str">
            <v>ASP</v>
          </cell>
          <cell r="C4" t="str">
            <v>Agrigento</v>
          </cell>
          <cell r="D4" t="str">
            <v>Agrigento</v>
          </cell>
          <cell r="E4" t="str">
            <v>AG</v>
          </cell>
          <cell r="F4" t="str">
            <v>Azienda Sanitaria Provinciale Agrigento</v>
          </cell>
          <cell r="G4" t="str">
            <v>ASP Agrigento</v>
          </cell>
          <cell r="H4" t="str">
            <v>Azienda Sanitaria Provinciale Agrigento</v>
          </cell>
        </row>
        <row r="5">
          <cell r="A5">
            <v>202</v>
          </cell>
          <cell r="B5" t="str">
            <v>ASP</v>
          </cell>
          <cell r="C5" t="str">
            <v>Caltanissetta</v>
          </cell>
          <cell r="D5" t="str">
            <v>Caltanissetta</v>
          </cell>
          <cell r="E5" t="str">
            <v>CL</v>
          </cell>
          <cell r="F5" t="str">
            <v>Azienda Sanitaria Provinciale Caltanissetta</v>
          </cell>
          <cell r="G5" t="str">
            <v>ASP Caltanissetta</v>
          </cell>
          <cell r="H5" t="str">
            <v>Azienda Sanitaria Provinciale Caltanissetta</v>
          </cell>
        </row>
        <row r="6">
          <cell r="A6">
            <v>203</v>
          </cell>
          <cell r="B6" t="str">
            <v>ASP</v>
          </cell>
          <cell r="C6" t="str">
            <v>Catania</v>
          </cell>
          <cell r="D6" t="str">
            <v>Catania</v>
          </cell>
          <cell r="E6" t="str">
            <v>CT</v>
          </cell>
          <cell r="F6" t="str">
            <v>Azienda Sanitaria Provinciale Catania</v>
          </cell>
          <cell r="G6" t="str">
            <v>ASP Catania</v>
          </cell>
          <cell r="H6" t="str">
            <v>Azienda Sanitaria Provinciale Catania</v>
          </cell>
        </row>
        <row r="7">
          <cell r="A7">
            <v>204</v>
          </cell>
          <cell r="B7" t="str">
            <v>ASP</v>
          </cell>
          <cell r="C7" t="str">
            <v>Enna</v>
          </cell>
          <cell r="D7" t="str">
            <v>Enna</v>
          </cell>
          <cell r="E7" t="str">
            <v>EN</v>
          </cell>
          <cell r="F7" t="str">
            <v>Azienda Sanitaria Provinciale Enna</v>
          </cell>
          <cell r="G7" t="str">
            <v>ASP Enna</v>
          </cell>
          <cell r="H7" t="str">
            <v>Azienda Sanitaria Provinciale Enna</v>
          </cell>
        </row>
        <row r="8">
          <cell r="A8">
            <v>205</v>
          </cell>
          <cell r="B8" t="str">
            <v>ASP</v>
          </cell>
          <cell r="C8" t="str">
            <v>Messina</v>
          </cell>
          <cell r="D8" t="str">
            <v>Messina</v>
          </cell>
          <cell r="E8" t="str">
            <v>ME</v>
          </cell>
          <cell r="F8" t="str">
            <v>Azienda Sanitaria Provinciale Messina</v>
          </cell>
          <cell r="G8" t="str">
            <v>ASP Messina</v>
          </cell>
          <cell r="H8" t="str">
            <v>Azienda Sanitaria Provinciale Messina</v>
          </cell>
        </row>
        <row r="9">
          <cell r="A9">
            <v>206</v>
          </cell>
          <cell r="B9" t="str">
            <v>ASP</v>
          </cell>
          <cell r="C9" t="str">
            <v>Palermo</v>
          </cell>
          <cell r="D9" t="str">
            <v>Palermo</v>
          </cell>
          <cell r="E9" t="str">
            <v>PA</v>
          </cell>
          <cell r="F9" t="str">
            <v>Azienda Sanitaria Provinciale Palermo</v>
          </cell>
          <cell r="G9" t="str">
            <v>ASP Palermo</v>
          </cell>
          <cell r="H9" t="str">
            <v>Azienda Sanitaria Provinciale Palermo</v>
          </cell>
        </row>
        <row r="10">
          <cell r="A10">
            <v>207</v>
          </cell>
          <cell r="B10" t="str">
            <v>ASP</v>
          </cell>
          <cell r="C10" t="str">
            <v>Ragusa</v>
          </cell>
          <cell r="D10" t="str">
            <v>Ragusa</v>
          </cell>
          <cell r="E10" t="str">
            <v>RG</v>
          </cell>
          <cell r="F10" t="str">
            <v>Azienda Sanitaria Provinciale Ragusa</v>
          </cell>
          <cell r="G10" t="str">
            <v>ASP Ragusa</v>
          </cell>
          <cell r="H10" t="str">
            <v>Azienda Sanitaria Provinciale Ragusa</v>
          </cell>
        </row>
        <row r="11">
          <cell r="A11">
            <v>208</v>
          </cell>
          <cell r="B11" t="str">
            <v>ASP</v>
          </cell>
          <cell r="C11" t="str">
            <v>Siracusa</v>
          </cell>
          <cell r="D11" t="str">
            <v>Siracusa</v>
          </cell>
          <cell r="E11" t="str">
            <v>SR</v>
          </cell>
          <cell r="F11" t="str">
            <v>Azienda Sanitaria Provinciale Siracusa</v>
          </cell>
          <cell r="G11" t="str">
            <v>ASP Siracusa</v>
          </cell>
          <cell r="H11" t="str">
            <v>Azienda Sanitaria Provinciale Siracusa</v>
          </cell>
        </row>
        <row r="12">
          <cell r="A12">
            <v>209</v>
          </cell>
          <cell r="B12" t="str">
            <v>ASP</v>
          </cell>
          <cell r="C12" t="str">
            <v>Trapani</v>
          </cell>
          <cell r="D12" t="str">
            <v>Trapani</v>
          </cell>
          <cell r="E12" t="str">
            <v>TP</v>
          </cell>
          <cell r="F12" t="str">
            <v>Azienda Sanitaria Provinciale Trapani</v>
          </cell>
          <cell r="G12" t="str">
            <v>ASP Trapani</v>
          </cell>
          <cell r="H12" t="str">
            <v>Azienda Sanitaria Provinciale Trapani</v>
          </cell>
        </row>
        <row r="13">
          <cell r="A13">
            <v>921</v>
          </cell>
          <cell r="B13" t="str">
            <v>AO</v>
          </cell>
          <cell r="C13" t="str">
            <v>Azienda Ospedaliera per l'Emergenza Cannizzaro</v>
          </cell>
          <cell r="D13" t="str">
            <v>Catania</v>
          </cell>
          <cell r="E13" t="str">
            <v>CT</v>
          </cell>
          <cell r="F13" t="str">
            <v>Azienda Ospedaliera per l'Emergenza Cannizzaro di Catania</v>
          </cell>
          <cell r="G13" t="str">
            <v>EMERGENZA</v>
          </cell>
          <cell r="H13" t="str">
            <v>Azienda Ospedaliera per l'Emergenza Cannizzaro</v>
          </cell>
        </row>
        <row r="14">
          <cell r="A14">
            <v>922</v>
          </cell>
          <cell r="B14" t="str">
            <v>AO</v>
          </cell>
          <cell r="C14" t="str">
            <v>Azienda Ospedaliera di Rilievo Nazionale e di Alta Specializzazione Garibaldi</v>
          </cell>
          <cell r="D14" t="str">
            <v>Catania</v>
          </cell>
          <cell r="E14" t="str">
            <v>CT</v>
          </cell>
          <cell r="F14" t="str">
            <v>Azienda Ospedaliera di Rilievo Nazionale e di Alta Specializzazione Garibaldi di Catania</v>
          </cell>
          <cell r="G14" t="str">
            <v>NEW GARIBALDI</v>
          </cell>
          <cell r="H14" t="str">
            <v>Azienda Ospedaliera di Rilievo Nazionale e di Alta Specializzazione Garibaldi</v>
          </cell>
        </row>
        <row r="15">
          <cell r="A15">
            <v>923</v>
          </cell>
          <cell r="B15" t="str">
            <v>AUP</v>
          </cell>
          <cell r="C15" t="str">
            <v xml:space="preserve">Azienda Ospedaliera Universitaria Policlinico - V. Emanule </v>
          </cell>
          <cell r="D15" t="str">
            <v>Catania</v>
          </cell>
          <cell r="E15" t="str">
            <v>CT</v>
          </cell>
          <cell r="F15" t="str">
            <v>Azienda Ospedaliera Universitaria Policlinico - V. Emanule  di Catania</v>
          </cell>
          <cell r="G15" t="str">
            <v>UNICT</v>
          </cell>
          <cell r="H15" t="str">
            <v xml:space="preserve">Azienda Ospedaliera Universitaria Policlinico - V. Emanule </v>
          </cell>
        </row>
        <row r="16">
          <cell r="A16">
            <v>924</v>
          </cell>
          <cell r="B16" t="str">
            <v>AO</v>
          </cell>
          <cell r="C16" t="str">
            <v>Azienda Ospedaliera Ospedali Riuniti Papardo - Piemonte</v>
          </cell>
          <cell r="D16" t="str">
            <v>Messina</v>
          </cell>
          <cell r="E16" t="str">
            <v>Me</v>
          </cell>
          <cell r="F16" t="str">
            <v>Azienda Ospedaliera Ospedali Riuniti Papardo - Piemonte di Messina</v>
          </cell>
          <cell r="G16" t="str">
            <v>PAPARDO-PIEMONTE</v>
          </cell>
          <cell r="H16" t="str">
            <v>Azienda Ospedaliera Ospedali Riuniti Papardo - Piemonte</v>
          </cell>
        </row>
        <row r="17">
          <cell r="A17">
            <v>925</v>
          </cell>
          <cell r="B17" t="str">
            <v>AUP</v>
          </cell>
          <cell r="C17" t="str">
            <v>Azienda Ospedaliera Universitaria G. Martino</v>
          </cell>
          <cell r="D17" t="str">
            <v>Messina</v>
          </cell>
          <cell r="E17" t="str">
            <v>ME</v>
          </cell>
          <cell r="F17" t="str">
            <v>Azienda Ospedaliera Universitaria G. Martino di Messina</v>
          </cell>
          <cell r="G17" t="str">
            <v>UNIME</v>
          </cell>
          <cell r="H17" t="str">
            <v>Azienda Ospedaliera Universitaria G. Martino</v>
          </cell>
        </row>
        <row r="18">
          <cell r="A18">
            <v>926</v>
          </cell>
          <cell r="B18" t="str">
            <v>AO</v>
          </cell>
          <cell r="C18" t="str">
            <v>Azienda Ospedaliera Ospedali Riuniti Villa Sofia - Cervello</v>
          </cell>
          <cell r="D18" t="str">
            <v>Palermo</v>
          </cell>
          <cell r="E18" t="str">
            <v>PA</v>
          </cell>
          <cell r="F18" t="str">
            <v>Azienda Ospedaliera Ospedali Riuniti Villa Sofia - Cervello di Palermo</v>
          </cell>
          <cell r="G18" t="str">
            <v>VSOFIA-CERVELLO</v>
          </cell>
          <cell r="H18" t="str">
            <v>Azienda Ospedaliera Ospedali Riuniti Villa Sofia - Cervello</v>
          </cell>
        </row>
        <row r="19">
          <cell r="A19">
            <v>927</v>
          </cell>
          <cell r="B19" t="str">
            <v>AO</v>
          </cell>
          <cell r="C19" t="str">
            <v>Azienda Ospedaliera di Rilievo Nazionale e di Alta Specializzazione Civico - Di Cristina - Benfratelli</v>
          </cell>
          <cell r="D19" t="str">
            <v>Palermo</v>
          </cell>
          <cell r="E19" t="str">
            <v>PA</v>
          </cell>
          <cell r="F19" t="str">
            <v>Azienda Ospedaliera di Rilievo Nazionale e di Alta Specializzazione Civico - Di Cristina - Benfratelli di Palermo</v>
          </cell>
          <cell r="G19" t="str">
            <v>NEW CIVICO</v>
          </cell>
          <cell r="H19" t="str">
            <v>Azienda Ospedaliera di Rilievo Nazionale e di Alta Specializzazione Civico - Di Cristina - Benfratelli</v>
          </cell>
        </row>
        <row r="20">
          <cell r="A20">
            <v>928</v>
          </cell>
          <cell r="B20" t="str">
            <v>AUP</v>
          </cell>
          <cell r="C20" t="str">
            <v>Azienda Ospedaliera Universitaria Policlinico P.Giaccone</v>
          </cell>
          <cell r="D20" t="str">
            <v>Palermo</v>
          </cell>
          <cell r="E20" t="str">
            <v>PA</v>
          </cell>
          <cell r="F20" t="str">
            <v>Azienda Ospedaliera Universitaria Policlinico P.Giaccone di Palermo</v>
          </cell>
          <cell r="G20" t="str">
            <v>UNIPA</v>
          </cell>
          <cell r="H20" t="str">
            <v>Azienda Ospedaliera Universitaria Policlinico P.Giaccone</v>
          </cell>
        </row>
        <row r="21">
          <cell r="A21" t="str">
            <v>960</v>
          </cell>
          <cell r="B21" t="str">
            <v>IRCCS</v>
          </cell>
          <cell r="C21" t="str">
            <v>IRCCS Neurolesi "Bonino Pulejo"</v>
          </cell>
          <cell r="D21" t="str">
            <v>Messina</v>
          </cell>
          <cell r="E21" t="str">
            <v>ME</v>
          </cell>
          <cell r="F21" t="str">
            <v>IRCCS Neurolesi "Bonino Pulejo" di Messina</v>
          </cell>
          <cell r="G21" t="str">
            <v>PULEJO</v>
          </cell>
          <cell r="H21" t="str">
            <v>IRCCS Neurolesi "Bonino Pulejo"</v>
          </cell>
        </row>
        <row r="22">
          <cell r="A22">
            <v>999</v>
          </cell>
          <cell r="B22" t="str">
            <v>SICILIA</v>
          </cell>
          <cell r="C22" t="str">
            <v>Riepilogativo Regione Siciliana</v>
          </cell>
          <cell r="D22" t="str">
            <v>Sicilia</v>
          </cell>
          <cell r="E22" t="str">
            <v>Sicilia</v>
          </cell>
          <cell r="F22" t="str">
            <v>Riepilogativo Regione Siciliana - Sicilia</v>
          </cell>
          <cell r="G22" t="str">
            <v>RIEPILOGATIVO</v>
          </cell>
          <cell r="H22" t="str">
            <v>Sicilia - Riepilogativo Regione Siciliana - Sicilia</v>
          </cell>
        </row>
        <row r="35">
          <cell r="B35" t="str">
            <v xml:space="preserve"> - </v>
          </cell>
        </row>
        <row r="36">
          <cell r="B36" t="str">
            <v>A01000</v>
          </cell>
        </row>
        <row r="37">
          <cell r="B37" t="str">
            <v>A01005</v>
          </cell>
        </row>
        <row r="38">
          <cell r="B38" t="str">
            <v>A01010</v>
          </cell>
        </row>
        <row r="39">
          <cell r="B39" t="str">
            <v>A01015</v>
          </cell>
        </row>
        <row r="40">
          <cell r="B40" t="str">
            <v>A01020</v>
          </cell>
        </row>
        <row r="41">
          <cell r="B41" t="str">
            <v>A01025</v>
          </cell>
        </row>
        <row r="42">
          <cell r="B42" t="str">
            <v>A01030</v>
          </cell>
        </row>
        <row r="43">
          <cell r="B43" t="str">
            <v>A01035</v>
          </cell>
        </row>
        <row r="44">
          <cell r="B44" t="str">
            <v>A01040</v>
          </cell>
        </row>
        <row r="45">
          <cell r="B45" t="str">
            <v>A01045</v>
          </cell>
        </row>
        <row r="46">
          <cell r="B46" t="str">
            <v>A01050</v>
          </cell>
        </row>
        <row r="47">
          <cell r="B47" t="str">
            <v>A01055</v>
          </cell>
        </row>
        <row r="48">
          <cell r="B48" t="str">
            <v>A01060</v>
          </cell>
        </row>
        <row r="49">
          <cell r="B49" t="str">
            <v>A01065</v>
          </cell>
        </row>
        <row r="50">
          <cell r="B50" t="str">
            <v>A01070</v>
          </cell>
        </row>
        <row r="51">
          <cell r="B51" t="str">
            <v>A01075</v>
          </cell>
        </row>
        <row r="52">
          <cell r="B52" t="str">
            <v>A02000</v>
          </cell>
        </row>
        <row r="53">
          <cell r="B53" t="str">
            <v>A02005</v>
          </cell>
        </row>
        <row r="54">
          <cell r="B54" t="str">
            <v>A02010</v>
          </cell>
        </row>
        <row r="55">
          <cell r="B55" t="str">
            <v>A02015</v>
          </cell>
        </row>
        <row r="56">
          <cell r="B56" t="str">
            <v>A02020</v>
          </cell>
        </row>
        <row r="57">
          <cell r="B57" t="str">
            <v>A02025</v>
          </cell>
        </row>
        <row r="58">
          <cell r="B58" t="str">
            <v>A02030</v>
          </cell>
        </row>
        <row r="59">
          <cell r="B59" t="str">
            <v>A02035</v>
          </cell>
        </row>
        <row r="60">
          <cell r="B60" t="str">
            <v>A02040</v>
          </cell>
        </row>
        <row r="61">
          <cell r="B61" t="str">
            <v>A02045</v>
          </cell>
        </row>
        <row r="62">
          <cell r="B62" t="str">
            <v>A02050</v>
          </cell>
        </row>
        <row r="63">
          <cell r="B63" t="str">
            <v>A02055</v>
          </cell>
        </row>
        <row r="64">
          <cell r="B64" t="str">
            <v>A02060</v>
          </cell>
        </row>
        <row r="65">
          <cell r="B65" t="str">
            <v>A02065</v>
          </cell>
        </row>
        <row r="66">
          <cell r="B66" t="str">
            <v>A02070</v>
          </cell>
        </row>
        <row r="67">
          <cell r="B67" t="str">
            <v>A02075</v>
          </cell>
        </row>
        <row r="68">
          <cell r="B68" t="str">
            <v>A02080</v>
          </cell>
        </row>
        <row r="69">
          <cell r="B69" t="str">
            <v>A02085</v>
          </cell>
        </row>
        <row r="70">
          <cell r="B70" t="str">
            <v>A02090</v>
          </cell>
        </row>
        <row r="71">
          <cell r="B71" t="str">
            <v>A02095</v>
          </cell>
        </row>
        <row r="72">
          <cell r="B72" t="str">
            <v>A02100</v>
          </cell>
        </row>
        <row r="73">
          <cell r="B73" t="str">
            <v>A02105</v>
          </cell>
        </row>
        <row r="74">
          <cell r="B74" t="str">
            <v>A02110</v>
          </cell>
        </row>
        <row r="75">
          <cell r="B75" t="str">
            <v>A02115</v>
          </cell>
        </row>
        <row r="76">
          <cell r="B76" t="str">
            <v>A02120</v>
          </cell>
        </row>
        <row r="77">
          <cell r="B77" t="str">
            <v>A02125</v>
          </cell>
        </row>
        <row r="78">
          <cell r="B78" t="str">
            <v>A02130</v>
          </cell>
        </row>
        <row r="79">
          <cell r="B79" t="str">
            <v>A02135</v>
          </cell>
        </row>
        <row r="80">
          <cell r="B80" t="str">
            <v>A02140</v>
          </cell>
        </row>
        <row r="81">
          <cell r="B81" t="str">
            <v>A02145</v>
          </cell>
        </row>
        <row r="82">
          <cell r="B82" t="str">
            <v>A02150</v>
          </cell>
        </row>
        <row r="83">
          <cell r="B83" t="str">
            <v>A02155</v>
          </cell>
        </row>
        <row r="84">
          <cell r="B84" t="str">
            <v>A02160</v>
          </cell>
        </row>
        <row r="85">
          <cell r="B85" t="str">
            <v>A02165</v>
          </cell>
        </row>
        <row r="86">
          <cell r="B86" t="str">
            <v>A02170</v>
          </cell>
        </row>
        <row r="87">
          <cell r="B87" t="str">
            <v>A02175</v>
          </cell>
        </row>
        <row r="88">
          <cell r="B88" t="str">
            <v>A02180</v>
          </cell>
        </row>
        <row r="89">
          <cell r="B89" t="str">
            <v>A02185</v>
          </cell>
        </row>
        <row r="90">
          <cell r="B90" t="str">
            <v>A02190</v>
          </cell>
        </row>
        <row r="91">
          <cell r="B91" t="str">
            <v>A02195</v>
          </cell>
        </row>
        <row r="92">
          <cell r="B92" t="str">
            <v>A02200</v>
          </cell>
        </row>
        <row r="93">
          <cell r="B93" t="str">
            <v>A02205</v>
          </cell>
        </row>
        <row r="94">
          <cell r="B94" t="str">
            <v>A02210</v>
          </cell>
        </row>
        <row r="95">
          <cell r="B95" t="str">
            <v>A02215</v>
          </cell>
        </row>
        <row r="96">
          <cell r="B96" t="str">
            <v>A02220</v>
          </cell>
        </row>
        <row r="97">
          <cell r="B97" t="str">
            <v>A02225</v>
          </cell>
        </row>
        <row r="98">
          <cell r="B98" t="str">
            <v>A02230</v>
          </cell>
        </row>
        <row r="99">
          <cell r="B99" t="str">
            <v>A02235</v>
          </cell>
        </row>
        <row r="100">
          <cell r="B100" t="str">
            <v>A02239</v>
          </cell>
        </row>
        <row r="101">
          <cell r="B101" t="str">
            <v>A02240</v>
          </cell>
        </row>
        <row r="102">
          <cell r="B102" t="str">
            <v>A03000</v>
          </cell>
        </row>
        <row r="103">
          <cell r="B103" t="str">
            <v>A03005</v>
          </cell>
        </row>
        <row r="104">
          <cell r="B104" t="str">
            <v>A03010</v>
          </cell>
        </row>
        <row r="105">
          <cell r="B105" t="str">
            <v>A03015</v>
          </cell>
        </row>
        <row r="106">
          <cell r="B106" t="str">
            <v>A03020</v>
          </cell>
        </row>
        <row r="107">
          <cell r="B107" t="str">
            <v>A03025</v>
          </cell>
        </row>
        <row r="108">
          <cell r="B108" t="str">
            <v>A03030</v>
          </cell>
        </row>
        <row r="109">
          <cell r="B109" t="str">
            <v>A03035</v>
          </cell>
        </row>
        <row r="110">
          <cell r="B110" t="str">
            <v>A03040</v>
          </cell>
        </row>
        <row r="111">
          <cell r="B111" t="str">
            <v>A03045</v>
          </cell>
        </row>
        <row r="112">
          <cell r="B112" t="str">
            <v>A03050</v>
          </cell>
        </row>
        <row r="113">
          <cell r="B113" t="str">
            <v>A03055</v>
          </cell>
        </row>
        <row r="114">
          <cell r="B114" t="str">
            <v>A03060</v>
          </cell>
        </row>
        <row r="115">
          <cell r="B115" t="str">
            <v>A03065</v>
          </cell>
        </row>
        <row r="116">
          <cell r="B116" t="str">
            <v>A03070</v>
          </cell>
        </row>
        <row r="117">
          <cell r="B117" t="str">
            <v>A03075</v>
          </cell>
        </row>
        <row r="118">
          <cell r="B118" t="str">
            <v>A03080</v>
          </cell>
        </row>
        <row r="119">
          <cell r="B119" t="str">
            <v>A04000</v>
          </cell>
        </row>
        <row r="120">
          <cell r="B120" t="str">
            <v>A04005</v>
          </cell>
        </row>
        <row r="121">
          <cell r="B121" t="str">
            <v>A04010</v>
          </cell>
        </row>
        <row r="122">
          <cell r="B122" t="str">
            <v>A04015</v>
          </cell>
        </row>
        <row r="123">
          <cell r="B123" t="str">
            <v>A05000</v>
          </cell>
        </row>
        <row r="124">
          <cell r="B124" t="str">
            <v>A05005</v>
          </cell>
        </row>
        <row r="125">
          <cell r="B125" t="str">
            <v>A05010</v>
          </cell>
        </row>
        <row r="126">
          <cell r="B126" t="str">
            <v>A05015</v>
          </cell>
        </row>
        <row r="127">
          <cell r="B127" t="str">
            <v>A05020</v>
          </cell>
        </row>
        <row r="128">
          <cell r="B128" t="str">
            <v>A05025</v>
          </cell>
        </row>
        <row r="129">
          <cell r="B129" t="str">
            <v>A99999</v>
          </cell>
        </row>
        <row r="130">
          <cell r="B130" t="str">
            <v>B01000</v>
          </cell>
        </row>
        <row r="131">
          <cell r="B131" t="str">
            <v>B01005</v>
          </cell>
        </row>
        <row r="132">
          <cell r="B132" t="str">
            <v>B01010</v>
          </cell>
        </row>
        <row r="133">
          <cell r="B133" t="str">
            <v>B01015</v>
          </cell>
        </row>
        <row r="134">
          <cell r="B134" t="str">
            <v>B01020</v>
          </cell>
        </row>
        <row r="135">
          <cell r="B135" t="str">
            <v>B01025</v>
          </cell>
        </row>
        <row r="136">
          <cell r="B136" t="str">
            <v>B01030</v>
          </cell>
        </row>
        <row r="137">
          <cell r="B137" t="str">
            <v>B01035</v>
          </cell>
        </row>
        <row r="138">
          <cell r="B138" t="str">
            <v>B01040</v>
          </cell>
        </row>
        <row r="139">
          <cell r="B139" t="str">
            <v>B01045</v>
          </cell>
        </row>
        <row r="140">
          <cell r="B140" t="str">
            <v>B01050</v>
          </cell>
        </row>
        <row r="141">
          <cell r="B141" t="str">
            <v>B01055</v>
          </cell>
        </row>
        <row r="142">
          <cell r="B142" t="str">
            <v>B01060</v>
          </cell>
        </row>
        <row r="143">
          <cell r="B143" t="str">
            <v>B01065</v>
          </cell>
        </row>
        <row r="144">
          <cell r="B144" t="str">
            <v>B01070</v>
          </cell>
        </row>
        <row r="145">
          <cell r="B145" t="str">
            <v>B01075</v>
          </cell>
        </row>
        <row r="146">
          <cell r="B146" t="str">
            <v>B01080</v>
          </cell>
        </row>
        <row r="147">
          <cell r="B147" t="str">
            <v>B01085</v>
          </cell>
        </row>
        <row r="148">
          <cell r="B148" t="str">
            <v>B01090</v>
          </cell>
        </row>
        <row r="149">
          <cell r="B149" t="str">
            <v>B01095</v>
          </cell>
        </row>
        <row r="150">
          <cell r="B150" t="str">
            <v>B01100</v>
          </cell>
        </row>
        <row r="151">
          <cell r="B151" t="str">
            <v>B01105</v>
          </cell>
        </row>
        <row r="152">
          <cell r="B152" t="str">
            <v>B02000</v>
          </cell>
        </row>
        <row r="153">
          <cell r="B153" t="str">
            <v>B02005</v>
          </cell>
        </row>
        <row r="154">
          <cell r="B154" t="str">
            <v>B02010</v>
          </cell>
        </row>
        <row r="155">
          <cell r="B155" t="str">
            <v>B02015</v>
          </cell>
        </row>
        <row r="156">
          <cell r="B156" t="str">
            <v>B02020</v>
          </cell>
        </row>
        <row r="157">
          <cell r="B157" t="str">
            <v>B02025</v>
          </cell>
        </row>
        <row r="158">
          <cell r="B158" t="str">
            <v>B02030</v>
          </cell>
        </row>
        <row r="159">
          <cell r="B159" t="str">
            <v>B02035</v>
          </cell>
        </row>
        <row r="160">
          <cell r="B160" t="str">
            <v>B02040</v>
          </cell>
        </row>
        <row r="161">
          <cell r="B161" t="str">
            <v>B02045</v>
          </cell>
        </row>
        <row r="162">
          <cell r="B162" t="str">
            <v>B02050</v>
          </cell>
        </row>
        <row r="163">
          <cell r="B163" t="str">
            <v>B02055</v>
          </cell>
        </row>
        <row r="164">
          <cell r="B164" t="str">
            <v>B02060</v>
          </cell>
        </row>
        <row r="165">
          <cell r="B165" t="str">
            <v>B02065</v>
          </cell>
        </row>
        <row r="166">
          <cell r="B166" t="str">
            <v>B02070</v>
          </cell>
        </row>
        <row r="167">
          <cell r="B167" t="str">
            <v>B02075</v>
          </cell>
        </row>
        <row r="168">
          <cell r="B168" t="str">
            <v>B02080</v>
          </cell>
        </row>
        <row r="169">
          <cell r="B169" t="str">
            <v>B02085</v>
          </cell>
        </row>
        <row r="170">
          <cell r="B170" t="str">
            <v>B02090</v>
          </cell>
        </row>
        <row r="171">
          <cell r="B171" t="str">
            <v>B02095</v>
          </cell>
        </row>
        <row r="172">
          <cell r="B172" t="str">
            <v>B02100</v>
          </cell>
        </row>
        <row r="173">
          <cell r="B173" t="str">
            <v>B02105</v>
          </cell>
        </row>
        <row r="174">
          <cell r="B174" t="str">
            <v>B02110</v>
          </cell>
        </row>
        <row r="175">
          <cell r="B175" t="str">
            <v>B02115</v>
          </cell>
        </row>
        <row r="176">
          <cell r="B176" t="str">
            <v>B02120</v>
          </cell>
        </row>
        <row r="177">
          <cell r="B177" t="str">
            <v>B02125</v>
          </cell>
        </row>
        <row r="178">
          <cell r="B178" t="str">
            <v>B02130</v>
          </cell>
        </row>
        <row r="179">
          <cell r="B179" t="str">
            <v>B02135</v>
          </cell>
        </row>
        <row r="180">
          <cell r="B180" t="str">
            <v>B02140</v>
          </cell>
        </row>
        <row r="181">
          <cell r="B181" t="str">
            <v>B02145</v>
          </cell>
        </row>
        <row r="182">
          <cell r="B182" t="str">
            <v>B02150</v>
          </cell>
        </row>
        <row r="183">
          <cell r="B183" t="str">
            <v>B02155</v>
          </cell>
        </row>
        <row r="184">
          <cell r="B184" t="str">
            <v>B02160</v>
          </cell>
        </row>
        <row r="185">
          <cell r="B185" t="str">
            <v>B02165</v>
          </cell>
        </row>
        <row r="186">
          <cell r="B186" t="str">
            <v>B02170</v>
          </cell>
        </row>
        <row r="187">
          <cell r="B187" t="str">
            <v>B02175</v>
          </cell>
        </row>
        <row r="188">
          <cell r="B188" t="str">
            <v>B02180</v>
          </cell>
        </row>
        <row r="189">
          <cell r="B189" t="str">
            <v>B02185</v>
          </cell>
        </row>
        <row r="190">
          <cell r="B190" t="str">
            <v>B02190</v>
          </cell>
        </row>
        <row r="191">
          <cell r="B191" t="str">
            <v>B02195</v>
          </cell>
        </row>
        <row r="192">
          <cell r="B192" t="str">
            <v>B02200</v>
          </cell>
        </row>
        <row r="193">
          <cell r="B193" t="str">
            <v>B02205</v>
          </cell>
        </row>
        <row r="194">
          <cell r="B194" t="str">
            <v>B02210</v>
          </cell>
        </row>
        <row r="195">
          <cell r="B195" t="str">
            <v>B02215</v>
          </cell>
        </row>
        <row r="196">
          <cell r="B196" t="str">
            <v>B02220</v>
          </cell>
        </row>
        <row r="197">
          <cell r="B197" t="str">
            <v>B02225</v>
          </cell>
        </row>
        <row r="198">
          <cell r="B198" t="str">
            <v>B02230</v>
          </cell>
        </row>
        <row r="199">
          <cell r="B199" t="str">
            <v>B02235</v>
          </cell>
        </row>
        <row r="200">
          <cell r="B200" t="str">
            <v>B02240</v>
          </cell>
        </row>
        <row r="201">
          <cell r="B201" t="str">
            <v>B02245</v>
          </cell>
        </row>
        <row r="202">
          <cell r="B202" t="str">
            <v>B02250</v>
          </cell>
        </row>
        <row r="203">
          <cell r="B203" t="str">
            <v>B02255</v>
          </cell>
        </row>
        <row r="204">
          <cell r="B204" t="str">
            <v>B02260</v>
          </cell>
        </row>
        <row r="205">
          <cell r="B205" t="str">
            <v>B02265</v>
          </cell>
        </row>
        <row r="206">
          <cell r="B206" t="str">
            <v>B02270</v>
          </cell>
        </row>
        <row r="207">
          <cell r="B207" t="str">
            <v>B02275</v>
          </cell>
        </row>
        <row r="208">
          <cell r="B208" t="str">
            <v>B02280</v>
          </cell>
        </row>
        <row r="209">
          <cell r="B209" t="str">
            <v>B02285</v>
          </cell>
        </row>
        <row r="210">
          <cell r="B210" t="str">
            <v>B02290</v>
          </cell>
        </row>
        <row r="211">
          <cell r="B211" t="str">
            <v>B02295</v>
          </cell>
        </row>
        <row r="212">
          <cell r="B212" t="str">
            <v>B02300</v>
          </cell>
        </row>
        <row r="213">
          <cell r="B213" t="str">
            <v>B02305</v>
          </cell>
        </row>
        <row r="214">
          <cell r="B214" t="str">
            <v>B02310</v>
          </cell>
        </row>
        <row r="215">
          <cell r="B215" t="str">
            <v>B02315</v>
          </cell>
        </row>
        <row r="216">
          <cell r="B216" t="str">
            <v>B02320</v>
          </cell>
        </row>
        <row r="217">
          <cell r="B217" t="str">
            <v>B02325</v>
          </cell>
        </row>
        <row r="218">
          <cell r="B218" t="str">
            <v>B02330</v>
          </cell>
        </row>
        <row r="219">
          <cell r="B219" t="str">
            <v>B02335</v>
          </cell>
        </row>
        <row r="220">
          <cell r="B220" t="str">
            <v>B02340</v>
          </cell>
        </row>
        <row r="221">
          <cell r="B221" t="str">
            <v>B02345</v>
          </cell>
        </row>
        <row r="222">
          <cell r="B222" t="str">
            <v>B02350</v>
          </cell>
        </row>
        <row r="223">
          <cell r="B223" t="str">
            <v>B02355</v>
          </cell>
        </row>
        <row r="224">
          <cell r="B224" t="str">
            <v>B02360</v>
          </cell>
        </row>
        <row r="225">
          <cell r="B225" t="str">
            <v>B02365</v>
          </cell>
        </row>
        <row r="226">
          <cell r="B226" t="str">
            <v>B02370</v>
          </cell>
        </row>
        <row r="227">
          <cell r="B227" t="str">
            <v>B02375</v>
          </cell>
        </row>
        <row r="228">
          <cell r="B228" t="str">
            <v>B02380</v>
          </cell>
        </row>
        <row r="229">
          <cell r="B229" t="str">
            <v>B02385</v>
          </cell>
        </row>
        <row r="230">
          <cell r="B230" t="str">
            <v>B02390</v>
          </cell>
        </row>
        <row r="231">
          <cell r="B231" t="str">
            <v>B02395</v>
          </cell>
        </row>
        <row r="232">
          <cell r="B232" t="str">
            <v>B02400</v>
          </cell>
        </row>
        <row r="233">
          <cell r="B233" t="str">
            <v>B02405</v>
          </cell>
        </row>
        <row r="234">
          <cell r="B234" t="str">
            <v>B02410</v>
          </cell>
        </row>
        <row r="235">
          <cell r="B235" t="str">
            <v>B02415</v>
          </cell>
        </row>
        <row r="236">
          <cell r="B236" t="str">
            <v>B02420</v>
          </cell>
        </row>
        <row r="237">
          <cell r="B237" t="str">
            <v>B02425</v>
          </cell>
        </row>
        <row r="238">
          <cell r="B238" t="str">
            <v>B02430</v>
          </cell>
        </row>
        <row r="239">
          <cell r="B239" t="str">
            <v>B02435</v>
          </cell>
        </row>
        <row r="240">
          <cell r="B240" t="str">
            <v>B02440</v>
          </cell>
        </row>
        <row r="241">
          <cell r="B241" t="str">
            <v>B02445</v>
          </cell>
        </row>
        <row r="242">
          <cell r="B242" t="str">
            <v>B02450</v>
          </cell>
        </row>
        <row r="243">
          <cell r="B243" t="str">
            <v>B02455</v>
          </cell>
        </row>
        <row r="244">
          <cell r="B244" t="str">
            <v>B02460</v>
          </cell>
        </row>
        <row r="245">
          <cell r="B245" t="str">
            <v>B02465</v>
          </cell>
        </row>
        <row r="246">
          <cell r="B246" t="str">
            <v>B02470</v>
          </cell>
        </row>
        <row r="247">
          <cell r="B247" t="str">
            <v>B02475</v>
          </cell>
        </row>
        <row r="248">
          <cell r="B248" t="str">
            <v>B02480</v>
          </cell>
        </row>
        <row r="249">
          <cell r="B249" t="str">
            <v>B02485</v>
          </cell>
        </row>
        <row r="250">
          <cell r="B250" t="str">
            <v>B02490</v>
          </cell>
        </row>
        <row r="251">
          <cell r="B251" t="str">
            <v>B02495</v>
          </cell>
        </row>
        <row r="252">
          <cell r="B252" t="str">
            <v>B02500</v>
          </cell>
        </row>
        <row r="253">
          <cell r="B253" t="str">
            <v>B02505</v>
          </cell>
        </row>
        <row r="254">
          <cell r="B254" t="str">
            <v>B02510</v>
          </cell>
        </row>
        <row r="255">
          <cell r="B255" t="str">
            <v>B02515</v>
          </cell>
        </row>
        <row r="256">
          <cell r="B256" t="str">
            <v>B02520</v>
          </cell>
        </row>
        <row r="257">
          <cell r="B257" t="str">
            <v>B02525</v>
          </cell>
        </row>
        <row r="258">
          <cell r="B258" t="str">
            <v>B02530</v>
          </cell>
        </row>
        <row r="259">
          <cell r="B259" t="str">
            <v>B02535</v>
          </cell>
        </row>
        <row r="260">
          <cell r="B260" t="str">
            <v>B02540</v>
          </cell>
        </row>
        <row r="261">
          <cell r="B261" t="str">
            <v>B02545</v>
          </cell>
        </row>
        <row r="262">
          <cell r="B262" t="str">
            <v>B02550</v>
          </cell>
        </row>
        <row r="263">
          <cell r="B263" t="str">
            <v>B02555</v>
          </cell>
        </row>
        <row r="264">
          <cell r="B264" t="str">
            <v>B02560</v>
          </cell>
        </row>
        <row r="265">
          <cell r="B265" t="str">
            <v>B02565</v>
          </cell>
        </row>
        <row r="266">
          <cell r="B266" t="str">
            <v>B02570</v>
          </cell>
        </row>
        <row r="267">
          <cell r="B267" t="str">
            <v>B02575</v>
          </cell>
        </row>
        <row r="268">
          <cell r="B268" t="str">
            <v>B02580</v>
          </cell>
        </row>
        <row r="269">
          <cell r="B269" t="str">
            <v>B02585</v>
          </cell>
        </row>
        <row r="270">
          <cell r="B270" t="str">
            <v>B02590</v>
          </cell>
        </row>
        <row r="271">
          <cell r="B271" t="str">
            <v>B02595</v>
          </cell>
        </row>
        <row r="272">
          <cell r="B272" t="str">
            <v>B02600</v>
          </cell>
        </row>
        <row r="273">
          <cell r="B273" t="str">
            <v>B02605</v>
          </cell>
        </row>
        <row r="274">
          <cell r="B274" t="str">
            <v>B02610</v>
          </cell>
        </row>
        <row r="275">
          <cell r="B275" t="str">
            <v>B02615</v>
          </cell>
        </row>
        <row r="276">
          <cell r="B276" t="str">
            <v>B02620</v>
          </cell>
        </row>
        <row r="277">
          <cell r="B277" t="str">
            <v>B02625</v>
          </cell>
        </row>
        <row r="278">
          <cell r="B278" t="str">
            <v>B02630</v>
          </cell>
        </row>
        <row r="279">
          <cell r="B279" t="str">
            <v>B02635</v>
          </cell>
        </row>
        <row r="280">
          <cell r="B280" t="str">
            <v>B02640</v>
          </cell>
        </row>
        <row r="281">
          <cell r="B281" t="str">
            <v>B02645</v>
          </cell>
        </row>
        <row r="282">
          <cell r="B282" t="str">
            <v>B02650</v>
          </cell>
        </row>
        <row r="283">
          <cell r="B283" t="str">
            <v>B02655</v>
          </cell>
        </row>
        <row r="284">
          <cell r="B284" t="str">
            <v>B02660</v>
          </cell>
        </row>
        <row r="285">
          <cell r="B285" t="str">
            <v>B02665</v>
          </cell>
        </row>
        <row r="286">
          <cell r="B286" t="str">
            <v>B03000</v>
          </cell>
        </row>
        <row r="287">
          <cell r="B287" t="str">
            <v>B03005</v>
          </cell>
        </row>
        <row r="288">
          <cell r="B288" t="str">
            <v>B03010</v>
          </cell>
        </row>
        <row r="289">
          <cell r="B289" t="str">
            <v>B03015</v>
          </cell>
        </row>
        <row r="290">
          <cell r="B290" t="str">
            <v>B03020</v>
          </cell>
        </row>
        <row r="291">
          <cell r="B291" t="str">
            <v>B03025</v>
          </cell>
        </row>
        <row r="292">
          <cell r="B292" t="str">
            <v>B03030</v>
          </cell>
        </row>
        <row r="293">
          <cell r="B293" t="str">
            <v>B04000</v>
          </cell>
        </row>
        <row r="294">
          <cell r="B294" t="str">
            <v>B04005</v>
          </cell>
        </row>
        <row r="295">
          <cell r="B295" t="str">
            <v>B04010</v>
          </cell>
        </row>
        <row r="296">
          <cell r="B296" t="str">
            <v>B04015</v>
          </cell>
        </row>
        <row r="297">
          <cell r="B297" t="str">
            <v>B04020</v>
          </cell>
        </row>
        <row r="298">
          <cell r="B298" t="str">
            <v>B04025</v>
          </cell>
        </row>
        <row r="299">
          <cell r="B299" t="str">
            <v>B04030</v>
          </cell>
        </row>
        <row r="300">
          <cell r="B300" t="str">
            <v>B04035</v>
          </cell>
        </row>
        <row r="301">
          <cell r="B301" t="str">
            <v>B04040</v>
          </cell>
        </row>
        <row r="302">
          <cell r="B302" t="str">
            <v>B05089</v>
          </cell>
        </row>
        <row r="303">
          <cell r="B303" t="str">
            <v>B05000</v>
          </cell>
        </row>
        <row r="304">
          <cell r="B304" t="str">
            <v>B05005</v>
          </cell>
        </row>
        <row r="305">
          <cell r="B305" t="str">
            <v>B05010</v>
          </cell>
        </row>
        <row r="306">
          <cell r="B306" t="str">
            <v>B05015</v>
          </cell>
        </row>
        <row r="307">
          <cell r="B307" t="str">
            <v>B05020</v>
          </cell>
        </row>
        <row r="308">
          <cell r="B308" t="str">
            <v>B06000</v>
          </cell>
        </row>
        <row r="309">
          <cell r="B309" t="str">
            <v>B06005</v>
          </cell>
        </row>
        <row r="310">
          <cell r="B310" t="str">
            <v>B06010</v>
          </cell>
        </row>
        <row r="311">
          <cell r="B311" t="str">
            <v>B07000</v>
          </cell>
        </row>
        <row r="312">
          <cell r="B312" t="str">
            <v>B07005</v>
          </cell>
        </row>
        <row r="313">
          <cell r="B313" t="str">
            <v>B07010</v>
          </cell>
        </row>
        <row r="314">
          <cell r="B314" t="str">
            <v>B08000</v>
          </cell>
        </row>
        <row r="315">
          <cell r="B315" t="str">
            <v>B08005</v>
          </cell>
        </row>
        <row r="316">
          <cell r="B316" t="str">
            <v>B08010</v>
          </cell>
        </row>
        <row r="317">
          <cell r="B317" t="str">
            <v>B09000</v>
          </cell>
        </row>
        <row r="318">
          <cell r="B318" t="str">
            <v>B09005</v>
          </cell>
        </row>
        <row r="319">
          <cell r="B319" t="str">
            <v>B09010</v>
          </cell>
        </row>
        <row r="320">
          <cell r="B320" t="str">
            <v>B09015</v>
          </cell>
        </row>
        <row r="321">
          <cell r="B321" t="str">
            <v>B09020</v>
          </cell>
        </row>
        <row r="322">
          <cell r="B322" t="str">
            <v>B09025</v>
          </cell>
        </row>
        <row r="323">
          <cell r="B323" t="str">
            <v>B10000</v>
          </cell>
        </row>
        <row r="324">
          <cell r="B324" t="str">
            <v>B11129</v>
          </cell>
        </row>
        <row r="325">
          <cell r="B325" t="str">
            <v>B11000</v>
          </cell>
        </row>
        <row r="326">
          <cell r="B326" t="str">
            <v>B11005</v>
          </cell>
        </row>
        <row r="327">
          <cell r="B327" t="str">
            <v>B11010</v>
          </cell>
        </row>
        <row r="328">
          <cell r="B328" t="str">
            <v>B12000</v>
          </cell>
        </row>
        <row r="329">
          <cell r="B329" t="str">
            <v>B13000</v>
          </cell>
        </row>
        <row r="330">
          <cell r="B330" t="str">
            <v>B14000</v>
          </cell>
        </row>
        <row r="331">
          <cell r="B331" t="str">
            <v>B14005</v>
          </cell>
        </row>
        <row r="332">
          <cell r="B332" t="str">
            <v>B14010</v>
          </cell>
        </row>
        <row r="333">
          <cell r="B333" t="str">
            <v>B15000</v>
          </cell>
        </row>
        <row r="334">
          <cell r="B334" t="str">
            <v>B15005</v>
          </cell>
        </row>
        <row r="335">
          <cell r="B335" t="str">
            <v>B15010</v>
          </cell>
        </row>
        <row r="336">
          <cell r="B336" t="str">
            <v>B15015</v>
          </cell>
        </row>
        <row r="337">
          <cell r="B337" t="str">
            <v>B15020</v>
          </cell>
        </row>
        <row r="338">
          <cell r="B338" t="str">
            <v>B15025</v>
          </cell>
        </row>
        <row r="339">
          <cell r="B339" t="str">
            <v>B15030</v>
          </cell>
        </row>
        <row r="340">
          <cell r="B340" t="str">
            <v>B15035</v>
          </cell>
        </row>
        <row r="341">
          <cell r="B341" t="str">
            <v>B15040</v>
          </cell>
        </row>
        <row r="342">
          <cell r="B342" t="str">
            <v>B15045</v>
          </cell>
        </row>
        <row r="343">
          <cell r="B343" t="str">
            <v>B15050</v>
          </cell>
        </row>
        <row r="344">
          <cell r="B344" t="str">
            <v>B15055</v>
          </cell>
        </row>
        <row r="345">
          <cell r="B345" t="str">
            <v>B15060</v>
          </cell>
        </row>
        <row r="346">
          <cell r="B346" t="str">
            <v>B99999</v>
          </cell>
        </row>
        <row r="347">
          <cell r="B347" t="str">
            <v>C01000</v>
          </cell>
        </row>
        <row r="348">
          <cell r="B348" t="str">
            <v>C01005</v>
          </cell>
        </row>
        <row r="349">
          <cell r="B349" t="str">
            <v>C01010</v>
          </cell>
        </row>
        <row r="350">
          <cell r="B350" t="str">
            <v>C01015</v>
          </cell>
        </row>
        <row r="351">
          <cell r="B351" t="str">
            <v>C02000</v>
          </cell>
        </row>
        <row r="352">
          <cell r="B352" t="str">
            <v>C02005</v>
          </cell>
        </row>
        <row r="353">
          <cell r="B353" t="str">
            <v>C02010</v>
          </cell>
        </row>
        <row r="354">
          <cell r="B354" t="str">
            <v>C02015</v>
          </cell>
        </row>
        <row r="355">
          <cell r="B355" t="str">
            <v>C02020</v>
          </cell>
        </row>
        <row r="356">
          <cell r="B356" t="str">
            <v>C02025</v>
          </cell>
        </row>
        <row r="357">
          <cell r="B357" t="str">
            <v>C03000</v>
          </cell>
        </row>
        <row r="358">
          <cell r="B358" t="str">
            <v>C03005</v>
          </cell>
        </row>
        <row r="359">
          <cell r="B359" t="str">
            <v>C03010</v>
          </cell>
        </row>
        <row r="360">
          <cell r="B360" t="str">
            <v>C03015</v>
          </cell>
        </row>
        <row r="361">
          <cell r="B361" t="str">
            <v>C04000</v>
          </cell>
        </row>
        <row r="362">
          <cell r="B362" t="str">
            <v>C04005</v>
          </cell>
        </row>
        <row r="363">
          <cell r="B363" t="str">
            <v>C04010</v>
          </cell>
        </row>
        <row r="364">
          <cell r="B364" t="str">
            <v>C99999</v>
          </cell>
        </row>
        <row r="365">
          <cell r="B365" t="str">
            <v>D01000</v>
          </cell>
        </row>
        <row r="366">
          <cell r="B366" t="str">
            <v>D02000</v>
          </cell>
        </row>
        <row r="367">
          <cell r="B367" t="str">
            <v>D99999</v>
          </cell>
        </row>
        <row r="368">
          <cell r="B368" t="str">
            <v>E01000</v>
          </cell>
        </row>
        <row r="369">
          <cell r="B369" t="str">
            <v>E01005</v>
          </cell>
        </row>
        <row r="370">
          <cell r="B370" t="str">
            <v>E01010</v>
          </cell>
        </row>
        <row r="371">
          <cell r="B371" t="str">
            <v>E01015</v>
          </cell>
        </row>
        <row r="372">
          <cell r="B372" t="str">
            <v>E01020</v>
          </cell>
        </row>
        <row r="373">
          <cell r="B373" t="str">
            <v>E01025</v>
          </cell>
        </row>
        <row r="374">
          <cell r="B374" t="str">
            <v>E01030</v>
          </cell>
        </row>
        <row r="375">
          <cell r="B375" t="str">
            <v>E01035</v>
          </cell>
        </row>
        <row r="376">
          <cell r="B376" t="str">
            <v>E01040</v>
          </cell>
        </row>
        <row r="377">
          <cell r="B377" t="str">
            <v>E01045</v>
          </cell>
        </row>
        <row r="378">
          <cell r="B378" t="str">
            <v>E01050</v>
          </cell>
        </row>
        <row r="379">
          <cell r="B379" t="str">
            <v>E01055</v>
          </cell>
        </row>
        <row r="380">
          <cell r="B380" t="str">
            <v>E01060</v>
          </cell>
        </row>
        <row r="381">
          <cell r="B381" t="str">
            <v>E01065</v>
          </cell>
        </row>
        <row r="382">
          <cell r="B382" t="str">
            <v>E01070</v>
          </cell>
        </row>
        <row r="383">
          <cell r="B383" t="str">
            <v>E01075</v>
          </cell>
        </row>
        <row r="384">
          <cell r="B384" t="str">
            <v>E01080</v>
          </cell>
        </row>
        <row r="385">
          <cell r="B385" t="str">
            <v>E01085</v>
          </cell>
        </row>
        <row r="386">
          <cell r="B386" t="str">
            <v>E01090</v>
          </cell>
        </row>
        <row r="387">
          <cell r="B387" t="str">
            <v>E01095</v>
          </cell>
        </row>
        <row r="388">
          <cell r="B388" t="str">
            <v>E01100</v>
          </cell>
        </row>
        <row r="389">
          <cell r="B389" t="str">
            <v>E01105</v>
          </cell>
        </row>
        <row r="390">
          <cell r="B390" t="str">
            <v>E01110</v>
          </cell>
        </row>
        <row r="391">
          <cell r="B391" t="str">
            <v>E01115</v>
          </cell>
        </row>
        <row r="392">
          <cell r="B392" t="str">
            <v>E01120</v>
          </cell>
        </row>
        <row r="393">
          <cell r="B393" t="str">
            <v>E02000</v>
          </cell>
        </row>
        <row r="394">
          <cell r="B394" t="str">
            <v>E02005</v>
          </cell>
        </row>
        <row r="395">
          <cell r="B395" t="str">
            <v>E02010</v>
          </cell>
        </row>
        <row r="396">
          <cell r="B396" t="str">
            <v>E02015</v>
          </cell>
        </row>
        <row r="397">
          <cell r="B397" t="str">
            <v>E02020</v>
          </cell>
        </row>
        <row r="398">
          <cell r="B398" t="str">
            <v>E02025</v>
          </cell>
        </row>
        <row r="399">
          <cell r="B399" t="str">
            <v>E02030</v>
          </cell>
        </row>
        <row r="400">
          <cell r="B400" t="str">
            <v>E02035</v>
          </cell>
        </row>
        <row r="401">
          <cell r="B401" t="str">
            <v>E02040</v>
          </cell>
        </row>
        <row r="402">
          <cell r="B402" t="str">
            <v>E02045</v>
          </cell>
        </row>
        <row r="403">
          <cell r="B403" t="str">
            <v>E02050</v>
          </cell>
        </row>
        <row r="404">
          <cell r="B404" t="str">
            <v>E02055</v>
          </cell>
        </row>
        <row r="405">
          <cell r="B405" t="str">
            <v>E02060</v>
          </cell>
        </row>
        <row r="406">
          <cell r="B406" t="str">
            <v>E02065</v>
          </cell>
        </row>
        <row r="407">
          <cell r="B407" t="str">
            <v>E02070</v>
          </cell>
        </row>
        <row r="408">
          <cell r="B408" t="str">
            <v>E02075</v>
          </cell>
        </row>
        <row r="409">
          <cell r="B409" t="str">
            <v>E02080</v>
          </cell>
        </row>
        <row r="410">
          <cell r="B410" t="str">
            <v>E02085</v>
          </cell>
        </row>
        <row r="411">
          <cell r="B411" t="str">
            <v>E02090</v>
          </cell>
        </row>
        <row r="412">
          <cell r="B412" t="str">
            <v>E02095</v>
          </cell>
        </row>
        <row r="413">
          <cell r="B413" t="str">
            <v>E02100</v>
          </cell>
        </row>
        <row r="414">
          <cell r="B414" t="str">
            <v>E02105</v>
          </cell>
        </row>
        <row r="415">
          <cell r="B415" t="str">
            <v>E02110</v>
          </cell>
        </row>
        <row r="416">
          <cell r="B416" t="str">
            <v>E02115</v>
          </cell>
        </row>
        <row r="417">
          <cell r="B417" t="str">
            <v>E02120</v>
          </cell>
        </row>
        <row r="418">
          <cell r="B418" t="str">
            <v>E02125</v>
          </cell>
        </row>
        <row r="419">
          <cell r="B419" t="str">
            <v>E02130</v>
          </cell>
        </row>
        <row r="420">
          <cell r="B420" t="str">
            <v>E02135</v>
          </cell>
        </row>
        <row r="421">
          <cell r="B421" t="str">
            <v>E02140</v>
          </cell>
        </row>
        <row r="422">
          <cell r="B422" t="str">
            <v>E02145</v>
          </cell>
        </row>
        <row r="423">
          <cell r="B423" t="str">
            <v>E02150</v>
          </cell>
        </row>
        <row r="424">
          <cell r="B424" t="str">
            <v>E99999</v>
          </cell>
        </row>
        <row r="425">
          <cell r="B425" t="str">
            <v>X01000</v>
          </cell>
        </row>
        <row r="426">
          <cell r="B426" t="str">
            <v>Y01000</v>
          </cell>
        </row>
        <row r="427">
          <cell r="B427" t="str">
            <v>Y01005</v>
          </cell>
        </row>
        <row r="428">
          <cell r="B428" t="str">
            <v>Y01010</v>
          </cell>
        </row>
        <row r="429">
          <cell r="B429" t="str">
            <v>Y01015</v>
          </cell>
        </row>
        <row r="430">
          <cell r="B430" t="str">
            <v>Y01020</v>
          </cell>
        </row>
        <row r="431">
          <cell r="B431" t="str">
            <v>Y02000</v>
          </cell>
        </row>
        <row r="432">
          <cell r="B432" t="str">
            <v>Y02005</v>
          </cell>
        </row>
        <row r="433">
          <cell r="B433" t="str">
            <v>Y02010</v>
          </cell>
        </row>
        <row r="434">
          <cell r="B434" t="str">
            <v>Y03000</v>
          </cell>
        </row>
        <row r="435">
          <cell r="B435" t="str">
            <v>Y99999</v>
          </cell>
        </row>
        <row r="436">
          <cell r="B436" t="str">
            <v>Z99999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Prospetto_pag1"/>
      <sheetName val="Prospetto_pag1+PROD"/>
      <sheetName val="Prospetto_pag2"/>
      <sheetName val="NOTE"/>
      <sheetName val="Anagrafica Protesi 09"/>
    </sheetNames>
    <sheetDataSet>
      <sheetData sheetId="0">
        <row r="4">
          <cell r="A4">
            <v>201</v>
          </cell>
          <cell r="B4" t="str">
            <v>ASP</v>
          </cell>
          <cell r="C4" t="str">
            <v>Agrigento</v>
          </cell>
          <cell r="D4" t="str">
            <v>Agrigento</v>
          </cell>
          <cell r="E4" t="str">
            <v>AG</v>
          </cell>
          <cell r="F4" t="str">
            <v>Azienda Sanitaria Provinciale Agrigento</v>
          </cell>
          <cell r="G4" t="str">
            <v>ASP Agrigento</v>
          </cell>
          <cell r="H4" t="str">
            <v>Azienda Sanitaria Provinciale Agrigento</v>
          </cell>
        </row>
        <row r="5">
          <cell r="A5">
            <v>202</v>
          </cell>
          <cell r="B5" t="str">
            <v>ASP</v>
          </cell>
          <cell r="C5" t="str">
            <v>Caltanissetta</v>
          </cell>
          <cell r="D5" t="str">
            <v>Caltanissetta</v>
          </cell>
          <cell r="E5" t="str">
            <v>CL</v>
          </cell>
          <cell r="F5" t="str">
            <v>Azienda Sanitaria Provinciale Caltanissetta</v>
          </cell>
          <cell r="G5" t="str">
            <v>ASP Caltanissetta</v>
          </cell>
          <cell r="H5" t="str">
            <v>Azienda Sanitaria Provinciale Caltanissetta</v>
          </cell>
        </row>
        <row r="6">
          <cell r="A6">
            <v>203</v>
          </cell>
          <cell r="B6" t="str">
            <v>ASP</v>
          </cell>
          <cell r="C6" t="str">
            <v>Catania</v>
          </cell>
          <cell r="D6" t="str">
            <v>Catania</v>
          </cell>
          <cell r="E6" t="str">
            <v>CT</v>
          </cell>
          <cell r="F6" t="str">
            <v>Azienda Sanitaria Provinciale Catania</v>
          </cell>
          <cell r="G6" t="str">
            <v>ASP Catania</v>
          </cell>
          <cell r="H6" t="str">
            <v>Azienda Sanitaria Provinciale Catania</v>
          </cell>
        </row>
        <row r="7">
          <cell r="A7">
            <v>204</v>
          </cell>
          <cell r="B7" t="str">
            <v>ASP</v>
          </cell>
          <cell r="C7" t="str">
            <v>Enna</v>
          </cell>
          <cell r="D7" t="str">
            <v>Enna</v>
          </cell>
          <cell r="E7" t="str">
            <v>EN</v>
          </cell>
          <cell r="F7" t="str">
            <v>Azienda Sanitaria Provinciale Enna</v>
          </cell>
          <cell r="G7" t="str">
            <v>ASP Enna</v>
          </cell>
          <cell r="H7" t="str">
            <v>Azienda Sanitaria Provinciale Enna</v>
          </cell>
        </row>
        <row r="8">
          <cell r="A8">
            <v>205</v>
          </cell>
          <cell r="B8" t="str">
            <v>ASP</v>
          </cell>
          <cell r="C8" t="str">
            <v>Messina</v>
          </cell>
          <cell r="D8" t="str">
            <v>Messina</v>
          </cell>
          <cell r="E8" t="str">
            <v>ME</v>
          </cell>
          <cell r="F8" t="str">
            <v>Azienda Sanitaria Provinciale Messina</v>
          </cell>
          <cell r="G8" t="str">
            <v>ASP Messina</v>
          </cell>
          <cell r="H8" t="str">
            <v>Azienda Sanitaria Provinciale Messina</v>
          </cell>
        </row>
        <row r="9">
          <cell r="A9">
            <v>206</v>
          </cell>
          <cell r="B9" t="str">
            <v>ASP</v>
          </cell>
          <cell r="C9" t="str">
            <v>Palermo</v>
          </cell>
          <cell r="D9" t="str">
            <v>Palermo</v>
          </cell>
          <cell r="E9" t="str">
            <v>PA</v>
          </cell>
          <cell r="F9" t="str">
            <v>Azienda Sanitaria Provinciale Palermo</v>
          </cell>
          <cell r="G9" t="str">
            <v>ASP Palermo</v>
          </cell>
          <cell r="H9" t="str">
            <v>Azienda Sanitaria Provinciale Palermo</v>
          </cell>
        </row>
        <row r="10">
          <cell r="A10">
            <v>207</v>
          </cell>
          <cell r="B10" t="str">
            <v>ASP</v>
          </cell>
          <cell r="C10" t="str">
            <v>Ragusa</v>
          </cell>
          <cell r="D10" t="str">
            <v>Ragusa</v>
          </cell>
          <cell r="E10" t="str">
            <v>RG</v>
          </cell>
          <cell r="F10" t="str">
            <v>Azienda Sanitaria Provinciale Ragusa</v>
          </cell>
          <cell r="G10" t="str">
            <v>ASP Ragusa</v>
          </cell>
          <cell r="H10" t="str">
            <v>Azienda Sanitaria Provinciale Ragusa</v>
          </cell>
        </row>
        <row r="11">
          <cell r="A11">
            <v>208</v>
          </cell>
          <cell r="B11" t="str">
            <v>ASP</v>
          </cell>
          <cell r="C11" t="str">
            <v>Siracusa</v>
          </cell>
          <cell r="D11" t="str">
            <v>Siracusa</v>
          </cell>
          <cell r="E11" t="str">
            <v>SR</v>
          </cell>
          <cell r="F11" t="str">
            <v>Azienda Sanitaria Provinciale Siracusa</v>
          </cell>
          <cell r="G11" t="str">
            <v>ASP Siracusa</v>
          </cell>
          <cell r="H11" t="str">
            <v>Azienda Sanitaria Provinciale Siracusa</v>
          </cell>
        </row>
        <row r="12">
          <cell r="A12">
            <v>209</v>
          </cell>
          <cell r="B12" t="str">
            <v>ASP</v>
          </cell>
          <cell r="C12" t="str">
            <v>Trapani</v>
          </cell>
          <cell r="D12" t="str">
            <v>Trapani</v>
          </cell>
          <cell r="E12" t="str">
            <v>TP</v>
          </cell>
          <cell r="F12" t="str">
            <v>Azienda Sanitaria Provinciale Trapani</v>
          </cell>
          <cell r="G12" t="str">
            <v>ASP Trapani</v>
          </cell>
          <cell r="H12" t="str">
            <v>Azienda Sanitaria Provinciale Trapani</v>
          </cell>
        </row>
        <row r="13">
          <cell r="A13">
            <v>921</v>
          </cell>
          <cell r="B13" t="str">
            <v>AO</v>
          </cell>
          <cell r="C13" t="str">
            <v>Azienda Ospedaliera per l'Emergenza Cannizzaro</v>
          </cell>
          <cell r="D13" t="str">
            <v>Catania</v>
          </cell>
          <cell r="E13" t="str">
            <v>CT</v>
          </cell>
          <cell r="F13" t="str">
            <v>Azienda Ospedaliera per l'Emergenza Cannizzaro di Catania</v>
          </cell>
          <cell r="G13" t="str">
            <v>EMERGENZA</v>
          </cell>
          <cell r="H13" t="str">
            <v>Azienda Ospedaliera per l'Emergenza Cannizzaro</v>
          </cell>
        </row>
        <row r="14">
          <cell r="A14">
            <v>922</v>
          </cell>
          <cell r="B14" t="str">
            <v>AO</v>
          </cell>
          <cell r="C14" t="str">
            <v>Azienda Ospedaliera di Rilievo Nazionale e di Alta Specializzazione Garibaldi</v>
          </cell>
          <cell r="D14" t="str">
            <v>Catania</v>
          </cell>
          <cell r="E14" t="str">
            <v>CT</v>
          </cell>
          <cell r="F14" t="str">
            <v>Azienda Ospedaliera di Rilievo Nazionale e di Alta Specializzazione Garibaldi di Catania</v>
          </cell>
          <cell r="G14" t="str">
            <v>NEW GARIBALDI</v>
          </cell>
          <cell r="H14" t="str">
            <v>Azienda Ospedaliera di Rilievo Nazionale e di Alta Specializzazione Garibaldi</v>
          </cell>
        </row>
        <row r="15">
          <cell r="A15">
            <v>923</v>
          </cell>
          <cell r="B15" t="str">
            <v>AUP</v>
          </cell>
          <cell r="C15" t="str">
            <v xml:space="preserve">Azienda Ospedaliera Universitaria Policlinico - V. Emanule </v>
          </cell>
          <cell r="D15" t="str">
            <v>Catania</v>
          </cell>
          <cell r="E15" t="str">
            <v>CT</v>
          </cell>
          <cell r="F15" t="str">
            <v>Azienda Ospedaliera Universitaria Policlinico - V. Emanule  di Catania</v>
          </cell>
          <cell r="G15" t="str">
            <v>UNICT</v>
          </cell>
          <cell r="H15" t="str">
            <v xml:space="preserve">Azienda Ospedaliera Universitaria Policlinico - V. Emanule </v>
          </cell>
        </row>
        <row r="16">
          <cell r="A16">
            <v>924</v>
          </cell>
          <cell r="B16" t="str">
            <v>AO</v>
          </cell>
          <cell r="C16" t="str">
            <v>Azienda Ospedaliera Ospedali Riuniti Papardo - Piemonte</v>
          </cell>
          <cell r="D16" t="str">
            <v>Messina</v>
          </cell>
          <cell r="E16" t="str">
            <v>Me</v>
          </cell>
          <cell r="F16" t="str">
            <v>Azienda Ospedaliera Ospedali Riuniti Papardo - Piemonte di Messina</v>
          </cell>
          <cell r="G16" t="str">
            <v>PAPARDO-PIEMONTE</v>
          </cell>
          <cell r="H16" t="str">
            <v>Azienda Ospedaliera Ospedali Riuniti Papardo - Piemonte</v>
          </cell>
        </row>
        <row r="17">
          <cell r="A17">
            <v>925</v>
          </cell>
          <cell r="B17" t="str">
            <v>AUP</v>
          </cell>
          <cell r="C17" t="str">
            <v>Azienda Ospedaliera Universitaria G. Martino</v>
          </cell>
          <cell r="D17" t="str">
            <v>Messina</v>
          </cell>
          <cell r="E17" t="str">
            <v>ME</v>
          </cell>
          <cell r="F17" t="str">
            <v>Azienda Ospedaliera Universitaria G. Martino di Messina</v>
          </cell>
          <cell r="G17" t="str">
            <v>UNIME</v>
          </cell>
          <cell r="H17" t="str">
            <v>Azienda Ospedaliera Universitaria G. Martino</v>
          </cell>
        </row>
        <row r="18">
          <cell r="A18">
            <v>926</v>
          </cell>
          <cell r="B18" t="str">
            <v>AO</v>
          </cell>
          <cell r="C18" t="str">
            <v>Azienda Ospedaliera Ospedali Riuniti Villa Sofia - Cervello</v>
          </cell>
          <cell r="D18" t="str">
            <v>Palermo</v>
          </cell>
          <cell r="E18" t="str">
            <v>PA</v>
          </cell>
          <cell r="F18" t="str">
            <v>Azienda Ospedaliera Ospedali Riuniti Villa Sofia - Cervello di Palermo</v>
          </cell>
          <cell r="G18" t="str">
            <v>VSOFIA-CERVELLO</v>
          </cell>
          <cell r="H18" t="str">
            <v>Azienda Ospedaliera Ospedali Riuniti Villa Sofia - Cervello</v>
          </cell>
        </row>
        <row r="19">
          <cell r="A19">
            <v>927</v>
          </cell>
          <cell r="B19" t="str">
            <v>AO</v>
          </cell>
          <cell r="C19" t="str">
            <v>Azienda Ospedaliera di Rilievo Nazionale e di Alta Specializzazione Civico - Di Cristina - Benfratelli</v>
          </cell>
          <cell r="D19" t="str">
            <v>Palermo</v>
          </cell>
          <cell r="E19" t="str">
            <v>PA</v>
          </cell>
          <cell r="F19" t="str">
            <v>Azienda Ospedaliera di Rilievo Nazionale e di Alta Specializzazione Civico - Di Cristina - Benfratelli di Palermo</v>
          </cell>
          <cell r="G19" t="str">
            <v>NEW CIVICO</v>
          </cell>
          <cell r="H19" t="str">
            <v>Azienda Ospedaliera di Rilievo Nazionale e di Alta Specializzazione Civico - Di Cristina - Benfratelli</v>
          </cell>
        </row>
        <row r="20">
          <cell r="A20">
            <v>928</v>
          </cell>
          <cell r="B20" t="str">
            <v>AUP</v>
          </cell>
          <cell r="C20" t="str">
            <v>Azienda Ospedaliera Universitaria Policlinico P.Giaccone</v>
          </cell>
          <cell r="D20" t="str">
            <v>Palermo</v>
          </cell>
          <cell r="E20" t="str">
            <v>PA</v>
          </cell>
          <cell r="F20" t="str">
            <v>Azienda Ospedaliera Universitaria Policlinico P.Giaccone di Palermo</v>
          </cell>
          <cell r="G20" t="str">
            <v>UNIPA</v>
          </cell>
          <cell r="H20" t="str">
            <v>Azienda Ospedaliera Universitaria Policlinico P.Giaccone</v>
          </cell>
        </row>
        <row r="21">
          <cell r="A21" t="str">
            <v>960</v>
          </cell>
          <cell r="B21" t="str">
            <v>IRCCS</v>
          </cell>
          <cell r="C21" t="str">
            <v>IRCCS Neurolesi "Bonino Pulejo"</v>
          </cell>
          <cell r="D21" t="str">
            <v>Messina</v>
          </cell>
          <cell r="E21" t="str">
            <v>ME</v>
          </cell>
          <cell r="F21" t="str">
            <v>IRCCS Neurolesi "Bonino Pulejo" di Messina</v>
          </cell>
          <cell r="G21" t="str">
            <v>PULEJO</v>
          </cell>
          <cell r="H21" t="str">
            <v>IRCCS Neurolesi "Bonino Pulejo"</v>
          </cell>
        </row>
        <row r="22">
          <cell r="A22">
            <v>999</v>
          </cell>
          <cell r="B22" t="str">
            <v>SICILIA</v>
          </cell>
          <cell r="C22" t="str">
            <v>Riepilogativo Regione Siciliana</v>
          </cell>
          <cell r="D22" t="str">
            <v>Sicilia</v>
          </cell>
          <cell r="E22" t="str">
            <v>Sicilia</v>
          </cell>
          <cell r="F22" t="str">
            <v>Riepilogativo Regione Siciliana - Sicilia</v>
          </cell>
          <cell r="G22" t="str">
            <v>RIEPILOGATIVO</v>
          </cell>
          <cell r="H22" t="str">
            <v>Sicilia - Riepilogativo Regione Siciliana - Sicilia</v>
          </cell>
        </row>
        <row r="35">
          <cell r="B35" t="str">
            <v xml:space="preserve"> - </v>
          </cell>
        </row>
        <row r="36">
          <cell r="B36" t="str">
            <v>A01000</v>
          </cell>
        </row>
        <row r="37">
          <cell r="B37" t="str">
            <v>A01005</v>
          </cell>
        </row>
        <row r="38">
          <cell r="B38" t="str">
            <v>A01010</v>
          </cell>
        </row>
        <row r="39">
          <cell r="B39" t="str">
            <v>A01015</v>
          </cell>
        </row>
        <row r="40">
          <cell r="B40" t="str">
            <v>A01020</v>
          </cell>
        </row>
        <row r="41">
          <cell r="B41" t="str">
            <v>A01025</v>
          </cell>
        </row>
        <row r="42">
          <cell r="B42" t="str">
            <v>A01030</v>
          </cell>
        </row>
        <row r="43">
          <cell r="B43" t="str">
            <v>A01035</v>
          </cell>
        </row>
        <row r="44">
          <cell r="B44" t="str">
            <v>A01040</v>
          </cell>
        </row>
        <row r="45">
          <cell r="B45" t="str">
            <v>A01045</v>
          </cell>
        </row>
        <row r="46">
          <cell r="B46" t="str">
            <v>A01050</v>
          </cell>
        </row>
        <row r="47">
          <cell r="B47" t="str">
            <v>A01055</v>
          </cell>
        </row>
        <row r="48">
          <cell r="B48" t="str">
            <v>A01060</v>
          </cell>
        </row>
        <row r="49">
          <cell r="B49" t="str">
            <v>A01065</v>
          </cell>
        </row>
        <row r="50">
          <cell r="B50" t="str">
            <v>A01070</v>
          </cell>
        </row>
        <row r="51">
          <cell r="B51" t="str">
            <v>A01075</v>
          </cell>
        </row>
        <row r="52">
          <cell r="B52" t="str">
            <v>A02000</v>
          </cell>
        </row>
        <row r="53">
          <cell r="B53" t="str">
            <v>A02005</v>
          </cell>
        </row>
        <row r="54">
          <cell r="B54" t="str">
            <v>A02010</v>
          </cell>
        </row>
        <row r="55">
          <cell r="B55" t="str">
            <v>A02015</v>
          </cell>
        </row>
        <row r="56">
          <cell r="B56" t="str">
            <v>A02020</v>
          </cell>
        </row>
        <row r="57">
          <cell r="B57" t="str">
            <v>A02025</v>
          </cell>
        </row>
        <row r="58">
          <cell r="B58" t="str">
            <v>A02030</v>
          </cell>
        </row>
        <row r="59">
          <cell r="B59" t="str">
            <v>A02035</v>
          </cell>
        </row>
        <row r="60">
          <cell r="B60" t="str">
            <v>A02040</v>
          </cell>
        </row>
        <row r="61">
          <cell r="B61" t="str">
            <v>A02045</v>
          </cell>
        </row>
        <row r="62">
          <cell r="B62" t="str">
            <v>A02050</v>
          </cell>
        </row>
        <row r="63">
          <cell r="B63" t="str">
            <v>A02055</v>
          </cell>
        </row>
        <row r="64">
          <cell r="B64" t="str">
            <v>A02060</v>
          </cell>
        </row>
        <row r="65">
          <cell r="B65" t="str">
            <v>A02065</v>
          </cell>
        </row>
        <row r="66">
          <cell r="B66" t="str">
            <v>A02070</v>
          </cell>
        </row>
        <row r="67">
          <cell r="B67" t="str">
            <v>A02075</v>
          </cell>
        </row>
        <row r="68">
          <cell r="B68" t="str">
            <v>A02080</v>
          </cell>
        </row>
        <row r="69">
          <cell r="B69" t="str">
            <v>A02085</v>
          </cell>
        </row>
        <row r="70">
          <cell r="B70" t="str">
            <v>A02090</v>
          </cell>
        </row>
        <row r="71">
          <cell r="B71" t="str">
            <v>A02095</v>
          </cell>
        </row>
        <row r="72">
          <cell r="B72" t="str">
            <v>A02100</v>
          </cell>
        </row>
        <row r="73">
          <cell r="B73" t="str">
            <v>A02105</v>
          </cell>
        </row>
        <row r="74">
          <cell r="B74" t="str">
            <v>A02110</v>
          </cell>
        </row>
        <row r="75">
          <cell r="B75" t="str">
            <v>A02115</v>
          </cell>
        </row>
        <row r="76">
          <cell r="B76" t="str">
            <v>A02120</v>
          </cell>
        </row>
        <row r="77">
          <cell r="B77" t="str">
            <v>A02125</v>
          </cell>
        </row>
        <row r="78">
          <cell r="B78" t="str">
            <v>A02130</v>
          </cell>
        </row>
        <row r="79">
          <cell r="B79" t="str">
            <v>A02135</v>
          </cell>
        </row>
        <row r="80">
          <cell r="B80" t="str">
            <v>A02140</v>
          </cell>
        </row>
        <row r="81">
          <cell r="B81" t="str">
            <v>A02145</v>
          </cell>
        </row>
        <row r="82">
          <cell r="B82" t="str">
            <v>A02150</v>
          </cell>
        </row>
        <row r="83">
          <cell r="B83" t="str">
            <v>A02155</v>
          </cell>
        </row>
        <row r="84">
          <cell r="B84" t="str">
            <v>A02160</v>
          </cell>
        </row>
        <row r="85">
          <cell r="B85" t="str">
            <v>A02165</v>
          </cell>
        </row>
        <row r="86">
          <cell r="B86" t="str">
            <v>A02170</v>
          </cell>
        </row>
        <row r="87">
          <cell r="B87" t="str">
            <v>A02175</v>
          </cell>
        </row>
        <row r="88">
          <cell r="B88" t="str">
            <v>A02180</v>
          </cell>
        </row>
        <row r="89">
          <cell r="B89" t="str">
            <v>A02185</v>
          </cell>
        </row>
        <row r="90">
          <cell r="B90" t="str">
            <v>A02190</v>
          </cell>
        </row>
        <row r="91">
          <cell r="B91" t="str">
            <v>A02195</v>
          </cell>
        </row>
        <row r="92">
          <cell r="B92" t="str">
            <v>A02200</v>
          </cell>
        </row>
        <row r="93">
          <cell r="B93" t="str">
            <v>A02205</v>
          </cell>
        </row>
        <row r="94">
          <cell r="B94" t="str">
            <v>A02210</v>
          </cell>
        </row>
        <row r="95">
          <cell r="B95" t="str">
            <v>A02215</v>
          </cell>
        </row>
        <row r="96">
          <cell r="B96" t="str">
            <v>A02220</v>
          </cell>
        </row>
        <row r="97">
          <cell r="B97" t="str">
            <v>A02225</v>
          </cell>
        </row>
        <row r="98">
          <cell r="B98" t="str">
            <v>A02230</v>
          </cell>
        </row>
        <row r="99">
          <cell r="B99" t="str">
            <v>A02235</v>
          </cell>
        </row>
        <row r="100">
          <cell r="B100" t="str">
            <v>A02239</v>
          </cell>
        </row>
        <row r="101">
          <cell r="B101" t="str">
            <v>A02240</v>
          </cell>
        </row>
        <row r="102">
          <cell r="B102" t="str">
            <v>A03000</v>
          </cell>
        </row>
        <row r="103">
          <cell r="B103" t="str">
            <v>A03005</v>
          </cell>
        </row>
        <row r="104">
          <cell r="B104" t="str">
            <v>A03010</v>
          </cell>
        </row>
        <row r="105">
          <cell r="B105" t="str">
            <v>A03015</v>
          </cell>
        </row>
        <row r="106">
          <cell r="B106" t="str">
            <v>A03020</v>
          </cell>
        </row>
        <row r="107">
          <cell r="B107" t="str">
            <v>A03025</v>
          </cell>
        </row>
        <row r="108">
          <cell r="B108" t="str">
            <v>A03030</v>
          </cell>
        </row>
        <row r="109">
          <cell r="B109" t="str">
            <v>A03035</v>
          </cell>
        </row>
        <row r="110">
          <cell r="B110" t="str">
            <v>A03040</v>
          </cell>
        </row>
        <row r="111">
          <cell r="B111" t="str">
            <v>A03045</v>
          </cell>
        </row>
        <row r="112">
          <cell r="B112" t="str">
            <v>A03050</v>
          </cell>
        </row>
        <row r="113">
          <cell r="B113" t="str">
            <v>A03055</v>
          </cell>
        </row>
        <row r="114">
          <cell r="B114" t="str">
            <v>A03060</v>
          </cell>
        </row>
        <row r="115">
          <cell r="B115" t="str">
            <v>A03065</v>
          </cell>
        </row>
        <row r="116">
          <cell r="B116" t="str">
            <v>A03070</v>
          </cell>
        </row>
        <row r="117">
          <cell r="B117" t="str">
            <v>A03075</v>
          </cell>
        </row>
        <row r="118">
          <cell r="B118" t="str">
            <v>A03080</v>
          </cell>
        </row>
        <row r="119">
          <cell r="B119" t="str">
            <v>A04000</v>
          </cell>
        </row>
        <row r="120">
          <cell r="B120" t="str">
            <v>A04005</v>
          </cell>
        </row>
        <row r="121">
          <cell r="B121" t="str">
            <v>A04010</v>
          </cell>
        </row>
        <row r="122">
          <cell r="B122" t="str">
            <v>A04015</v>
          </cell>
        </row>
        <row r="123">
          <cell r="B123" t="str">
            <v>A05000</v>
          </cell>
        </row>
        <row r="124">
          <cell r="B124" t="str">
            <v>A05005</v>
          </cell>
        </row>
        <row r="125">
          <cell r="B125" t="str">
            <v>A05010</v>
          </cell>
        </row>
        <row r="126">
          <cell r="B126" t="str">
            <v>A05015</v>
          </cell>
        </row>
        <row r="127">
          <cell r="B127" t="str">
            <v>A05020</v>
          </cell>
        </row>
        <row r="128">
          <cell r="B128" t="str">
            <v>A05025</v>
          </cell>
        </row>
        <row r="129">
          <cell r="B129" t="str">
            <v>A99999</v>
          </cell>
        </row>
        <row r="130">
          <cell r="B130" t="str">
            <v>B01000</v>
          </cell>
        </row>
        <row r="131">
          <cell r="B131" t="str">
            <v>B01005</v>
          </cell>
        </row>
        <row r="132">
          <cell r="B132" t="str">
            <v>B01010</v>
          </cell>
        </row>
        <row r="133">
          <cell r="B133" t="str">
            <v>B01015</v>
          </cell>
        </row>
        <row r="134">
          <cell r="B134" t="str">
            <v>B01020</v>
          </cell>
        </row>
        <row r="135">
          <cell r="B135" t="str">
            <v>B01025</v>
          </cell>
        </row>
        <row r="136">
          <cell r="B136" t="str">
            <v>B01030</v>
          </cell>
        </row>
        <row r="137">
          <cell r="B137" t="str">
            <v>B01035</v>
          </cell>
        </row>
        <row r="138">
          <cell r="B138" t="str">
            <v>B01040</v>
          </cell>
        </row>
        <row r="139">
          <cell r="B139" t="str">
            <v>B01045</v>
          </cell>
        </row>
        <row r="140">
          <cell r="B140" t="str">
            <v>B01050</v>
          </cell>
        </row>
        <row r="141">
          <cell r="B141" t="str">
            <v>B01055</v>
          </cell>
        </row>
        <row r="142">
          <cell r="B142" t="str">
            <v>B01060</v>
          </cell>
        </row>
        <row r="143">
          <cell r="B143" t="str">
            <v>B01065</v>
          </cell>
        </row>
        <row r="144">
          <cell r="B144" t="str">
            <v>B01070</v>
          </cell>
        </row>
        <row r="145">
          <cell r="B145" t="str">
            <v>B01075</v>
          </cell>
        </row>
        <row r="146">
          <cell r="B146" t="str">
            <v>B01080</v>
          </cell>
        </row>
        <row r="147">
          <cell r="B147" t="str">
            <v>B01085</v>
          </cell>
        </row>
        <row r="148">
          <cell r="B148" t="str">
            <v>B01090</v>
          </cell>
        </row>
        <row r="149">
          <cell r="B149" t="str">
            <v>B01095</v>
          </cell>
        </row>
        <row r="150">
          <cell r="B150" t="str">
            <v>B01100</v>
          </cell>
        </row>
        <row r="151">
          <cell r="B151" t="str">
            <v>B01105</v>
          </cell>
        </row>
        <row r="152">
          <cell r="B152" t="str">
            <v>B02000</v>
          </cell>
        </row>
        <row r="153">
          <cell r="B153" t="str">
            <v>B02005</v>
          </cell>
        </row>
        <row r="154">
          <cell r="B154" t="str">
            <v>B02010</v>
          </cell>
        </row>
        <row r="155">
          <cell r="B155" t="str">
            <v>B02015</v>
          </cell>
        </row>
        <row r="156">
          <cell r="B156" t="str">
            <v>B02020</v>
          </cell>
        </row>
        <row r="157">
          <cell r="B157" t="str">
            <v>B02025</v>
          </cell>
        </row>
        <row r="158">
          <cell r="B158" t="str">
            <v>B02030</v>
          </cell>
        </row>
        <row r="159">
          <cell r="B159" t="str">
            <v>B02035</v>
          </cell>
        </row>
        <row r="160">
          <cell r="B160" t="str">
            <v>B02040</v>
          </cell>
        </row>
        <row r="161">
          <cell r="B161" t="str">
            <v>B02045</v>
          </cell>
        </row>
        <row r="162">
          <cell r="B162" t="str">
            <v>B02050</v>
          </cell>
        </row>
        <row r="163">
          <cell r="B163" t="str">
            <v>B02055</v>
          </cell>
        </row>
        <row r="164">
          <cell r="B164" t="str">
            <v>B02060</v>
          </cell>
        </row>
        <row r="165">
          <cell r="B165" t="str">
            <v>B02065</v>
          </cell>
        </row>
        <row r="166">
          <cell r="B166" t="str">
            <v>B02070</v>
          </cell>
        </row>
        <row r="167">
          <cell r="B167" t="str">
            <v>B02075</v>
          </cell>
        </row>
        <row r="168">
          <cell r="B168" t="str">
            <v>B02080</v>
          </cell>
        </row>
        <row r="169">
          <cell r="B169" t="str">
            <v>B02085</v>
          </cell>
        </row>
        <row r="170">
          <cell r="B170" t="str">
            <v>B02090</v>
          </cell>
        </row>
        <row r="171">
          <cell r="B171" t="str">
            <v>B02095</v>
          </cell>
        </row>
        <row r="172">
          <cell r="B172" t="str">
            <v>B02100</v>
          </cell>
        </row>
        <row r="173">
          <cell r="B173" t="str">
            <v>B02105</v>
          </cell>
        </row>
        <row r="174">
          <cell r="B174" t="str">
            <v>B02110</v>
          </cell>
        </row>
        <row r="175">
          <cell r="B175" t="str">
            <v>B02115</v>
          </cell>
        </row>
        <row r="176">
          <cell r="B176" t="str">
            <v>B02120</v>
          </cell>
        </row>
        <row r="177">
          <cell r="B177" t="str">
            <v>B02125</v>
          </cell>
        </row>
        <row r="178">
          <cell r="B178" t="str">
            <v>B02130</v>
          </cell>
        </row>
        <row r="179">
          <cell r="B179" t="str">
            <v>B02135</v>
          </cell>
        </row>
        <row r="180">
          <cell r="B180" t="str">
            <v>B02140</v>
          </cell>
        </row>
        <row r="181">
          <cell r="B181" t="str">
            <v>B02145</v>
          </cell>
        </row>
        <row r="182">
          <cell r="B182" t="str">
            <v>B02150</v>
          </cell>
        </row>
        <row r="183">
          <cell r="B183" t="str">
            <v>B02155</v>
          </cell>
        </row>
        <row r="184">
          <cell r="B184" t="str">
            <v>B02160</v>
          </cell>
        </row>
        <row r="185">
          <cell r="B185" t="str">
            <v>B02165</v>
          </cell>
        </row>
        <row r="186">
          <cell r="B186" t="str">
            <v>B02170</v>
          </cell>
        </row>
        <row r="187">
          <cell r="B187" t="str">
            <v>B02175</v>
          </cell>
        </row>
        <row r="188">
          <cell r="B188" t="str">
            <v>B02180</v>
          </cell>
        </row>
        <row r="189">
          <cell r="B189" t="str">
            <v>B02185</v>
          </cell>
        </row>
        <row r="190">
          <cell r="B190" t="str">
            <v>B02190</v>
          </cell>
        </row>
        <row r="191">
          <cell r="B191" t="str">
            <v>B02195</v>
          </cell>
        </row>
        <row r="192">
          <cell r="B192" t="str">
            <v>B02200</v>
          </cell>
        </row>
        <row r="193">
          <cell r="B193" t="str">
            <v>B02205</v>
          </cell>
        </row>
        <row r="194">
          <cell r="B194" t="str">
            <v>B02210</v>
          </cell>
        </row>
        <row r="195">
          <cell r="B195" t="str">
            <v>B02215</v>
          </cell>
        </row>
        <row r="196">
          <cell r="B196" t="str">
            <v>B02220</v>
          </cell>
        </row>
        <row r="197">
          <cell r="B197" t="str">
            <v>B02225</v>
          </cell>
        </row>
        <row r="198">
          <cell r="B198" t="str">
            <v>B02230</v>
          </cell>
        </row>
        <row r="199">
          <cell r="B199" t="str">
            <v>B02235</v>
          </cell>
        </row>
        <row r="200">
          <cell r="B200" t="str">
            <v>B02240</v>
          </cell>
        </row>
        <row r="201">
          <cell r="B201" t="str">
            <v>B02245</v>
          </cell>
        </row>
        <row r="202">
          <cell r="B202" t="str">
            <v>B02250</v>
          </cell>
        </row>
        <row r="203">
          <cell r="B203" t="str">
            <v>B02255</v>
          </cell>
        </row>
        <row r="204">
          <cell r="B204" t="str">
            <v>B02260</v>
          </cell>
        </row>
        <row r="205">
          <cell r="B205" t="str">
            <v>B02265</v>
          </cell>
        </row>
        <row r="206">
          <cell r="B206" t="str">
            <v>B02270</v>
          </cell>
        </row>
        <row r="207">
          <cell r="B207" t="str">
            <v>B02275</v>
          </cell>
        </row>
        <row r="208">
          <cell r="B208" t="str">
            <v>B02280</v>
          </cell>
        </row>
        <row r="209">
          <cell r="B209" t="str">
            <v>B02285</v>
          </cell>
        </row>
        <row r="210">
          <cell r="B210" t="str">
            <v>B02290</v>
          </cell>
        </row>
        <row r="211">
          <cell r="B211" t="str">
            <v>B02295</v>
          </cell>
        </row>
        <row r="212">
          <cell r="B212" t="str">
            <v>B02300</v>
          </cell>
        </row>
        <row r="213">
          <cell r="B213" t="str">
            <v>B02305</v>
          </cell>
        </row>
        <row r="214">
          <cell r="B214" t="str">
            <v>B02310</v>
          </cell>
        </row>
        <row r="215">
          <cell r="B215" t="str">
            <v>B02315</v>
          </cell>
        </row>
        <row r="216">
          <cell r="B216" t="str">
            <v>B02320</v>
          </cell>
        </row>
        <row r="217">
          <cell r="B217" t="str">
            <v>B02325</v>
          </cell>
        </row>
        <row r="218">
          <cell r="B218" t="str">
            <v>B02330</v>
          </cell>
        </row>
        <row r="219">
          <cell r="B219" t="str">
            <v>B02335</v>
          </cell>
        </row>
        <row r="220">
          <cell r="B220" t="str">
            <v>B02340</v>
          </cell>
        </row>
        <row r="221">
          <cell r="B221" t="str">
            <v>B02345</v>
          </cell>
        </row>
        <row r="222">
          <cell r="B222" t="str">
            <v>B02350</v>
          </cell>
        </row>
        <row r="223">
          <cell r="B223" t="str">
            <v>B02355</v>
          </cell>
        </row>
        <row r="224">
          <cell r="B224" t="str">
            <v>B02360</v>
          </cell>
        </row>
        <row r="225">
          <cell r="B225" t="str">
            <v>B02365</v>
          </cell>
        </row>
        <row r="226">
          <cell r="B226" t="str">
            <v>B02370</v>
          </cell>
        </row>
        <row r="227">
          <cell r="B227" t="str">
            <v>B02375</v>
          </cell>
        </row>
        <row r="228">
          <cell r="B228" t="str">
            <v>B02380</v>
          </cell>
        </row>
        <row r="229">
          <cell r="B229" t="str">
            <v>B02385</v>
          </cell>
        </row>
        <row r="230">
          <cell r="B230" t="str">
            <v>B02390</v>
          </cell>
        </row>
        <row r="231">
          <cell r="B231" t="str">
            <v>B02395</v>
          </cell>
        </row>
        <row r="232">
          <cell r="B232" t="str">
            <v>B02400</v>
          </cell>
        </row>
        <row r="233">
          <cell r="B233" t="str">
            <v>B02405</v>
          </cell>
        </row>
        <row r="234">
          <cell r="B234" t="str">
            <v>B02410</v>
          </cell>
        </row>
        <row r="235">
          <cell r="B235" t="str">
            <v>B02415</v>
          </cell>
        </row>
        <row r="236">
          <cell r="B236" t="str">
            <v>B02420</v>
          </cell>
        </row>
        <row r="237">
          <cell r="B237" t="str">
            <v>B02425</v>
          </cell>
        </row>
        <row r="238">
          <cell r="B238" t="str">
            <v>B02430</v>
          </cell>
        </row>
        <row r="239">
          <cell r="B239" t="str">
            <v>B02435</v>
          </cell>
        </row>
        <row r="240">
          <cell r="B240" t="str">
            <v>B02440</v>
          </cell>
        </row>
        <row r="241">
          <cell r="B241" t="str">
            <v>B02445</v>
          </cell>
        </row>
        <row r="242">
          <cell r="B242" t="str">
            <v>B02450</v>
          </cell>
        </row>
        <row r="243">
          <cell r="B243" t="str">
            <v>B02455</v>
          </cell>
        </row>
        <row r="244">
          <cell r="B244" t="str">
            <v>B02460</v>
          </cell>
        </row>
        <row r="245">
          <cell r="B245" t="str">
            <v>B02465</v>
          </cell>
        </row>
        <row r="246">
          <cell r="B246" t="str">
            <v>B02470</v>
          </cell>
        </row>
        <row r="247">
          <cell r="B247" t="str">
            <v>B02475</v>
          </cell>
        </row>
        <row r="248">
          <cell r="B248" t="str">
            <v>B02480</v>
          </cell>
        </row>
        <row r="249">
          <cell r="B249" t="str">
            <v>B02485</v>
          </cell>
        </row>
        <row r="250">
          <cell r="B250" t="str">
            <v>B02490</v>
          </cell>
        </row>
        <row r="251">
          <cell r="B251" t="str">
            <v>B02495</v>
          </cell>
        </row>
        <row r="252">
          <cell r="B252" t="str">
            <v>B02500</v>
          </cell>
        </row>
        <row r="253">
          <cell r="B253" t="str">
            <v>B02505</v>
          </cell>
        </row>
        <row r="254">
          <cell r="B254" t="str">
            <v>B02510</v>
          </cell>
        </row>
        <row r="255">
          <cell r="B255" t="str">
            <v>B02515</v>
          </cell>
        </row>
        <row r="256">
          <cell r="B256" t="str">
            <v>B02520</v>
          </cell>
        </row>
        <row r="257">
          <cell r="B257" t="str">
            <v>B02525</v>
          </cell>
        </row>
        <row r="258">
          <cell r="B258" t="str">
            <v>B02530</v>
          </cell>
        </row>
        <row r="259">
          <cell r="B259" t="str">
            <v>B02535</v>
          </cell>
        </row>
        <row r="260">
          <cell r="B260" t="str">
            <v>B02540</v>
          </cell>
        </row>
        <row r="261">
          <cell r="B261" t="str">
            <v>B02545</v>
          </cell>
        </row>
        <row r="262">
          <cell r="B262" t="str">
            <v>B02550</v>
          </cell>
        </row>
        <row r="263">
          <cell r="B263" t="str">
            <v>B02555</v>
          </cell>
        </row>
        <row r="264">
          <cell r="B264" t="str">
            <v>B02560</v>
          </cell>
        </row>
        <row r="265">
          <cell r="B265" t="str">
            <v>B02565</v>
          </cell>
        </row>
        <row r="266">
          <cell r="B266" t="str">
            <v>B02570</v>
          </cell>
        </row>
        <row r="267">
          <cell r="B267" t="str">
            <v>B02575</v>
          </cell>
        </row>
        <row r="268">
          <cell r="B268" t="str">
            <v>B02580</v>
          </cell>
        </row>
        <row r="269">
          <cell r="B269" t="str">
            <v>B02585</v>
          </cell>
        </row>
        <row r="270">
          <cell r="B270" t="str">
            <v>B02590</v>
          </cell>
        </row>
        <row r="271">
          <cell r="B271" t="str">
            <v>B02595</v>
          </cell>
        </row>
        <row r="272">
          <cell r="B272" t="str">
            <v>B02600</v>
          </cell>
        </row>
        <row r="273">
          <cell r="B273" t="str">
            <v>B02605</v>
          </cell>
        </row>
        <row r="274">
          <cell r="B274" t="str">
            <v>B02610</v>
          </cell>
        </row>
        <row r="275">
          <cell r="B275" t="str">
            <v>B02615</v>
          </cell>
        </row>
        <row r="276">
          <cell r="B276" t="str">
            <v>B02620</v>
          </cell>
        </row>
        <row r="277">
          <cell r="B277" t="str">
            <v>B02625</v>
          </cell>
        </row>
        <row r="278">
          <cell r="B278" t="str">
            <v>B02630</v>
          </cell>
        </row>
        <row r="279">
          <cell r="B279" t="str">
            <v>B02635</v>
          </cell>
        </row>
        <row r="280">
          <cell r="B280" t="str">
            <v>B02640</v>
          </cell>
        </row>
        <row r="281">
          <cell r="B281" t="str">
            <v>B02645</v>
          </cell>
        </row>
        <row r="282">
          <cell r="B282" t="str">
            <v>B02650</v>
          </cell>
        </row>
        <row r="283">
          <cell r="B283" t="str">
            <v>B02655</v>
          </cell>
        </row>
        <row r="284">
          <cell r="B284" t="str">
            <v>B02660</v>
          </cell>
        </row>
        <row r="285">
          <cell r="B285" t="str">
            <v>B02665</v>
          </cell>
        </row>
        <row r="286">
          <cell r="B286" t="str">
            <v>B03000</v>
          </cell>
        </row>
        <row r="287">
          <cell r="B287" t="str">
            <v>B03005</v>
          </cell>
        </row>
        <row r="288">
          <cell r="B288" t="str">
            <v>B03010</v>
          </cell>
        </row>
        <row r="289">
          <cell r="B289" t="str">
            <v>B03015</v>
          </cell>
        </row>
        <row r="290">
          <cell r="B290" t="str">
            <v>B03020</v>
          </cell>
        </row>
        <row r="291">
          <cell r="B291" t="str">
            <v>B03025</v>
          </cell>
        </row>
        <row r="292">
          <cell r="B292" t="str">
            <v>B03030</v>
          </cell>
        </row>
        <row r="293">
          <cell r="B293" t="str">
            <v>B04000</v>
          </cell>
        </row>
        <row r="294">
          <cell r="B294" t="str">
            <v>B04005</v>
          </cell>
        </row>
        <row r="295">
          <cell r="B295" t="str">
            <v>B04010</v>
          </cell>
        </row>
        <row r="296">
          <cell r="B296" t="str">
            <v>B04015</v>
          </cell>
        </row>
        <row r="297">
          <cell r="B297" t="str">
            <v>B04020</v>
          </cell>
        </row>
        <row r="298">
          <cell r="B298" t="str">
            <v>B04025</v>
          </cell>
        </row>
        <row r="299">
          <cell r="B299" t="str">
            <v>B04030</v>
          </cell>
        </row>
        <row r="300">
          <cell r="B300" t="str">
            <v>B04035</v>
          </cell>
        </row>
        <row r="301">
          <cell r="B301" t="str">
            <v>B04040</v>
          </cell>
        </row>
        <row r="302">
          <cell r="B302" t="str">
            <v>B05089</v>
          </cell>
        </row>
        <row r="303">
          <cell r="B303" t="str">
            <v>B05000</v>
          </cell>
        </row>
        <row r="304">
          <cell r="B304" t="str">
            <v>B05005</v>
          </cell>
        </row>
        <row r="305">
          <cell r="B305" t="str">
            <v>B05010</v>
          </cell>
        </row>
        <row r="306">
          <cell r="B306" t="str">
            <v>B05015</v>
          </cell>
        </row>
        <row r="307">
          <cell r="B307" t="str">
            <v>B05020</v>
          </cell>
        </row>
        <row r="308">
          <cell r="B308" t="str">
            <v>B06000</v>
          </cell>
        </row>
        <row r="309">
          <cell r="B309" t="str">
            <v>B06005</v>
          </cell>
        </row>
        <row r="310">
          <cell r="B310" t="str">
            <v>B06010</v>
          </cell>
        </row>
        <row r="311">
          <cell r="B311" t="str">
            <v>B07000</v>
          </cell>
        </row>
        <row r="312">
          <cell r="B312" t="str">
            <v>B07005</v>
          </cell>
        </row>
        <row r="313">
          <cell r="B313" t="str">
            <v>B07010</v>
          </cell>
        </row>
        <row r="314">
          <cell r="B314" t="str">
            <v>B08000</v>
          </cell>
        </row>
        <row r="315">
          <cell r="B315" t="str">
            <v>B08005</v>
          </cell>
        </row>
        <row r="316">
          <cell r="B316" t="str">
            <v>B08010</v>
          </cell>
        </row>
        <row r="317">
          <cell r="B317" t="str">
            <v>B09000</v>
          </cell>
        </row>
        <row r="318">
          <cell r="B318" t="str">
            <v>B09005</v>
          </cell>
        </row>
        <row r="319">
          <cell r="B319" t="str">
            <v>B09010</v>
          </cell>
        </row>
        <row r="320">
          <cell r="B320" t="str">
            <v>B09015</v>
          </cell>
        </row>
        <row r="321">
          <cell r="B321" t="str">
            <v>B09020</v>
          </cell>
        </row>
        <row r="322">
          <cell r="B322" t="str">
            <v>B09025</v>
          </cell>
        </row>
        <row r="323">
          <cell r="B323" t="str">
            <v>B10000</v>
          </cell>
        </row>
        <row r="324">
          <cell r="B324" t="str">
            <v>B11129</v>
          </cell>
        </row>
        <row r="325">
          <cell r="B325" t="str">
            <v>B11000</v>
          </cell>
        </row>
        <row r="326">
          <cell r="B326" t="str">
            <v>B11005</v>
          </cell>
        </row>
        <row r="327">
          <cell r="B327" t="str">
            <v>B11010</v>
          </cell>
        </row>
        <row r="328">
          <cell r="B328" t="str">
            <v>B12000</v>
          </cell>
        </row>
        <row r="329">
          <cell r="B329" t="str">
            <v>B13000</v>
          </cell>
        </row>
        <row r="330">
          <cell r="B330" t="str">
            <v>B14000</v>
          </cell>
        </row>
        <row r="331">
          <cell r="B331" t="str">
            <v>B14005</v>
          </cell>
        </row>
        <row r="332">
          <cell r="B332" t="str">
            <v>B14010</v>
          </cell>
        </row>
        <row r="333">
          <cell r="B333" t="str">
            <v>B15000</v>
          </cell>
        </row>
        <row r="334">
          <cell r="B334" t="str">
            <v>B15005</v>
          </cell>
        </row>
        <row r="335">
          <cell r="B335" t="str">
            <v>B15010</v>
          </cell>
        </row>
        <row r="336">
          <cell r="B336" t="str">
            <v>B15015</v>
          </cell>
        </row>
        <row r="337">
          <cell r="B337" t="str">
            <v>B15020</v>
          </cell>
        </row>
        <row r="338">
          <cell r="B338" t="str">
            <v>B15025</v>
          </cell>
        </row>
        <row r="339">
          <cell r="B339" t="str">
            <v>B15030</v>
          </cell>
        </row>
        <row r="340">
          <cell r="B340" t="str">
            <v>B15035</v>
          </cell>
        </row>
        <row r="341">
          <cell r="B341" t="str">
            <v>B15040</v>
          </cell>
        </row>
        <row r="342">
          <cell r="B342" t="str">
            <v>B15045</v>
          </cell>
        </row>
        <row r="343">
          <cell r="B343" t="str">
            <v>B15050</v>
          </cell>
        </row>
        <row r="344">
          <cell r="B344" t="str">
            <v>B15055</v>
          </cell>
        </row>
        <row r="345">
          <cell r="B345" t="str">
            <v>B15060</v>
          </cell>
        </row>
        <row r="346">
          <cell r="B346" t="str">
            <v>B99999</v>
          </cell>
        </row>
        <row r="347">
          <cell r="B347" t="str">
            <v>C01000</v>
          </cell>
        </row>
        <row r="348">
          <cell r="B348" t="str">
            <v>C01005</v>
          </cell>
        </row>
        <row r="349">
          <cell r="B349" t="str">
            <v>C01010</v>
          </cell>
        </row>
        <row r="350">
          <cell r="B350" t="str">
            <v>C01015</v>
          </cell>
        </row>
        <row r="351">
          <cell r="B351" t="str">
            <v>C02000</v>
          </cell>
        </row>
        <row r="352">
          <cell r="B352" t="str">
            <v>C02005</v>
          </cell>
        </row>
        <row r="353">
          <cell r="B353" t="str">
            <v>C02010</v>
          </cell>
        </row>
        <row r="354">
          <cell r="B354" t="str">
            <v>C02015</v>
          </cell>
        </row>
        <row r="355">
          <cell r="B355" t="str">
            <v>C02020</v>
          </cell>
        </row>
        <row r="356">
          <cell r="B356" t="str">
            <v>C02025</v>
          </cell>
        </row>
        <row r="357">
          <cell r="B357" t="str">
            <v>C03000</v>
          </cell>
        </row>
        <row r="358">
          <cell r="B358" t="str">
            <v>C03005</v>
          </cell>
        </row>
        <row r="359">
          <cell r="B359" t="str">
            <v>C03010</v>
          </cell>
        </row>
        <row r="360">
          <cell r="B360" t="str">
            <v>C03015</v>
          </cell>
        </row>
        <row r="361">
          <cell r="B361" t="str">
            <v>C04000</v>
          </cell>
        </row>
        <row r="362">
          <cell r="B362" t="str">
            <v>C04005</v>
          </cell>
        </row>
        <row r="363">
          <cell r="B363" t="str">
            <v>C04010</v>
          </cell>
        </row>
        <row r="364">
          <cell r="B364" t="str">
            <v>C99999</v>
          </cell>
        </row>
        <row r="365">
          <cell r="B365" t="str">
            <v>D01000</v>
          </cell>
        </row>
        <row r="366">
          <cell r="B366" t="str">
            <v>D02000</v>
          </cell>
        </row>
        <row r="367">
          <cell r="B367" t="str">
            <v>D99999</v>
          </cell>
        </row>
        <row r="368">
          <cell r="B368" t="str">
            <v>E01000</v>
          </cell>
        </row>
        <row r="369">
          <cell r="B369" t="str">
            <v>E01005</v>
          </cell>
        </row>
        <row r="370">
          <cell r="B370" t="str">
            <v>E01010</v>
          </cell>
        </row>
        <row r="371">
          <cell r="B371" t="str">
            <v>E01015</v>
          </cell>
        </row>
        <row r="372">
          <cell r="B372" t="str">
            <v>E01020</v>
          </cell>
        </row>
        <row r="373">
          <cell r="B373" t="str">
            <v>E01025</v>
          </cell>
        </row>
        <row r="374">
          <cell r="B374" t="str">
            <v>E01030</v>
          </cell>
        </row>
        <row r="375">
          <cell r="B375" t="str">
            <v>E01035</v>
          </cell>
        </row>
        <row r="376">
          <cell r="B376" t="str">
            <v>E01040</v>
          </cell>
        </row>
        <row r="377">
          <cell r="B377" t="str">
            <v>E01045</v>
          </cell>
        </row>
        <row r="378">
          <cell r="B378" t="str">
            <v>E01050</v>
          </cell>
        </row>
        <row r="379">
          <cell r="B379" t="str">
            <v>E01055</v>
          </cell>
        </row>
        <row r="380">
          <cell r="B380" t="str">
            <v>E01060</v>
          </cell>
        </row>
        <row r="381">
          <cell r="B381" t="str">
            <v>E01065</v>
          </cell>
        </row>
        <row r="382">
          <cell r="B382" t="str">
            <v>E01070</v>
          </cell>
        </row>
        <row r="383">
          <cell r="B383" t="str">
            <v>E01075</v>
          </cell>
        </row>
        <row r="384">
          <cell r="B384" t="str">
            <v>E01080</v>
          </cell>
        </row>
        <row r="385">
          <cell r="B385" t="str">
            <v>E01085</v>
          </cell>
        </row>
        <row r="386">
          <cell r="B386" t="str">
            <v>E01090</v>
          </cell>
        </row>
        <row r="387">
          <cell r="B387" t="str">
            <v>E01095</v>
          </cell>
        </row>
        <row r="388">
          <cell r="B388" t="str">
            <v>E01100</v>
          </cell>
        </row>
        <row r="389">
          <cell r="B389" t="str">
            <v>E01105</v>
          </cell>
        </row>
        <row r="390">
          <cell r="B390" t="str">
            <v>E01110</v>
          </cell>
        </row>
        <row r="391">
          <cell r="B391" t="str">
            <v>E01115</v>
          </cell>
        </row>
        <row r="392">
          <cell r="B392" t="str">
            <v>E01120</v>
          </cell>
        </row>
        <row r="393">
          <cell r="B393" t="str">
            <v>E02000</v>
          </cell>
        </row>
        <row r="394">
          <cell r="B394" t="str">
            <v>E02005</v>
          </cell>
        </row>
        <row r="395">
          <cell r="B395" t="str">
            <v>E02010</v>
          </cell>
        </row>
        <row r="396">
          <cell r="B396" t="str">
            <v>E02015</v>
          </cell>
        </row>
        <row r="397">
          <cell r="B397" t="str">
            <v>E02020</v>
          </cell>
        </row>
        <row r="398">
          <cell r="B398" t="str">
            <v>E02025</v>
          </cell>
        </row>
        <row r="399">
          <cell r="B399" t="str">
            <v>E02030</v>
          </cell>
        </row>
        <row r="400">
          <cell r="B400" t="str">
            <v>E02035</v>
          </cell>
        </row>
        <row r="401">
          <cell r="B401" t="str">
            <v>E02040</v>
          </cell>
        </row>
        <row r="402">
          <cell r="B402" t="str">
            <v>E02045</v>
          </cell>
        </row>
        <row r="403">
          <cell r="B403" t="str">
            <v>E02050</v>
          </cell>
        </row>
        <row r="404">
          <cell r="B404" t="str">
            <v>E02055</v>
          </cell>
        </row>
        <row r="405">
          <cell r="B405" t="str">
            <v>E02060</v>
          </cell>
        </row>
        <row r="406">
          <cell r="B406" t="str">
            <v>E02065</v>
          </cell>
        </row>
        <row r="407">
          <cell r="B407" t="str">
            <v>E02070</v>
          </cell>
        </row>
        <row r="408">
          <cell r="B408" t="str">
            <v>E02075</v>
          </cell>
        </row>
        <row r="409">
          <cell r="B409" t="str">
            <v>E02080</v>
          </cell>
        </row>
        <row r="410">
          <cell r="B410" t="str">
            <v>E02085</v>
          </cell>
        </row>
        <row r="411">
          <cell r="B411" t="str">
            <v>E02090</v>
          </cell>
        </row>
        <row r="412">
          <cell r="B412" t="str">
            <v>E02095</v>
          </cell>
        </row>
        <row r="413">
          <cell r="B413" t="str">
            <v>E02100</v>
          </cell>
        </row>
        <row r="414">
          <cell r="B414" t="str">
            <v>E02105</v>
          </cell>
        </row>
        <row r="415">
          <cell r="B415" t="str">
            <v>E02110</v>
          </cell>
        </row>
        <row r="416">
          <cell r="B416" t="str">
            <v>E02115</v>
          </cell>
        </row>
        <row r="417">
          <cell r="B417" t="str">
            <v>E02120</v>
          </cell>
        </row>
        <row r="418">
          <cell r="B418" t="str">
            <v>E02125</v>
          </cell>
        </row>
        <row r="419">
          <cell r="B419" t="str">
            <v>E02130</v>
          </cell>
        </row>
        <row r="420">
          <cell r="B420" t="str">
            <v>E02135</v>
          </cell>
        </row>
        <row r="421">
          <cell r="B421" t="str">
            <v>E02140</v>
          </cell>
        </row>
        <row r="422">
          <cell r="B422" t="str">
            <v>E02145</v>
          </cell>
        </row>
        <row r="423">
          <cell r="B423" t="str">
            <v>E02150</v>
          </cell>
        </row>
        <row r="424">
          <cell r="B424" t="str">
            <v>E99999</v>
          </cell>
        </row>
        <row r="425">
          <cell r="B425" t="str">
            <v>X01000</v>
          </cell>
        </row>
        <row r="426">
          <cell r="B426" t="str">
            <v>Y01000</v>
          </cell>
        </row>
        <row r="427">
          <cell r="B427" t="str">
            <v>Y01005</v>
          </cell>
        </row>
        <row r="428">
          <cell r="B428" t="str">
            <v>Y01010</v>
          </cell>
        </row>
        <row r="429">
          <cell r="B429" t="str">
            <v>Y01015</v>
          </cell>
        </row>
        <row r="430">
          <cell r="B430" t="str">
            <v>Y01020</v>
          </cell>
        </row>
        <row r="431">
          <cell r="B431" t="str">
            <v>Y02000</v>
          </cell>
        </row>
        <row r="432">
          <cell r="B432" t="str">
            <v>Y02005</v>
          </cell>
        </row>
        <row r="433">
          <cell r="B433" t="str">
            <v>Y02010</v>
          </cell>
        </row>
        <row r="434">
          <cell r="B434" t="str">
            <v>Y03000</v>
          </cell>
        </row>
        <row r="435">
          <cell r="B435" t="str">
            <v>Y99999</v>
          </cell>
        </row>
        <row r="436">
          <cell r="B436" t="str">
            <v>Z99999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Rilevazione"/>
      <sheetName val="Detta-spesa"/>
    </sheetNames>
    <sheetDataSet>
      <sheetData sheetId="0" refreshError="1">
        <row r="4">
          <cell r="A4" t="str">
            <v>101</v>
          </cell>
        </row>
        <row r="5">
          <cell r="A5" t="str">
            <v>102</v>
          </cell>
        </row>
        <row r="6">
          <cell r="A6" t="str">
            <v>103</v>
          </cell>
        </row>
        <row r="7">
          <cell r="A7" t="str">
            <v>104</v>
          </cell>
        </row>
        <row r="8">
          <cell r="A8" t="str">
            <v>105</v>
          </cell>
        </row>
        <row r="9">
          <cell r="A9" t="str">
            <v>106</v>
          </cell>
        </row>
        <row r="10">
          <cell r="A10" t="str">
            <v>107</v>
          </cell>
        </row>
        <row r="11">
          <cell r="A11" t="str">
            <v>108</v>
          </cell>
        </row>
        <row r="12">
          <cell r="A12" t="str">
            <v>109</v>
          </cell>
        </row>
        <row r="13">
          <cell r="A13" t="str">
            <v>901</v>
          </cell>
        </row>
        <row r="14">
          <cell r="A14" t="str">
            <v>902</v>
          </cell>
        </row>
        <row r="15">
          <cell r="A15" t="str">
            <v>903</v>
          </cell>
        </row>
        <row r="16">
          <cell r="A16" t="str">
            <v>904</v>
          </cell>
        </row>
        <row r="17">
          <cell r="A17" t="str">
            <v>905</v>
          </cell>
        </row>
        <row r="18">
          <cell r="A18" t="str">
            <v>906</v>
          </cell>
        </row>
        <row r="19">
          <cell r="A19" t="str">
            <v>907</v>
          </cell>
        </row>
        <row r="20">
          <cell r="A20" t="str">
            <v>908</v>
          </cell>
        </row>
        <row r="21">
          <cell r="A21" t="str">
            <v>909</v>
          </cell>
        </row>
        <row r="22">
          <cell r="A22" t="str">
            <v>910</v>
          </cell>
        </row>
        <row r="23">
          <cell r="A23" t="str">
            <v>911</v>
          </cell>
        </row>
        <row r="24">
          <cell r="A24" t="str">
            <v>912</v>
          </cell>
        </row>
        <row r="25">
          <cell r="A25" t="str">
            <v>913</v>
          </cell>
        </row>
        <row r="26">
          <cell r="A26" t="str">
            <v>914</v>
          </cell>
        </row>
        <row r="27">
          <cell r="A27" t="str">
            <v>915</v>
          </cell>
        </row>
        <row r="28">
          <cell r="A28" t="str">
            <v>916</v>
          </cell>
        </row>
        <row r="29">
          <cell r="A29" t="str">
            <v>917</v>
          </cell>
        </row>
        <row r="30">
          <cell r="A30" t="str">
            <v>918</v>
          </cell>
        </row>
        <row r="31">
          <cell r="A31" t="str">
            <v>920</v>
          </cell>
        </row>
        <row r="32">
          <cell r="A32" t="str">
            <v>930</v>
          </cell>
        </row>
        <row r="33">
          <cell r="A33" t="str">
            <v>940</v>
          </cell>
        </row>
        <row r="34">
          <cell r="A34" t="str">
            <v>960</v>
          </cell>
        </row>
      </sheetData>
      <sheetData sheetId="1" refreshError="1"/>
      <sheetData sheetId="2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_Sys"/>
      <sheetName val="System_Tabs"/>
      <sheetName val="QRY_INPUT-EXTRA"/>
      <sheetName val="QRY_INPUT-INTRA-AUTO"/>
      <sheetName val="RIEPILOGO_MDC"/>
      <sheetName val="RIEPILOGO_MDC-PUB-PRIV"/>
      <sheetName val="TIPO_MDC"/>
      <sheetName val="ASL-ECONOMIA"/>
      <sheetName val="ASL-PUB-PRIV"/>
      <sheetName val="MDC-REG-NUM"/>
      <sheetName val="MDC-REG-VAL"/>
      <sheetName val="MDC-REG-NUM&gt;25"/>
      <sheetName val="MDC-REG-VAL&gt;25"/>
      <sheetName val="MDC-REG"/>
      <sheetName val="RIEPILOGO_MDC-PASS"/>
      <sheetName val="Riepilogo-PUB-PRIV-STAT_MOB-ATT"/>
      <sheetName val="Dati"/>
      <sheetName val="Quadro macro"/>
      <sheetName val="Quadro_macro"/>
      <sheetName val="Quadro_macr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ilizzi PSN_2012"/>
      <sheetName val="Utilizzi PSN_2011"/>
      <sheetName val="Utilizzi PSN_2010 "/>
      <sheetName val="Utilizzi contr DA2495_09"/>
      <sheetName val="New Mod. CE CONSUNTIVO 2013"/>
      <sheetName val="SP CONSUNTIVO 2013"/>
      <sheetName val="Bil. ver."/>
      <sheetName val=" specifica contributi"/>
      <sheetName val="Mod.rilevaz.Territoriale "/>
      <sheetName val="Rilevazione rimanenze_CNS 2013"/>
      <sheetName val="Ass. integrativa-protesic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_Sys"/>
      <sheetName val="System_Tabs"/>
      <sheetName val="QRY_INPUT-EXTRA"/>
      <sheetName val="QRY_INPUT-INTRA-AUTO"/>
      <sheetName val="RIEPILOGO_MDC"/>
      <sheetName val="RIEPILOGO_MDC-PUB-PRIV"/>
      <sheetName val="TIPO_MDC"/>
      <sheetName val="ASL-ECONOMIA"/>
      <sheetName val="ASL-PUB-PRIV"/>
      <sheetName val="MDC-REG-NUM"/>
      <sheetName val="MDC-REG-VAL"/>
      <sheetName val="MDC-REG-NUM&gt;25"/>
      <sheetName val="MDC-REG-VAL&gt;25"/>
      <sheetName val="MDC-REG"/>
      <sheetName val="RIEPILOGO_MDC-PASS"/>
      <sheetName val="Riepilogo-PUB-PRIV-STAT_MOB-ATT"/>
      <sheetName val="Quadro macro"/>
      <sheetName val="Dati"/>
      <sheetName val="Quadro_macro"/>
      <sheetName val="Quadro_macr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_Sys"/>
      <sheetName val="System_Tabs"/>
      <sheetName val="QRY_INPUT-EXTRA"/>
      <sheetName val="QRY_INPUT-INTRA-AUTO"/>
      <sheetName val="RIEPILOGO_MDC"/>
      <sheetName val="RIEPILOGO_MDC-PUB-PRIV"/>
      <sheetName val="TIPO_MDC"/>
      <sheetName val="ASL-ECONOMIA"/>
      <sheetName val="ASL-PUB-PRIV"/>
      <sheetName val="MDC-REG-NUM"/>
      <sheetName val="MDC-REG-VAL"/>
      <sheetName val="MDC-REG-NUM&gt;25"/>
      <sheetName val="MDC-REG-VAL&gt;25"/>
      <sheetName val="MDC-REG"/>
      <sheetName val="RIEPILOGO_MDC-PASS"/>
      <sheetName val="Riepilogo-PUB-PRIV-STAT_MOB-ATT"/>
      <sheetName val="Quadro macro"/>
      <sheetName val="Dati"/>
      <sheetName val="Quadro_macro"/>
      <sheetName val="Quadro_macr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/>
      <sheetData sheetId="19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_Sys"/>
      <sheetName val="System_Tabs"/>
      <sheetName val="QRY_INPUT-EXTRA"/>
      <sheetName val="QRY_INPUT-INTRA-AUTO"/>
      <sheetName val="RIEPILOGO_MDC"/>
      <sheetName val="RIEPILOGO_MDC-PUB-PRIV"/>
      <sheetName val="TIPO_MDC"/>
      <sheetName val="ASL-ECONOMIA"/>
      <sheetName val="ASL-PUB-PRIV"/>
      <sheetName val="MDC-REG-NUM"/>
      <sheetName val="MDC-REG-VAL"/>
      <sheetName val="MDC-REG-NUM&gt;25"/>
      <sheetName val="MDC-REG-VAL&gt;25"/>
      <sheetName val="MDC-REG"/>
      <sheetName val="RIEPILOGO_MDC-PASS"/>
      <sheetName val="Riepilogo-PUB-PRIV-STAT_MOB-AT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IRAP 2006"/>
      <sheetName val="IRAP 2007"/>
      <sheetName val="IRAP 2008"/>
      <sheetName val="IRAP 2009"/>
      <sheetName val="ADD.LE IRPEF 2006-2009"/>
      <sheetName val="Riparto sperimentale 2005"/>
      <sheetName val="FABB NAZ 06-09"/>
      <sheetName val="VINCOLATE"/>
      <sheetName val="FF 2006 "/>
      <sheetName val="FF 2007"/>
      <sheetName val="FF 2008"/>
      <sheetName val="FF 2009"/>
      <sheetName val="Anticipazioni 2006"/>
      <sheetName val="Anticipazioni 2007"/>
      <sheetName val="Anticipazioni 2008"/>
      <sheetName val="Anticipazioni 2009"/>
      <sheetName val="System_Tabs"/>
      <sheetName val="Dati"/>
      <sheetName val="Parametri_Iniz"/>
    </sheetNames>
    <sheetDataSet>
      <sheetData sheetId="0">
        <row r="12">
          <cell r="C12">
            <v>0.02</v>
          </cell>
        </row>
      </sheetData>
      <sheetData sheetId="1">
        <row r="12">
          <cell r="C12">
            <v>0.02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ù"/>
      <sheetName val="Assunzioni generali"/>
      <sheetName val="Assunzioni economiche"/>
      <sheetName val="Assunzioni patrimoniali"/>
      <sheetName val="Conto economico"/>
      <sheetName val="Stato patrimoniale"/>
      <sheetName val="Fonte &amp; Impieghi"/>
      <sheetName val="Free Cash Flow"/>
      <sheetName val="WACC"/>
      <sheetName val="Valutazione DCF"/>
      <sheetName val="Valutazione DCF (2)"/>
      <sheetName val="Multipli"/>
      <sheetName val="Multipli impliciti"/>
      <sheetName val="Riepilogo Valutazioni"/>
      <sheetName val="Indici Hunter"/>
      <sheetName val="Indici comparables"/>
      <sheetName val="Schede comparables"/>
      <sheetName val="Bil. ver."/>
      <sheetName val="Hyp"/>
      <sheetName val="VENDITE"/>
      <sheetName val="#RIF"/>
      <sheetName val="Assunzioni_generali"/>
      <sheetName val="Assunzioni_economiche"/>
      <sheetName val="Assunzioni_patrimoniali"/>
      <sheetName val="Conto_economico"/>
      <sheetName val="Stato_patrimoniale"/>
      <sheetName val="Fonte_&amp;_Impieghi"/>
      <sheetName val="Free_Cash_Flow"/>
      <sheetName val="Valutazione_DCF"/>
      <sheetName val="Valutazione_DCF_(2)"/>
      <sheetName val="Multipli_impliciti"/>
      <sheetName val="Riepilogo_Valutazioni"/>
      <sheetName val="Indici_Hunter"/>
      <sheetName val="Indici_comparables"/>
      <sheetName val="Schede_comparables"/>
      <sheetName val="FX"/>
      <sheetName val="Quadro ma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  <sheetName val="CHK_MODELLO"/>
      <sheetName val="TABELLE_ENTRATA"/>
      <sheetName val="TAB_POPOLAZIONE_(2)"/>
      <sheetName val="TAB_POPOLAZIONE"/>
      <sheetName val="TAB_POPOLAZIONE_(valentini)"/>
      <sheetName val="TABELLE_CALCOLO"/>
      <sheetName val="MODELLO_(%)"/>
      <sheetName val="Best_moves_(appoggio)"/>
      <sheetName val="Non_autosuff_tedesca_(appoggio)"/>
      <sheetName val="APPROPRIATEZZA_(appoggio)"/>
      <sheetName val="PESI_POP_TOSCANA_(appoggio)"/>
      <sheetName val="Disabilità_(appoggio)"/>
      <sheetName val="popolazione_ISTAT_(appoggio)"/>
      <sheetName val="Pop_Trentina_(appoggio)"/>
      <sheetName val="Costi_del_personale"/>
      <sheetName val="Pesi_farmaceutica_(appoggio)"/>
      <sheetName val="Pesi_specialistica_(appoggio)"/>
      <sheetName val="POPOLAZIONE_(backup)"/>
      <sheetName val="RIPARTO_2004"/>
      <sheetName val="CHK_MODELLO1"/>
      <sheetName val="TABELLE_ENTRATA1"/>
      <sheetName val="TAB_POPOLAZIONE_(2)1"/>
      <sheetName val="TAB_POPOLAZIONE1"/>
      <sheetName val="TAB_POPOLAZIONE_(valentini)1"/>
      <sheetName val="TABELLE_CALCOLO1"/>
      <sheetName val="MODELLO_(%)1"/>
      <sheetName val="Best_moves_(appoggio)1"/>
      <sheetName val="Non_autosuff_tedesca_(appoggio1"/>
      <sheetName val="APPROPRIATEZZA_(appoggio)1"/>
      <sheetName val="PESI_POP_TOSCANA_(appoggio)1"/>
      <sheetName val="Disabilità_(appoggio)1"/>
      <sheetName val="popolazione_ISTAT_(appoggio)1"/>
      <sheetName val="Pop_Trentina_(appoggio)1"/>
      <sheetName val="Costi_del_personale1"/>
      <sheetName val="Pesi_farmaceutica_(appoggio)1"/>
      <sheetName val="Pesi_specialistica_(appoggio)1"/>
      <sheetName val="POPOLAZIONE_(backup)1"/>
      <sheetName val="RIPARTO_20041"/>
      <sheetName val="Menù"/>
    </sheetNames>
    <sheetDataSet>
      <sheetData sheetId="0">
        <row r="5">
          <cell r="B5">
            <v>4565677.4227499999</v>
          </cell>
        </row>
      </sheetData>
      <sheetData sheetId="1">
        <row r="5">
          <cell r="B5">
            <v>4565677.4227499999</v>
          </cell>
        </row>
      </sheetData>
      <sheetData sheetId="2">
        <row r="5">
          <cell r="B5">
            <v>4565677.4227499999</v>
          </cell>
        </row>
      </sheetData>
      <sheetData sheetId="3">
        <row r="5">
          <cell r="B5">
            <v>4565677.4227499999</v>
          </cell>
        </row>
      </sheetData>
      <sheetData sheetId="4">
        <row r="5">
          <cell r="B5">
            <v>4565677.4227499999</v>
          </cell>
        </row>
      </sheetData>
      <sheetData sheetId="5" refreshError="1"/>
      <sheetData sheetId="6">
        <row r="8">
          <cell r="C8">
            <v>1500000000</v>
          </cell>
        </row>
      </sheetData>
      <sheetData sheetId="7"/>
      <sheetData sheetId="8"/>
      <sheetData sheetId="9"/>
      <sheetData sheetId="10" refreshError="1">
        <row r="5">
          <cell r="B5">
            <v>4565677.4227499999</v>
          </cell>
          <cell r="FA5">
            <v>7.6790999156557724E-2</v>
          </cell>
        </row>
        <row r="6">
          <cell r="FA6">
            <v>2.1314104551324493E-3</v>
          </cell>
        </row>
        <row r="7">
          <cell r="FA7">
            <v>0.15993459313277372</v>
          </cell>
        </row>
        <row r="8">
          <cell r="FA8">
            <v>7.7419180738275859E-3</v>
          </cell>
        </row>
        <row r="9">
          <cell r="FA9">
            <v>8.4148549553672205E-3</v>
          </cell>
        </row>
        <row r="10">
          <cell r="FA10">
            <v>8.0103228377457286E-2</v>
          </cell>
        </row>
        <row r="11">
          <cell r="FA11">
            <v>2.1645291495398056E-2</v>
          </cell>
        </row>
        <row r="12">
          <cell r="FA12">
            <v>2.9939440009094716E-2</v>
          </cell>
        </row>
        <row r="13">
          <cell r="FA13">
            <v>7.4266814358218497E-2</v>
          </cell>
        </row>
        <row r="14">
          <cell r="FA14">
            <v>6.5048848957404384E-2</v>
          </cell>
        </row>
        <row r="15">
          <cell r="FA15">
            <v>1.5458341651388985E-2</v>
          </cell>
        </row>
        <row r="16">
          <cell r="FA16">
            <v>2.7005446478368576E-2</v>
          </cell>
        </row>
        <row r="17">
          <cell r="FA17">
            <v>8.9749843269843491E-2</v>
          </cell>
        </row>
        <row r="18">
          <cell r="FA18">
            <v>2.2602051175370164E-2</v>
          </cell>
        </row>
        <row r="19">
          <cell r="FA19">
            <v>5.6704503594464349E-3</v>
          </cell>
        </row>
        <row r="20">
          <cell r="FA20">
            <v>9.2438637800972001E-2</v>
          </cell>
        </row>
        <row r="21">
          <cell r="FA21">
            <v>6.6630172025384182E-2</v>
          </cell>
        </row>
        <row r="22">
          <cell r="FA22">
            <v>1.0179500829405885E-2</v>
          </cell>
        </row>
        <row r="23">
          <cell r="FA23">
            <v>3.3577401087220578E-2</v>
          </cell>
        </row>
        <row r="24">
          <cell r="FA24">
            <v>8.3258741715253659E-2</v>
          </cell>
        </row>
        <row r="25">
          <cell r="FA25">
            <v>2.7412014636114621E-2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0">
          <cell r="C30">
            <v>0</v>
          </cell>
        </row>
      </sheetData>
      <sheetData sheetId="25"/>
      <sheetData sheetId="26"/>
      <sheetData sheetId="27"/>
      <sheetData sheetId="28"/>
      <sheetData sheetId="29">
        <row r="5">
          <cell r="B5">
            <v>4565677.4227499999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0">
          <cell r="C30">
            <v>0</v>
          </cell>
        </row>
      </sheetData>
      <sheetData sheetId="44"/>
      <sheetData sheetId="45"/>
      <sheetData sheetId="46"/>
      <sheetData sheetId="47"/>
      <sheetData sheetId="48">
        <row r="5">
          <cell r="B5">
            <v>4565677.4227499999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Waterfall"/>
      <sheetName val="AppoggioWaterfall"/>
      <sheetName val="grafici"/>
      <sheetName val="Schema MEF (CE)"/>
      <sheetName val="Fattori di rischio"/>
      <sheetName val="CE_New_Modello_last"/>
      <sheetName val="Dett Voci di CE"/>
      <sheetName val="SCOSTAMENTI_AGGREGATI"/>
      <sheetName val="prospetti uniti"/>
      <sheetName val="pvt_4°2014"/>
      <sheetName val="Schema MEF Tabelle dettaglio"/>
      <sheetName val="FOCUS spesa farmaceutica"/>
      <sheetName val="FILE T_appoggio"/>
      <sheetName val="acc.ti"/>
      <sheetName val="SCOST_AGGREG_RISCHI"/>
      <sheetName val="gestione rischi SSR"/>
      <sheetName val="appoggio2"/>
      <sheetName val="slide assicurazioni"/>
      <sheetName val="premi assicur."/>
      <sheetName val="acc. (autoass.)"/>
      <sheetName val="fonso sp"/>
      <sheetName val="Dett Voci di CE_serv appaltati"/>
      <sheetName val="2-quotaCipe_3°2014"/>
      <sheetName val="RE"/>
      <sheetName val="SALDO Mobilità"/>
      <sheetName val="QUADR EXTRAFSR"/>
      <sheetName val="ulter trasf pubb"/>
      <sheetName val="utilizzo fondi"/>
      <sheetName val="QUADR EXTRAFSR_utilizzi_PRZ LIN"/>
      <sheetName val="Personale_2"/>
      <sheetName val="ap.Aziende"/>
      <sheetName val="Consumi"/>
      <sheetName val="Componenti straordinarie "/>
      <sheetName val="appoggio1"/>
      <sheetName val="RIA_ex art_26"/>
      <sheetName val="RIA_appoggioPOCS"/>
      <sheetName val="Hosp_Amb_privato"/>
      <sheetName val="File F"/>
      <sheetName val="MDB"/>
      <sheetName val="CTA"/>
      <sheetName val="INT_PROT"/>
      <sheetName val="RSA"/>
      <sheetName val="CE TEND_PROGR_2011"/>
      <sheetName val="dettaglio RSA"/>
      <sheetName val="CE 2013-2015_AG27"/>
      <sheetName val="pvt_farma"/>
      <sheetName val="pvt_3°2014_pond"/>
      <sheetName val="pvt_3°2014"/>
      <sheetName val="pvt_2°2014_pond"/>
      <sheetName val="pvt_2°2014"/>
      <sheetName val="pvt_1°2014_pond"/>
      <sheetName val="pvt_1°2014"/>
      <sheetName val="pvt_CNS_2013"/>
      <sheetName val="pvt_4°2013_pond"/>
      <sheetName val="pvt_4°2013"/>
      <sheetName val="pvt_3°2013"/>
      <sheetName val="pvt_3°2013_pond"/>
      <sheetName val="pvt_2°2013"/>
      <sheetName val="pvt_1°2013"/>
      <sheetName val="pvt_C_2012"/>
      <sheetName val="pvt_4°2012"/>
      <sheetName val="pvt_3°2012"/>
      <sheetName val="pvt_2°2012"/>
      <sheetName val="pvt_1°2012"/>
      <sheetName val="pvt_C_2011"/>
      <sheetName val="pvt_2010"/>
      <sheetName val="pvt_2009"/>
      <sheetName val="Conv.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C2" t="str">
            <v>01-01-contributi F.S.R. indistinto</v>
          </cell>
        </row>
      </sheetData>
      <sheetData sheetId="16">
        <row r="2">
          <cell r="C2" t="str">
            <v>01-01-contributi F.S.R. indistinto</v>
          </cell>
        </row>
        <row r="3">
          <cell r="C3" t="str">
            <v>01-02-contributi F.S.R. vincolato</v>
          </cell>
        </row>
        <row r="4">
          <cell r="C4" t="str">
            <v xml:space="preserve">01-contributi F.S.R. </v>
          </cell>
        </row>
        <row r="5">
          <cell r="C5" t="str">
            <v>02-01-01-Ricavi mobilità in compensazione infra</v>
          </cell>
        </row>
        <row r="6">
          <cell r="C6" t="str">
            <v>02-01-02-Costi mobilità in compensazione infra</v>
          </cell>
        </row>
        <row r="7">
          <cell r="C7" t="str">
            <v>02-01-00-Saldo mobilità in compensazione infra</v>
          </cell>
        </row>
        <row r="8">
          <cell r="C8" t="str">
            <v>02-01-03-Ricavi mobilità non in compensazione infra</v>
          </cell>
        </row>
        <row r="9">
          <cell r="C9" t="str">
            <v>02-01-04-Costi mobilità non in compensazione infra</v>
          </cell>
        </row>
        <row r="10">
          <cell r="C10" t="str">
            <v>02-01-05-Saldo mobilità non in compensazione infra</v>
          </cell>
        </row>
        <row r="11">
          <cell r="C11" t="str">
            <v>02-01-Saldo mobilità infra</v>
          </cell>
        </row>
        <row r="12">
          <cell r="C12" t="str">
            <v>02-02-01-Ricavi mobilità in compensazione extra</v>
          </cell>
        </row>
        <row r="13">
          <cell r="C13" t="str">
            <v>02-02-02-Costi mobilità in compensazione extra</v>
          </cell>
        </row>
        <row r="14">
          <cell r="C14" t="str">
            <v>02-02-00-Saldo mobilità in compensazione extra</v>
          </cell>
        </row>
        <row r="15">
          <cell r="C15" t="str">
            <v>02-02-03-Ricavi mobilità non in compensazione extra</v>
          </cell>
        </row>
        <row r="16">
          <cell r="C16" t="str">
            <v>02-02-04-Costi mobilità non in compensazione extra</v>
          </cell>
        </row>
        <row r="17">
          <cell r="C17" t="str">
            <v>02-02-05-Saldo mobilità non in compensazione extra</v>
          </cell>
        </row>
        <row r="18">
          <cell r="C18" t="str">
            <v>02-02-Saldo mobilità extra</v>
          </cell>
        </row>
        <row r="19">
          <cell r="C19" t="str">
            <v>02-03-Saldo mobilità Internazionale</v>
          </cell>
        </row>
        <row r="20">
          <cell r="C20" t="str">
            <v>02-09-01-Ricavi infragruppo regionali</v>
          </cell>
        </row>
        <row r="21">
          <cell r="C21" t="str">
            <v>02-09-02-Costi infragruppo regionali</v>
          </cell>
        </row>
        <row r="22">
          <cell r="C22" t="str">
            <v>02-09-Saldo infragruppo regionale</v>
          </cell>
        </row>
        <row r="23">
          <cell r="C23" t="str">
            <v>02-Saldo mobilità</v>
          </cell>
        </row>
        <row r="24">
          <cell r="C24" t="str">
            <v>03-05-01-utilizzo fondi -  quota F.S. regionale vincolato esercizi precedenti</v>
          </cell>
        </row>
        <row r="25">
          <cell r="C25" t="str">
            <v>03-05-02-utilizzo fondi - quota di contributi (extra fondo pubblici) vincolati</v>
          </cell>
        </row>
        <row r="26">
          <cell r="C26" t="str">
            <v>03-05-03-utilizzo fondi - quota di contributi per ricerca</v>
          </cell>
        </row>
        <row r="27">
          <cell r="C27" t="str">
            <v>03-05-04-utilizzo fondi - quota di contributi da privato</v>
          </cell>
        </row>
        <row r="28">
          <cell r="C28" t="str">
            <v>03-05-utilizzo fondi per quote inutilizzate contributi vincolati di esercizi precedenti</v>
          </cell>
        </row>
        <row r="29">
          <cell r="C29" t="str">
            <v>03-01-01-ulteriori trasferimenti pubblici (ricerca corrente/copertura LEA)</v>
          </cell>
        </row>
        <row r="30">
          <cell r="C30" t="str">
            <v>03-01-02-ulteriori trasferimenti pubblici (ricerca finalizzata/vincolati)</v>
          </cell>
        </row>
        <row r="31">
          <cell r="C31" t="str">
            <v>03-01-03-ulteriori trasferimenti pubblici (extra LEA/altro)</v>
          </cell>
        </row>
        <row r="32">
          <cell r="C32" t="str">
            <v>03-01-ulteriori trasferimenti pubblici</v>
          </cell>
        </row>
        <row r="33">
          <cell r="C33" t="str">
            <v>03-03-Ticket</v>
          </cell>
        </row>
        <row r="34">
          <cell r="C34" t="str">
            <v>03-04-01-Contributi da privati</v>
          </cell>
        </row>
        <row r="35">
          <cell r="C35" t="str">
            <v>03-04-02-pay back</v>
          </cell>
        </row>
        <row r="36">
          <cell r="C36" t="str">
            <v>03-04-09-altre entrate proprie</v>
          </cell>
        </row>
        <row r="37">
          <cell r="C37" t="str">
            <v>03-04-altre entrate proprie</v>
          </cell>
        </row>
        <row r="38">
          <cell r="C38" t="str">
            <v>03-entrate proprie</v>
          </cell>
        </row>
        <row r="39">
          <cell r="C39" t="str">
            <v>03-02-01-ricavi intramoenia</v>
          </cell>
        </row>
        <row r="40">
          <cell r="C40" t="str">
            <v>03-02-02-costi intramoenia</v>
          </cell>
        </row>
        <row r="41">
          <cell r="C41" t="str">
            <v>03-02-saldo intramoenia</v>
          </cell>
        </row>
        <row r="42">
          <cell r="C42" t="str">
            <v>04-01-Rettifica contributi F.S.R. per destinazione ad investimenti</v>
          </cell>
        </row>
        <row r="43">
          <cell r="C43" t="str">
            <v>04-02-Rettifica contributi pubblici per destinazione ad investimenti</v>
          </cell>
        </row>
        <row r="44">
          <cell r="C44" t="str">
            <v>04-Rettifica contributi per destinazione ad investimenti</v>
          </cell>
        </row>
        <row r="45">
          <cell r="C45" t="str">
            <v>Totale Ricavi Netti</v>
          </cell>
        </row>
        <row r="46">
          <cell r="C46" t="str">
            <v>11-01-01-01-personale sanitario-dipendente-tempo indeterminato</v>
          </cell>
        </row>
        <row r="47">
          <cell r="C47" t="str">
            <v>11-01-01-02-personale sanitario-dipendente-tempo determinato</v>
          </cell>
        </row>
        <row r="48">
          <cell r="C48" t="str">
            <v>11-01-01-03-personale sanitario-dipendente-altro</v>
          </cell>
        </row>
        <row r="49">
          <cell r="C49" t="str">
            <v>11-01-01-personale sanitario-dipendente</v>
          </cell>
        </row>
        <row r="50">
          <cell r="C50" t="str">
            <v>11-02-01-01-personale non sanitario-dipendente-tempo indeterminato</v>
          </cell>
        </row>
        <row r="51">
          <cell r="C51" t="str">
            <v>11-02-01-02-personale non sanitario-dipendente-tempo determinato</v>
          </cell>
        </row>
        <row r="52">
          <cell r="C52" t="str">
            <v>11-02-01-03-personale non sanitario-dipendente-altro</v>
          </cell>
        </row>
        <row r="53">
          <cell r="C53" t="str">
            <v>11-02-01-personale non sanitario-dipendente</v>
          </cell>
        </row>
        <row r="54">
          <cell r="C54" t="str">
            <v>11-01-02-personale sanitario-non dipendente</v>
          </cell>
        </row>
        <row r="55">
          <cell r="C55" t="str">
            <v>11-02-02-personale non sanitario-non dipendente</v>
          </cell>
        </row>
        <row r="56">
          <cell r="C56" t="str">
            <v>11-personale</v>
          </cell>
        </row>
        <row r="57">
          <cell r="C57" t="str">
            <v>12-prodotti farmaceutici e emoderivati</v>
          </cell>
        </row>
        <row r="58">
          <cell r="C58" t="str">
            <v>13-01-01-dispositivi medici</v>
          </cell>
        </row>
        <row r="59">
          <cell r="C59" t="str">
            <v>13-01-02-altri beni sanitari</v>
          </cell>
        </row>
        <row r="60">
          <cell r="C60" t="str">
            <v>13-01-altri beni sanitari</v>
          </cell>
        </row>
        <row r="61">
          <cell r="C61" t="str">
            <v>13-02-beni non sanitari</v>
          </cell>
        </row>
        <row r="62">
          <cell r="C62" t="str">
            <v>13-03-01-01-servizi grandi appalti</v>
          </cell>
        </row>
        <row r="63">
          <cell r="C63" t="str">
            <v>13-03-01-02-manutenzioni e riparazioni</v>
          </cell>
        </row>
        <row r="64">
          <cell r="C64" t="str">
            <v>13-03-01-servizi appaltati</v>
          </cell>
        </row>
        <row r="65">
          <cell r="C65" t="str">
            <v>13-03-02-servizi utenze</v>
          </cell>
        </row>
        <row r="66">
          <cell r="C66" t="str">
            <v>13-03-03-01-consulenze-personale non dipendente sanitario</v>
          </cell>
        </row>
        <row r="67">
          <cell r="C67" t="str">
            <v>13-03-03-02-consulenze-personale non dipendente non sanitario</v>
          </cell>
        </row>
        <row r="68">
          <cell r="C68" t="str">
            <v>13-03-03-03-altri servizi sanitari</v>
          </cell>
        </row>
        <row r="69">
          <cell r="C69" t="str">
            <v>13-03-03-04-altri servizi non sanitari</v>
          </cell>
        </row>
        <row r="70">
          <cell r="C70" t="str">
            <v>13-03-03-altri servizi (sanitari e non sanitari)</v>
          </cell>
        </row>
        <row r="71">
          <cell r="C71" t="str">
            <v>13-03-04-godimento beni di terzi</v>
          </cell>
        </row>
        <row r="72">
          <cell r="C72" t="str">
            <v>13-03-servizi</v>
          </cell>
        </row>
        <row r="73">
          <cell r="C73" t="str">
            <v>13-altri beni e servizi</v>
          </cell>
        </row>
        <row r="74">
          <cell r="C74" t="str">
            <v>30-01-ammortamenti e sterilizzazioni</v>
          </cell>
        </row>
        <row r="75">
          <cell r="C75" t="str">
            <v>30-02-costi sostenuti in economia</v>
          </cell>
        </row>
        <row r="76">
          <cell r="C76" t="str">
            <v>30-ammortamenti e costi capitalizzati</v>
          </cell>
        </row>
        <row r="77">
          <cell r="C77" t="str">
            <v>14-01-accantonamenti rischi</v>
          </cell>
        </row>
        <row r="78">
          <cell r="C78" t="str">
            <v>14-02-accantonamenti SUMAI (+TFR)</v>
          </cell>
        </row>
        <row r="79">
          <cell r="C79" t="str">
            <v>14-03-altri accantonamenti</v>
          </cell>
        </row>
        <row r="80">
          <cell r="C80" t="str">
            <v>14-04-01-accantonamenti per rinnovi Pers. Dip.</v>
          </cell>
        </row>
        <row r="81">
          <cell r="C81" t="str">
            <v>14-04-02-accantonamenti per rinnovi contrattuali MMG/PLS/MCA e altri</v>
          </cell>
        </row>
        <row r="82">
          <cell r="C82" t="str">
            <v>14-04-03-accantonamenti per rinnovi contrattuali Medici SUMAI</v>
          </cell>
        </row>
        <row r="83">
          <cell r="C83" t="str">
            <v>14-04-accantonamenti per rinnovi contrattuali</v>
          </cell>
        </row>
        <row r="84">
          <cell r="C84" t="str">
            <v>14-05-accantonamenti per quote inutilizzate di contributi vincolati</v>
          </cell>
        </row>
        <row r="85">
          <cell r="C85" t="str">
            <v>14-accantonamenti</v>
          </cell>
        </row>
        <row r="86">
          <cell r="C86" t="str">
            <v>99-02-01-variazione rimanenze sanitarie</v>
          </cell>
        </row>
        <row r="87">
          <cell r="C87" t="str">
            <v>99-02-02-variazione rimanenze non sanitarie</v>
          </cell>
        </row>
        <row r="88">
          <cell r="C88" t="str">
            <v>99-02-variazione rimanenze</v>
          </cell>
        </row>
        <row r="89">
          <cell r="C89" t="str">
            <v>Totale Costi Interni</v>
          </cell>
        </row>
        <row r="90">
          <cell r="C90" t="str">
            <v>21-medicina di base</v>
          </cell>
        </row>
        <row r="91">
          <cell r="C91" t="str">
            <v>22-farmaceutica convenzionata</v>
          </cell>
        </row>
        <row r="92">
          <cell r="C92" t="str">
            <v>23-01-01-prestazioni da privato-ospedaliera</v>
          </cell>
        </row>
        <row r="93">
          <cell r="C93" t="str">
            <v>23-01-02-prestazioni da privato-ospedaliera</v>
          </cell>
        </row>
        <row r="94">
          <cell r="C94" t="str">
            <v>23-01-prestazioni da privato-ospedaliera</v>
          </cell>
        </row>
        <row r="95">
          <cell r="C95" t="str">
            <v>23-02-01-prestazioni da privato-ambulatoriale</v>
          </cell>
        </row>
        <row r="96">
          <cell r="C96" t="str">
            <v>23-02-02-prestazioni da sumaisti</v>
          </cell>
        </row>
        <row r="97">
          <cell r="C97" t="str">
            <v>23-02-03-prestazioni da privato-ambulatoriale</v>
          </cell>
        </row>
        <row r="98">
          <cell r="C98" t="str">
            <v>23-02-prestazioni da privato-ambulatoriale</v>
          </cell>
        </row>
        <row r="99">
          <cell r="C99" t="str">
            <v>23-03-prestazioni da privato-riabilitazione extra ospedaliera</v>
          </cell>
        </row>
        <row r="100">
          <cell r="C100" t="str">
            <v>23-04-01-trasporti sanitari da privato</v>
          </cell>
        </row>
        <row r="101">
          <cell r="C101" t="str">
            <v>23-04-02-01-assistenza integrativa da privato</v>
          </cell>
        </row>
        <row r="102">
          <cell r="C102" t="str">
            <v>23-04-02-02-assistenza protesica da privato</v>
          </cell>
        </row>
        <row r="103">
          <cell r="C103" t="str">
            <v>23-04-02-assistenza integrativa e protesica da privato</v>
          </cell>
        </row>
        <row r="104">
          <cell r="C104" t="str">
            <v>23-04-03-01-assistenza psichiatrica residenziale e semiresidenziale da privato</v>
          </cell>
        </row>
        <row r="105">
          <cell r="C105" t="str">
            <v>23-04-03-02-distribuzione di farmaci e file F da privato</v>
          </cell>
        </row>
        <row r="106">
          <cell r="C106" t="str">
            <v>23-04-03-03-assistenza termale da privato</v>
          </cell>
        </row>
        <row r="107">
          <cell r="C107" t="str">
            <v>23-04-03-04-prestazioni socio-sanitarie da privato</v>
          </cell>
        </row>
        <row r="108">
          <cell r="C108" t="str">
            <v>23-04-03-09-altri servizi sanitari da privato</v>
          </cell>
        </row>
        <row r="109">
          <cell r="C109" t="str">
            <v>23-04-03-prestazioni da privato-altro</v>
          </cell>
        </row>
        <row r="110">
          <cell r="C110" t="str">
            <v>23-04-altre prestazioni da privato</v>
          </cell>
        </row>
        <row r="111">
          <cell r="C111" t="str">
            <v>23-prestazioni da privato</v>
          </cell>
        </row>
        <row r="112">
          <cell r="C112" t="str">
            <v>Totale Costi Esterni</v>
          </cell>
        </row>
        <row r="113">
          <cell r="C113" t="str">
            <v>Totale costi 1° livello</v>
          </cell>
        </row>
        <row r="114">
          <cell r="C114" t="str">
            <v>40-svalutazione crediti, rivalutazioni e svalutazioni finanziarie</v>
          </cell>
        </row>
        <row r="115">
          <cell r="C115" t="str">
            <v>19-01-Saldo gestione finanziaria</v>
          </cell>
        </row>
        <row r="116">
          <cell r="C116" t="str">
            <v>50-01-IRAP</v>
          </cell>
        </row>
        <row r="117">
          <cell r="C117" t="str">
            <v>50-02-IRES</v>
          </cell>
        </row>
        <row r="118">
          <cell r="C118" t="str">
            <v>50-03-Altri oneri fiscali</v>
          </cell>
        </row>
        <row r="119">
          <cell r="C119" t="str">
            <v>50-Oneri Fiscali</v>
          </cell>
        </row>
        <row r="120">
          <cell r="C120" t="str">
            <v>99-03-01-Componenti straordinarie attive</v>
          </cell>
        </row>
        <row r="121">
          <cell r="C121" t="str">
            <v>99-03-02-Componenti straordinarie passive</v>
          </cell>
        </row>
        <row r="122">
          <cell r="C122" t="str">
            <v>99-03-Saldo gestione straordinaria</v>
          </cell>
        </row>
        <row r="123">
          <cell r="C123" t="str">
            <v>Totale Componenti Finanziarie e Straordinarie</v>
          </cell>
        </row>
        <row r="124">
          <cell r="C124" t="str">
            <v>100-01-01-ulteriori trasferimenti pubblici (ricerca corrente/copertura LEA)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">
          <cell r="D2" t="str">
            <v>000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Waterfall"/>
      <sheetName val="AppoggioWaterfall"/>
      <sheetName val="grafici"/>
      <sheetName val="Schema MEF (CE)"/>
      <sheetName val="Fattori di rischio"/>
      <sheetName val="CE_New_Modello_last"/>
      <sheetName val="Dett Voci di CE"/>
      <sheetName val="SCOSTAMENTI_AGGREGATI"/>
      <sheetName val="prospetti uniti"/>
      <sheetName val="pvt_4°2014"/>
      <sheetName val="Schema MEF Tabelle dettaglio"/>
      <sheetName val="FOCUS spesa farmaceutica"/>
      <sheetName val="FILE T_appoggio"/>
      <sheetName val="acc.ti"/>
      <sheetName val="SCOST_AGGREG_RISCHI"/>
      <sheetName val="gestione rischi SSR"/>
      <sheetName val="appoggio2"/>
      <sheetName val="slide assicurazioni"/>
      <sheetName val="premi assicur."/>
      <sheetName val="acc. (autoass.)"/>
      <sheetName val="fonso sp"/>
      <sheetName val="Dett Voci di CE_serv appaltati"/>
      <sheetName val="2-quotaCipe_3°2014"/>
      <sheetName val="RE"/>
      <sheetName val="SALDO Mobilità"/>
      <sheetName val="QUADR EXTRAFSR"/>
      <sheetName val="ulter trasf pubb"/>
      <sheetName val="utilizzo fondi"/>
      <sheetName val="QUADR EXTRAFSR_utilizzi_PRZ LIN"/>
      <sheetName val="Personale_2"/>
      <sheetName val="ap.Aziende"/>
      <sheetName val="Consumi"/>
      <sheetName val="Componenti straordinarie "/>
      <sheetName val="appoggio1"/>
      <sheetName val="RIA_ex art_26"/>
      <sheetName val="RIA_appoggioPOCS"/>
      <sheetName val="Hosp_Amb_privato"/>
      <sheetName val="File F"/>
      <sheetName val="MDB"/>
      <sheetName val="CTA"/>
      <sheetName val="INT_PROT"/>
      <sheetName val="RSA"/>
      <sheetName val="CE TEND_PROGR_2011"/>
      <sheetName val="dettaglio RSA"/>
      <sheetName val="CE 2013-2015_AG27"/>
      <sheetName val="pvt_farma"/>
      <sheetName val="pvt_3°2014_pond"/>
      <sheetName val="pvt_3°2014"/>
      <sheetName val="pvt_2°2014_pond"/>
      <sheetName val="pvt_2°2014"/>
      <sheetName val="pvt_1°2014_pond"/>
      <sheetName val="pvt_1°2014"/>
      <sheetName val="pvt_CNS_2013"/>
      <sheetName val="pvt_4°2013_pond"/>
      <sheetName val="pvt_4°2013"/>
      <sheetName val="pvt_3°2013"/>
      <sheetName val="pvt_3°2013_pond"/>
      <sheetName val="pvt_2°2013"/>
      <sheetName val="pvt_1°2013"/>
      <sheetName val="pvt_C_2012"/>
      <sheetName val="pvt_4°2012"/>
      <sheetName val="pvt_3°2012"/>
      <sheetName val="pvt_2°2012"/>
      <sheetName val="pvt_1°2012"/>
      <sheetName val="pvt_C_2011"/>
      <sheetName val="pvt_2010"/>
      <sheetName val="pvt_2009"/>
      <sheetName val="Conv.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C2" t="str">
            <v>01-01-contributi F.S.R. indistinto</v>
          </cell>
        </row>
      </sheetData>
      <sheetData sheetId="16">
        <row r="2">
          <cell r="C2" t="str">
            <v>01-01-contributi F.S.R. indistinto</v>
          </cell>
        </row>
        <row r="3">
          <cell r="C3" t="str">
            <v>01-02-contributi F.S.R. vincolato</v>
          </cell>
        </row>
        <row r="4">
          <cell r="C4" t="str">
            <v xml:space="preserve">01-contributi F.S.R. </v>
          </cell>
        </row>
        <row r="5">
          <cell r="C5" t="str">
            <v>02-01-01-Ricavi mobilità in compensazione infra</v>
          </cell>
        </row>
        <row r="6">
          <cell r="C6" t="str">
            <v>02-01-02-Costi mobilità in compensazione infra</v>
          </cell>
        </row>
        <row r="7">
          <cell r="C7" t="str">
            <v>02-01-00-Saldo mobilità in compensazione infra</v>
          </cell>
        </row>
        <row r="8">
          <cell r="C8" t="str">
            <v>02-01-03-Ricavi mobilità non in compensazione infra</v>
          </cell>
        </row>
        <row r="9">
          <cell r="C9" t="str">
            <v>02-01-04-Costi mobilità non in compensazione infra</v>
          </cell>
        </row>
        <row r="10">
          <cell r="C10" t="str">
            <v>02-01-05-Saldo mobilità non in compensazione infra</v>
          </cell>
        </row>
        <row r="11">
          <cell r="C11" t="str">
            <v>02-01-Saldo mobilità infra</v>
          </cell>
        </row>
        <row r="12">
          <cell r="C12" t="str">
            <v>02-02-01-Ricavi mobilità in compensazione extra</v>
          </cell>
        </row>
        <row r="13">
          <cell r="C13" t="str">
            <v>02-02-02-Costi mobilità in compensazione extra</v>
          </cell>
        </row>
        <row r="14">
          <cell r="C14" t="str">
            <v>02-02-00-Saldo mobilità in compensazione extra</v>
          </cell>
        </row>
        <row r="15">
          <cell r="C15" t="str">
            <v>02-02-03-Ricavi mobilità non in compensazione extra</v>
          </cell>
        </row>
        <row r="16">
          <cell r="C16" t="str">
            <v>02-02-04-Costi mobilità non in compensazione extra</v>
          </cell>
        </row>
        <row r="17">
          <cell r="C17" t="str">
            <v>02-02-05-Saldo mobilità non in compensazione extra</v>
          </cell>
        </row>
        <row r="18">
          <cell r="C18" t="str">
            <v>02-02-Saldo mobilità extra</v>
          </cell>
        </row>
        <row r="19">
          <cell r="C19" t="str">
            <v>02-03-Saldo mobilità Internazionale</v>
          </cell>
        </row>
        <row r="20">
          <cell r="C20" t="str">
            <v>02-09-01-Ricavi infragruppo regionali</v>
          </cell>
        </row>
        <row r="21">
          <cell r="C21" t="str">
            <v>02-09-02-Costi infragruppo regionali</v>
          </cell>
        </row>
        <row r="22">
          <cell r="C22" t="str">
            <v>02-09-Saldo infragruppo regionale</v>
          </cell>
        </row>
        <row r="23">
          <cell r="C23" t="str">
            <v>02-Saldo mobilità</v>
          </cell>
        </row>
        <row r="24">
          <cell r="C24" t="str">
            <v>03-05-01-utilizzo fondi -  quota F.S. regionale vincolato esercizi precedenti</v>
          </cell>
        </row>
        <row r="25">
          <cell r="C25" t="str">
            <v>03-05-02-utilizzo fondi - quota di contributi (extra fondo pubblici) vincolati</v>
          </cell>
        </row>
        <row r="26">
          <cell r="C26" t="str">
            <v>03-05-03-utilizzo fondi - quota di contributi per ricerca</v>
          </cell>
        </row>
        <row r="27">
          <cell r="C27" t="str">
            <v>03-05-04-utilizzo fondi - quota di contributi da privato</v>
          </cell>
        </row>
        <row r="28">
          <cell r="C28" t="str">
            <v>03-05-utilizzo fondi per quote inutilizzate contributi vincolati di esercizi precedenti</v>
          </cell>
        </row>
        <row r="29">
          <cell r="C29" t="str">
            <v>03-01-01-ulteriori trasferimenti pubblici (ricerca corrente/copertura LEA)</v>
          </cell>
        </row>
        <row r="30">
          <cell r="C30" t="str">
            <v>03-01-02-ulteriori trasferimenti pubblici (ricerca finalizzata/vincolati)</v>
          </cell>
        </row>
        <row r="31">
          <cell r="C31" t="str">
            <v>03-01-03-ulteriori trasferimenti pubblici (extra LEA/altro)</v>
          </cell>
        </row>
        <row r="32">
          <cell r="C32" t="str">
            <v>03-01-ulteriori trasferimenti pubblici</v>
          </cell>
        </row>
        <row r="33">
          <cell r="C33" t="str">
            <v>03-03-Ticket</v>
          </cell>
        </row>
        <row r="34">
          <cell r="C34" t="str">
            <v>03-04-01-Contributi da privati</v>
          </cell>
        </row>
        <row r="35">
          <cell r="C35" t="str">
            <v>03-04-02-pay back</v>
          </cell>
        </row>
        <row r="36">
          <cell r="C36" t="str">
            <v>03-04-09-altre entrate proprie</v>
          </cell>
        </row>
        <row r="37">
          <cell r="C37" t="str">
            <v>03-04-altre entrate proprie</v>
          </cell>
        </row>
        <row r="38">
          <cell r="C38" t="str">
            <v>03-entrate proprie</v>
          </cell>
        </row>
        <row r="39">
          <cell r="C39" t="str">
            <v>03-02-01-ricavi intramoenia</v>
          </cell>
        </row>
        <row r="40">
          <cell r="C40" t="str">
            <v>03-02-02-costi intramoenia</v>
          </cell>
        </row>
        <row r="41">
          <cell r="C41" t="str">
            <v>03-02-saldo intramoenia</v>
          </cell>
        </row>
        <row r="42">
          <cell r="C42" t="str">
            <v>04-01-Rettifica contributi F.S.R. per destinazione ad investimenti</v>
          </cell>
        </row>
        <row r="43">
          <cell r="C43" t="str">
            <v>04-02-Rettifica contributi pubblici per destinazione ad investimenti</v>
          </cell>
        </row>
        <row r="44">
          <cell r="C44" t="str">
            <v>04-Rettifica contributi per destinazione ad investimenti</v>
          </cell>
        </row>
        <row r="45">
          <cell r="C45" t="str">
            <v>Totale Ricavi Netti</v>
          </cell>
        </row>
        <row r="46">
          <cell r="C46" t="str">
            <v>11-01-01-01-personale sanitario-dipendente-tempo indeterminato</v>
          </cell>
        </row>
        <row r="47">
          <cell r="C47" t="str">
            <v>11-01-01-02-personale sanitario-dipendente-tempo determinato</v>
          </cell>
        </row>
        <row r="48">
          <cell r="C48" t="str">
            <v>11-01-01-03-personale sanitario-dipendente-altro</v>
          </cell>
        </row>
        <row r="49">
          <cell r="C49" t="str">
            <v>11-01-01-personale sanitario-dipendente</v>
          </cell>
        </row>
        <row r="50">
          <cell r="C50" t="str">
            <v>11-02-01-01-personale non sanitario-dipendente-tempo indeterminato</v>
          </cell>
        </row>
        <row r="51">
          <cell r="C51" t="str">
            <v>11-02-01-02-personale non sanitario-dipendente-tempo determinato</v>
          </cell>
        </row>
        <row r="52">
          <cell r="C52" t="str">
            <v>11-02-01-03-personale non sanitario-dipendente-altro</v>
          </cell>
        </row>
        <row r="53">
          <cell r="C53" t="str">
            <v>11-02-01-personale non sanitario-dipendente</v>
          </cell>
        </row>
        <row r="54">
          <cell r="C54" t="str">
            <v>11-01-02-personale sanitario-non dipendente</v>
          </cell>
        </row>
        <row r="55">
          <cell r="C55" t="str">
            <v>11-02-02-personale non sanitario-non dipendente</v>
          </cell>
        </row>
        <row r="56">
          <cell r="C56" t="str">
            <v>11-personale</v>
          </cell>
        </row>
        <row r="57">
          <cell r="C57" t="str">
            <v>12-prodotti farmaceutici e emoderivati</v>
          </cell>
        </row>
        <row r="58">
          <cell r="C58" t="str">
            <v>13-01-01-dispositivi medici</v>
          </cell>
        </row>
        <row r="59">
          <cell r="C59" t="str">
            <v>13-01-02-altri beni sanitari</v>
          </cell>
        </row>
        <row r="60">
          <cell r="C60" t="str">
            <v>13-01-altri beni sanitari</v>
          </cell>
        </row>
        <row r="61">
          <cell r="C61" t="str">
            <v>13-02-beni non sanitari</v>
          </cell>
        </row>
        <row r="62">
          <cell r="C62" t="str">
            <v>13-03-01-01-servizi grandi appalti</v>
          </cell>
        </row>
        <row r="63">
          <cell r="C63" t="str">
            <v>13-03-01-02-manutenzioni e riparazioni</v>
          </cell>
        </row>
        <row r="64">
          <cell r="C64" t="str">
            <v>13-03-01-servizi appaltati</v>
          </cell>
        </row>
        <row r="65">
          <cell r="C65" t="str">
            <v>13-03-02-servizi utenze</v>
          </cell>
        </row>
        <row r="66">
          <cell r="C66" t="str">
            <v>13-03-03-01-consulenze-personale non dipendente sanitario</v>
          </cell>
        </row>
        <row r="67">
          <cell r="C67" t="str">
            <v>13-03-03-02-consulenze-personale non dipendente non sanitario</v>
          </cell>
        </row>
        <row r="68">
          <cell r="C68" t="str">
            <v>13-03-03-03-altri servizi sanitari</v>
          </cell>
        </row>
        <row r="69">
          <cell r="C69" t="str">
            <v>13-03-03-04-altri servizi non sanitari</v>
          </cell>
        </row>
        <row r="70">
          <cell r="C70" t="str">
            <v>13-03-03-altri servizi (sanitari e non sanitari)</v>
          </cell>
        </row>
        <row r="71">
          <cell r="C71" t="str">
            <v>13-03-04-godimento beni di terzi</v>
          </cell>
        </row>
        <row r="72">
          <cell r="C72" t="str">
            <v>13-03-servizi</v>
          </cell>
        </row>
        <row r="73">
          <cell r="C73" t="str">
            <v>13-altri beni e servizi</v>
          </cell>
        </row>
        <row r="74">
          <cell r="C74" t="str">
            <v>30-01-ammortamenti e sterilizzazioni</v>
          </cell>
        </row>
        <row r="75">
          <cell r="C75" t="str">
            <v>30-02-costi sostenuti in economia</v>
          </cell>
        </row>
        <row r="76">
          <cell r="C76" t="str">
            <v>30-ammortamenti e costi capitalizzati</v>
          </cell>
        </row>
        <row r="77">
          <cell r="C77" t="str">
            <v>14-01-accantonamenti rischi</v>
          </cell>
        </row>
        <row r="78">
          <cell r="C78" t="str">
            <v>14-02-accantonamenti SUMAI (+TFR)</v>
          </cell>
        </row>
        <row r="79">
          <cell r="C79" t="str">
            <v>14-03-altri accantonamenti</v>
          </cell>
        </row>
        <row r="80">
          <cell r="C80" t="str">
            <v>14-04-01-accantonamenti per rinnovi Pers. Dip.</v>
          </cell>
        </row>
        <row r="81">
          <cell r="C81" t="str">
            <v>14-04-02-accantonamenti per rinnovi contrattuali MMG/PLS/MCA e altri</v>
          </cell>
        </row>
        <row r="82">
          <cell r="C82" t="str">
            <v>14-04-03-accantonamenti per rinnovi contrattuali Medici SUMAI</v>
          </cell>
        </row>
        <row r="83">
          <cell r="C83" t="str">
            <v>14-04-accantonamenti per rinnovi contrattuali</v>
          </cell>
        </row>
        <row r="84">
          <cell r="C84" t="str">
            <v>14-05-accantonamenti per quote inutilizzate di contributi vincolati</v>
          </cell>
        </row>
        <row r="85">
          <cell r="C85" t="str">
            <v>14-accantonamenti</v>
          </cell>
        </row>
        <row r="86">
          <cell r="C86" t="str">
            <v>99-02-01-variazione rimanenze sanitarie</v>
          </cell>
        </row>
        <row r="87">
          <cell r="C87" t="str">
            <v>99-02-02-variazione rimanenze non sanitarie</v>
          </cell>
        </row>
        <row r="88">
          <cell r="C88" t="str">
            <v>99-02-variazione rimanenze</v>
          </cell>
        </row>
        <row r="89">
          <cell r="C89" t="str">
            <v>Totale Costi Interni</v>
          </cell>
        </row>
        <row r="90">
          <cell r="C90" t="str">
            <v>21-medicina di base</v>
          </cell>
        </row>
        <row r="91">
          <cell r="C91" t="str">
            <v>22-farmaceutica convenzionata</v>
          </cell>
        </row>
        <row r="92">
          <cell r="C92" t="str">
            <v>23-01-01-prestazioni da privato-ospedaliera</v>
          </cell>
        </row>
        <row r="93">
          <cell r="C93" t="str">
            <v>23-01-02-prestazioni da privato-ospedaliera</v>
          </cell>
        </row>
        <row r="94">
          <cell r="C94" t="str">
            <v>23-01-prestazioni da privato-ospedaliera</v>
          </cell>
        </row>
        <row r="95">
          <cell r="C95" t="str">
            <v>23-02-01-prestazioni da privato-ambulatoriale</v>
          </cell>
        </row>
        <row r="96">
          <cell r="C96" t="str">
            <v>23-02-02-prestazioni da sumaisti</v>
          </cell>
        </row>
        <row r="97">
          <cell r="C97" t="str">
            <v>23-02-03-prestazioni da privato-ambulatoriale</v>
          </cell>
        </row>
        <row r="98">
          <cell r="C98" t="str">
            <v>23-02-prestazioni da privato-ambulatoriale</v>
          </cell>
        </row>
        <row r="99">
          <cell r="C99" t="str">
            <v>23-03-prestazioni da privato-riabilitazione extra ospedaliera</v>
          </cell>
        </row>
        <row r="100">
          <cell r="C100" t="str">
            <v>23-04-01-trasporti sanitari da privato</v>
          </cell>
        </row>
        <row r="101">
          <cell r="C101" t="str">
            <v>23-04-02-01-assistenza integrativa da privato</v>
          </cell>
        </row>
        <row r="102">
          <cell r="C102" t="str">
            <v>23-04-02-02-assistenza protesica da privato</v>
          </cell>
        </row>
        <row r="103">
          <cell r="C103" t="str">
            <v>23-04-02-assistenza integrativa e protesica da privato</v>
          </cell>
        </row>
        <row r="104">
          <cell r="C104" t="str">
            <v>23-04-03-01-assistenza psichiatrica residenziale e semiresidenziale da privato</v>
          </cell>
        </row>
        <row r="105">
          <cell r="C105" t="str">
            <v>23-04-03-02-distribuzione di farmaci e file F da privato</v>
          </cell>
        </row>
        <row r="106">
          <cell r="C106" t="str">
            <v>23-04-03-03-assistenza termale da privato</v>
          </cell>
        </row>
        <row r="107">
          <cell r="C107" t="str">
            <v>23-04-03-04-prestazioni socio-sanitarie da privato</v>
          </cell>
        </row>
        <row r="108">
          <cell r="C108" t="str">
            <v>23-04-03-09-altri servizi sanitari da privato</v>
          </cell>
        </row>
        <row r="109">
          <cell r="C109" t="str">
            <v>23-04-03-prestazioni da privato-altro</v>
          </cell>
        </row>
        <row r="110">
          <cell r="C110" t="str">
            <v>23-04-altre prestazioni da privato</v>
          </cell>
        </row>
        <row r="111">
          <cell r="C111" t="str">
            <v>23-prestazioni da privato</v>
          </cell>
        </row>
        <row r="112">
          <cell r="C112" t="str">
            <v>Totale Costi Esterni</v>
          </cell>
        </row>
        <row r="113">
          <cell r="C113" t="str">
            <v>Totale costi 1° livello</v>
          </cell>
        </row>
        <row r="114">
          <cell r="C114" t="str">
            <v>40-svalutazione crediti, rivalutazioni e svalutazioni finanziarie</v>
          </cell>
        </row>
        <row r="115">
          <cell r="C115" t="str">
            <v>19-01-Saldo gestione finanziaria</v>
          </cell>
        </row>
        <row r="116">
          <cell r="C116" t="str">
            <v>50-01-IRAP</v>
          </cell>
        </row>
        <row r="117">
          <cell r="C117" t="str">
            <v>50-02-IRES</v>
          </cell>
        </row>
        <row r="118">
          <cell r="C118" t="str">
            <v>50-03-Altri oneri fiscali</v>
          </cell>
        </row>
        <row r="119">
          <cell r="C119" t="str">
            <v>50-Oneri Fiscali</v>
          </cell>
        </row>
        <row r="120">
          <cell r="C120" t="str">
            <v>99-03-01-Componenti straordinarie attive</v>
          </cell>
        </row>
        <row r="121">
          <cell r="C121" t="str">
            <v>99-03-02-Componenti straordinarie passive</v>
          </cell>
        </row>
        <row r="122">
          <cell r="C122" t="str">
            <v>99-03-Saldo gestione straordinaria</v>
          </cell>
        </row>
        <row r="123">
          <cell r="C123" t="str">
            <v>Totale Componenti Finanziarie e Straordinarie</v>
          </cell>
        </row>
        <row r="124">
          <cell r="C124" t="str">
            <v>100-01-01-ulteriori trasferimenti pubblici (ricerca corrente/copertura LEA)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">
          <cell r="D2" t="str">
            <v>000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E"/>
      <sheetName val="BdV"/>
      <sheetName val="Quadra_DETT"/>
      <sheetName val="Quadra_SINT"/>
      <sheetName val="SK_927"/>
      <sheetName val="Analisi_Prov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19-9-2005"/>
      <sheetName val="Previsione"/>
      <sheetName val="differenza DPEF 2006-2009"/>
      <sheetName val="Personale"/>
      <sheetName val="Convenzioni"/>
      <sheetName val="Igop contratto 2004-2005"/>
      <sheetName val="CCNL 2004-2005"/>
      <sheetName val="Personale Igop"/>
      <sheetName val="SISAC"/>
    </sheetNames>
    <sheetDataSet>
      <sheetData sheetId="0">
        <row r="6">
          <cell r="D6">
            <v>2.6000000000000002E-2</v>
          </cell>
          <cell r="E6">
            <v>2.7000000000000003E-2</v>
          </cell>
          <cell r="F6">
            <v>1.7000000000000001E-2</v>
          </cell>
          <cell r="G6">
            <v>2.6000000000000002E-2</v>
          </cell>
          <cell r="H6">
            <v>1.7000000000000001E-2</v>
          </cell>
          <cell r="I6">
            <v>1.6E-2</v>
          </cell>
          <cell r="J6">
            <v>1.4999999999999999E-2</v>
          </cell>
          <cell r="K6">
            <v>1.3999999999999999E-2</v>
          </cell>
          <cell r="L6">
            <v>1.3999999999999999E-2</v>
          </cell>
          <cell r="M6">
            <v>1.3999999999999999E-2</v>
          </cell>
        </row>
        <row r="8">
          <cell r="D8">
            <v>2.6000000000000002E-2</v>
          </cell>
          <cell r="E8">
            <v>2.7000000000000003E-2</v>
          </cell>
          <cell r="F8">
            <v>2.4E-2</v>
          </cell>
          <cell r="G8">
            <v>2.6000000000000002E-2</v>
          </cell>
          <cell r="H8">
            <v>2.1436737976457409E-2</v>
          </cell>
          <cell r="I8">
            <v>0.02</v>
          </cell>
          <cell r="J8">
            <v>2.1999999999999999E-2</v>
          </cell>
          <cell r="K8">
            <v>2.1000000000000001E-2</v>
          </cell>
          <cell r="L8">
            <v>1.9E-2</v>
          </cell>
        </row>
        <row r="13">
          <cell r="D13">
            <v>5.2845537389423658E-2</v>
          </cell>
          <cell r="E13">
            <v>4.45658552176178E-2</v>
          </cell>
          <cell r="F13">
            <v>3.4381478071190408E-2</v>
          </cell>
          <cell r="G13">
            <v>3.2133503751500481E-2</v>
          </cell>
          <cell r="H13">
            <v>3.8739179864266449E-2</v>
          </cell>
          <cell r="J13">
            <v>3.717155432832997E-2</v>
          </cell>
          <cell r="K13">
            <v>3.75389253996532E-2</v>
          </cell>
          <cell r="L13">
            <v>3.7163163411764844E-2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tione personale dipendente"/>
      <sheetName val="Gestione Ordini "/>
      <sheetName val="Utilizzi PSN_2011"/>
      <sheetName val="Utilizzi PSN_2010 "/>
      <sheetName val="Utilizzi contr DA2495_09"/>
      <sheetName val="New Mod. CE 3 trim 2012"/>
      <sheetName val="Bil. ver."/>
      <sheetName val=" specifica contributi"/>
      <sheetName val="Mod.rilevaz.Territoria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19-9-2005"/>
      <sheetName val="Previsione"/>
      <sheetName val="differenza DPEF 2006-2009"/>
      <sheetName val="Personale"/>
      <sheetName val="Convenzioni"/>
      <sheetName val="Igop contratto 2004-2005"/>
      <sheetName val="CCNL 2004-2005"/>
      <sheetName val="Personale Igop"/>
      <sheetName val="SISAC"/>
      <sheetName val="Dati"/>
    </sheetNames>
    <sheetDataSet>
      <sheetData sheetId="0">
        <row r="6">
          <cell r="D6">
            <v>2.6000000000000002E-2</v>
          </cell>
          <cell r="E6">
            <v>2.7000000000000003E-2</v>
          </cell>
          <cell r="F6">
            <v>1.7000000000000001E-2</v>
          </cell>
          <cell r="G6">
            <v>2.6000000000000002E-2</v>
          </cell>
          <cell r="H6">
            <v>1.7000000000000001E-2</v>
          </cell>
          <cell r="I6">
            <v>1.6E-2</v>
          </cell>
          <cell r="J6">
            <v>1.4999999999999999E-2</v>
          </cell>
          <cell r="K6">
            <v>1.3999999999999999E-2</v>
          </cell>
          <cell r="L6">
            <v>1.3999999999999999E-2</v>
          </cell>
          <cell r="M6">
            <v>1.3999999999999999E-2</v>
          </cell>
        </row>
        <row r="8">
          <cell r="D8">
            <v>2.6000000000000002E-2</v>
          </cell>
          <cell r="E8">
            <v>2.7000000000000003E-2</v>
          </cell>
          <cell r="F8">
            <v>2.4E-2</v>
          </cell>
          <cell r="G8">
            <v>2.6000000000000002E-2</v>
          </cell>
          <cell r="H8">
            <v>2.1436737976457409E-2</v>
          </cell>
          <cell r="I8">
            <v>0.02</v>
          </cell>
          <cell r="J8">
            <v>2.1999999999999999E-2</v>
          </cell>
          <cell r="K8">
            <v>2.1000000000000001E-2</v>
          </cell>
          <cell r="L8">
            <v>1.9E-2</v>
          </cell>
        </row>
        <row r="13">
          <cell r="D13">
            <v>5.2845537389423658E-2</v>
          </cell>
          <cell r="E13">
            <v>4.45658552176178E-2</v>
          </cell>
          <cell r="F13">
            <v>3.4381478071190408E-2</v>
          </cell>
          <cell r="G13">
            <v>3.2133503751500481E-2</v>
          </cell>
          <cell r="H13">
            <v>3.8739179864266449E-2</v>
          </cell>
          <cell r="J13">
            <v>3.717155432832997E-2</v>
          </cell>
          <cell r="K13">
            <v>3.75389253996532E-2</v>
          </cell>
          <cell r="L13">
            <v>3.7163163411764844E-2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t.Multipli"/>
      <sheetName val="Valutazione"/>
      <sheetName val="Società Quotate"/>
      <sheetName val="Facse"/>
      <sheetName val="Summary"/>
      <sheetName val="Descrizione"/>
      <sheetName val="Multipli transazioni"/>
      <sheetName val="Dati"/>
      <sheetName val="VALORI"/>
      <sheetName val="strutture"/>
      <sheetName val="Quadro programmatico 19-9-2005"/>
      <sheetName val="Quadro macro"/>
      <sheetName val="A+B"/>
      <sheetName val="Mult bis 3 10-04-00"/>
      <sheetName val="zapasy"/>
      <sheetName val="Valut_Multipli"/>
      <sheetName val="Società_Quotate"/>
      <sheetName val="Multipli_transazioni"/>
      <sheetName val="Mult_bis_3_10-04-00"/>
      <sheetName val="CE"/>
    </sheetNames>
    <sheetDataSet>
      <sheetData sheetId="0"/>
      <sheetData sheetId="1"/>
      <sheetData sheetId="2" refreshError="1">
        <row r="4">
          <cell r="B4" t="str">
            <v>MULTIPLI DELLE SOCIETA' QUOTATE</v>
          </cell>
          <cell r="P4" t="str">
            <v>MULTIPLI DELLE SOCIETA' QUOTATE</v>
          </cell>
        </row>
        <row r="5">
          <cell r="B5" t="str">
            <v>Fonte: Bloomberg revised</v>
          </cell>
          <cell r="P5" t="str">
            <v>Fonte: Bloomberg revised</v>
          </cell>
        </row>
        <row r="6">
          <cell r="B6" t="str">
            <v xml:space="preserve"> </v>
          </cell>
        </row>
        <row r="7">
          <cell r="B7" t="str">
            <v>SOCIETA' EUROPEE</v>
          </cell>
          <cell r="P7" t="str">
            <v>SOCIETA' EUROPEE</v>
          </cell>
        </row>
        <row r="8">
          <cell r="H8" t="str">
            <v>Average Market</v>
          </cell>
          <cell r="I8" t="str">
            <v>TEV</v>
          </cell>
          <cell r="J8" t="str">
            <v xml:space="preserve"> MULTIPLI (basati sui Dati finanziari degli ultimi 12 mesi)</v>
          </cell>
          <cell r="Q8" t="str">
            <v>RAW</v>
          </cell>
          <cell r="R8" t="str">
            <v>N° DI</v>
          </cell>
          <cell r="S8" t="str">
            <v xml:space="preserve">ULTIMI DODICI MESI </v>
          </cell>
          <cell r="Y8" t="str">
            <v>EBITDA%</v>
          </cell>
          <cell r="Z8" t="str">
            <v>EBIT%</v>
          </cell>
          <cell r="AA8" t="str">
            <v>ROI%</v>
          </cell>
          <cell r="AB8" t="str">
            <v>ROE%</v>
          </cell>
          <cell r="AC8" t="str">
            <v xml:space="preserve">Ultimo </v>
          </cell>
        </row>
        <row r="9">
          <cell r="B9" t="str">
            <v>SOCIETA'</v>
          </cell>
          <cell r="C9" t="str">
            <v>Valuta</v>
          </cell>
          <cell r="D9" t="str">
            <v>Prezzo al</v>
          </cell>
          <cell r="E9" t="str">
            <v>Valore</v>
          </cell>
          <cell r="F9" t="str">
            <v>MIN.</v>
          </cell>
          <cell r="G9" t="str">
            <v>MAX.</v>
          </cell>
          <cell r="H9" t="str">
            <v>Capitalization</v>
          </cell>
          <cell r="I9" t="str">
            <v>(in milioni)</v>
          </cell>
          <cell r="J9" t="str">
            <v>Fatturato</v>
          </cell>
          <cell r="K9" t="str">
            <v>EBITDA</v>
          </cell>
          <cell r="L9" t="str">
            <v>EBIT</v>
          </cell>
          <cell r="M9" t="str">
            <v>Utile</v>
          </cell>
          <cell r="N9" t="str">
            <v>Mezzi</v>
          </cell>
          <cell r="P9" t="str">
            <v>SOCIETA'</v>
          </cell>
          <cell r="Q9" t="str">
            <v>BETA</v>
          </cell>
          <cell r="R9" t="str">
            <v>AZIONI</v>
          </cell>
          <cell r="S9" t="str">
            <v>Posizione Fin.ria</v>
          </cell>
          <cell r="T9" t="str">
            <v>Fatturato</v>
          </cell>
          <cell r="U9" t="str">
            <v>EBITDA</v>
          </cell>
          <cell r="V9" t="str">
            <v>EBIT</v>
          </cell>
          <cell r="W9" t="str">
            <v>Utile</v>
          </cell>
          <cell r="X9" t="str">
            <v>Mezzi</v>
          </cell>
          <cell r="Y9" t="str">
            <v>su</v>
          </cell>
          <cell r="Z9" t="str">
            <v>su</v>
          </cell>
          <cell r="AA9" t="str">
            <v>su</v>
          </cell>
          <cell r="AB9" t="str">
            <v>su</v>
          </cell>
          <cell r="AC9" t="str">
            <v>dato</v>
          </cell>
        </row>
        <row r="10">
          <cell r="D10">
            <v>36938</v>
          </cell>
          <cell r="E10" t="str">
            <v>Medio</v>
          </cell>
          <cell r="F10" t="str">
            <v>52 settimane</v>
          </cell>
          <cell r="G10" t="str">
            <v>52 settimane</v>
          </cell>
          <cell r="H10" t="str">
            <v>(in milioni)</v>
          </cell>
          <cell r="J10" t="str">
            <v/>
          </cell>
          <cell r="M10" t="str">
            <v>netto</v>
          </cell>
          <cell r="N10" t="str">
            <v>propri</v>
          </cell>
          <cell r="R10" t="str">
            <v>MLN.</v>
          </cell>
          <cell r="S10" t="str">
            <v>Netta</v>
          </cell>
          <cell r="W10" t="str">
            <v>netto</v>
          </cell>
          <cell r="X10" t="str">
            <v>propri</v>
          </cell>
          <cell r="Y10" t="str">
            <v>Fatturato</v>
          </cell>
          <cell r="Z10" t="str">
            <v>Fatturato</v>
          </cell>
          <cell r="AA10" t="str">
            <v>C.I.N.</v>
          </cell>
          <cell r="AB10" t="str">
            <v>M.P.</v>
          </cell>
          <cell r="AC10" t="str">
            <v>disponibile</v>
          </cell>
        </row>
        <row r="11">
          <cell r="B11" t="str">
            <v>BODEGAS Y BEBIDAS</v>
          </cell>
          <cell r="C11" t="str">
            <v>EURO</v>
          </cell>
          <cell r="D11">
            <v>10</v>
          </cell>
          <cell r="E11">
            <v>10.84</v>
          </cell>
          <cell r="F11">
            <v>9.0500000000000007</v>
          </cell>
          <cell r="G11">
            <v>12.48</v>
          </cell>
          <cell r="H11">
            <v>192.76772</v>
          </cell>
          <cell r="I11">
            <v>294.41772000000003</v>
          </cell>
          <cell r="J11">
            <v>1.3356820687308608</v>
          </cell>
          <cell r="K11">
            <v>10.168113279226388</v>
          </cell>
          <cell r="L11">
            <v>12.825864517534308</v>
          </cell>
          <cell r="M11">
            <v>13.961593394654885</v>
          </cell>
          <cell r="N11">
            <v>1.4633069969371226</v>
          </cell>
          <cell r="P11" t="str">
            <v>BODEGAS Y BEBIDAS</v>
          </cell>
          <cell r="Q11">
            <v>0.37</v>
          </cell>
          <cell r="R11">
            <v>17.783000000000001</v>
          </cell>
          <cell r="S11">
            <v>101.65</v>
          </cell>
          <cell r="T11">
            <v>220.42500000000001</v>
          </cell>
          <cell r="U11">
            <v>28.954999999999998</v>
          </cell>
          <cell r="V11">
            <v>22.954999999999998</v>
          </cell>
          <cell r="W11">
            <v>13.807</v>
          </cell>
          <cell r="X11">
            <v>131.734298</v>
          </cell>
          <cell r="Y11">
            <v>0.13135987297266644</v>
          </cell>
          <cell r="Z11">
            <v>0.10413973006691617</v>
          </cell>
          <cell r="AA11">
            <v>7.7967453861133074E-2</v>
          </cell>
          <cell r="AB11">
            <v>0.10480945516557882</v>
          </cell>
          <cell r="AC11" t="str">
            <v>dec-00 LE</v>
          </cell>
        </row>
        <row r="12">
          <cell r="B12" t="str">
            <v xml:space="preserve"> BYB SM (ESP)</v>
          </cell>
          <cell r="P12" t="str">
            <v xml:space="preserve"> BYB SM (ESP)</v>
          </cell>
        </row>
        <row r="13">
          <cell r="B13" t="str">
            <v>BARON DE LEY</v>
          </cell>
          <cell r="C13" t="str">
            <v>EURO</v>
          </cell>
          <cell r="D13">
            <v>22.49</v>
          </cell>
          <cell r="E13">
            <v>22.54</v>
          </cell>
          <cell r="F13">
            <v>18.41</v>
          </cell>
          <cell r="G13">
            <v>27.14</v>
          </cell>
          <cell r="H13">
            <v>174.23420000000002</v>
          </cell>
          <cell r="I13">
            <v>199.6842</v>
          </cell>
          <cell r="J13">
            <v>3.9217589410216624</v>
          </cell>
          <cell r="K13">
            <v>9.4186217631243814</v>
          </cell>
          <cell r="L13">
            <v>11.780778761061947</v>
          </cell>
          <cell r="M13">
            <v>11.811687343230968</v>
          </cell>
          <cell r="N13">
            <v>2.2895427069645207</v>
          </cell>
          <cell r="P13" t="str">
            <v>BARON DE LEY</v>
          </cell>
          <cell r="Q13">
            <v>0.51</v>
          </cell>
          <cell r="R13">
            <v>7.73</v>
          </cell>
          <cell r="S13">
            <v>25.45</v>
          </cell>
          <cell r="T13">
            <v>50.917000000000002</v>
          </cell>
          <cell r="U13">
            <v>21.201000000000001</v>
          </cell>
          <cell r="V13">
            <v>16.95</v>
          </cell>
          <cell r="W13">
            <v>14.750999999999999</v>
          </cell>
          <cell r="X13">
            <v>76.099999999999994</v>
          </cell>
          <cell r="Y13">
            <v>0.41638352613076185</v>
          </cell>
          <cell r="Z13">
            <v>0.33289471100025531</v>
          </cell>
          <cell r="AA13">
            <v>8.4884031886348535E-2</v>
          </cell>
          <cell r="AB13">
            <v>0.19383705650459923</v>
          </cell>
          <cell r="AC13" t="str">
            <v>dec-00 LE</v>
          </cell>
        </row>
        <row r="14">
          <cell r="B14" t="str">
            <v>BDL SM (ESP)</v>
          </cell>
          <cell r="P14" t="str">
            <v>BDL SM (ESP)</v>
          </cell>
        </row>
        <row r="15">
          <cell r="B15" t="str">
            <v>BODEGAS RIOJANAS SA</v>
          </cell>
          <cell r="C15" t="str">
            <v>EURO</v>
          </cell>
          <cell r="D15">
            <v>8.6</v>
          </cell>
          <cell r="E15">
            <v>9.33</v>
          </cell>
          <cell r="F15">
            <v>8.0299999999999994</v>
          </cell>
          <cell r="G15">
            <v>10.69</v>
          </cell>
          <cell r="H15">
            <v>50.755200000000002</v>
          </cell>
          <cell r="I15">
            <v>62.855200000000004</v>
          </cell>
          <cell r="J15">
            <v>3.6332485549132949</v>
          </cell>
          <cell r="K15">
            <v>8.6103013698630146</v>
          </cell>
          <cell r="L15">
            <v>9.9770158730158744</v>
          </cell>
          <cell r="M15">
            <v>13.014153846153848</v>
          </cell>
          <cell r="N15">
            <v>2.6713263157894738</v>
          </cell>
          <cell r="P15" t="str">
            <v>BODEGAS RIOJANAS SA</v>
          </cell>
          <cell r="Q15">
            <v>0.38</v>
          </cell>
          <cell r="R15">
            <v>5.44</v>
          </cell>
          <cell r="S15">
            <v>12.1</v>
          </cell>
          <cell r="T15">
            <v>17.3</v>
          </cell>
          <cell r="U15">
            <v>7.3</v>
          </cell>
          <cell r="V15">
            <v>6.3</v>
          </cell>
          <cell r="W15">
            <v>3.9</v>
          </cell>
          <cell r="X15">
            <v>19</v>
          </cell>
          <cell r="Y15">
            <v>0.4219653179190751</v>
          </cell>
          <cell r="Z15">
            <v>0.36416184971098264</v>
          </cell>
          <cell r="AA15">
            <v>0.10023037075691429</v>
          </cell>
          <cell r="AB15">
            <v>0.20526315789473684</v>
          </cell>
          <cell r="AC15" t="str">
            <v>dec-99</v>
          </cell>
        </row>
        <row r="16">
          <cell r="B16" t="str">
            <v>RIO SM (ESP)</v>
          </cell>
          <cell r="P16" t="str">
            <v>RIO SM (ESP)</v>
          </cell>
        </row>
        <row r="17">
          <cell r="B17" t="str">
            <v>HAWESKO HOLDING AG</v>
          </cell>
          <cell r="C17" t="str">
            <v>EURO</v>
          </cell>
          <cell r="D17">
            <v>15.97</v>
          </cell>
          <cell r="E17">
            <v>18.2</v>
          </cell>
          <cell r="F17">
            <v>12.2</v>
          </cell>
          <cell r="G17">
            <v>29</v>
          </cell>
          <cell r="H17">
            <v>80.171000000000006</v>
          </cell>
          <cell r="I17">
            <v>210.07100000000003</v>
          </cell>
          <cell r="J17">
            <v>0.85944994424349408</v>
          </cell>
          <cell r="K17">
            <v>13.380473599528433</v>
          </cell>
          <cell r="L17">
            <v>17.666706552398821</v>
          </cell>
          <cell r="M17">
            <v>14.085850904768487</v>
          </cell>
          <cell r="N17">
            <v>1.6198434600206613</v>
          </cell>
          <cell r="P17" t="str">
            <v>HAWESKO HOLDING AG</v>
          </cell>
          <cell r="Q17">
            <v>0.5</v>
          </cell>
          <cell r="R17">
            <v>4.4050000000000002</v>
          </cell>
          <cell r="S17">
            <v>129.9</v>
          </cell>
          <cell r="T17">
            <v>244.42493877279722</v>
          </cell>
          <cell r="U17">
            <v>15.699817980090296</v>
          </cell>
          <cell r="V17">
            <v>11.890784475133321</v>
          </cell>
          <cell r="W17">
            <v>5.691597940516302</v>
          </cell>
          <cell r="X17">
            <v>49.493054099793952</v>
          </cell>
          <cell r="Y17">
            <v>6.4231653524863541E-2</v>
          </cell>
          <cell r="Z17">
            <v>4.8648000219757778E-2</v>
          </cell>
          <cell r="AA17">
            <v>5.6603645791819528E-2</v>
          </cell>
          <cell r="AB17">
            <v>0.11499791322314049</v>
          </cell>
          <cell r="AC17">
            <v>36770</v>
          </cell>
        </row>
        <row r="18">
          <cell r="B18" t="str">
            <v>HAW GR (GER)</v>
          </cell>
          <cell r="P18" t="str">
            <v>HAW GR (GER)</v>
          </cell>
        </row>
        <row r="19">
          <cell r="B19" t="str">
            <v>FEDERICO PATERNINA SA</v>
          </cell>
          <cell r="C19" t="str">
            <v>EURO</v>
          </cell>
          <cell r="D19">
            <v>6.8</v>
          </cell>
          <cell r="E19">
            <v>8.5</v>
          </cell>
          <cell r="F19">
            <v>6.5</v>
          </cell>
          <cell r="G19">
            <v>10.82</v>
          </cell>
          <cell r="H19">
            <v>52.215499999999999</v>
          </cell>
          <cell r="I19">
            <v>82.715499999999992</v>
          </cell>
          <cell r="J19">
            <v>1.458827160493827</v>
          </cell>
          <cell r="K19">
            <v>7.0097881355932188</v>
          </cell>
          <cell r="L19">
            <v>8.0306310679611634</v>
          </cell>
          <cell r="M19">
            <v>8.7025833333333331</v>
          </cell>
          <cell r="N19">
            <v>0.91126527050610817</v>
          </cell>
          <cell r="P19" t="str">
            <v>FEDERICO PATERNINA SA</v>
          </cell>
          <cell r="Q19">
            <v>0.37</v>
          </cell>
          <cell r="R19">
            <v>6.1429999999999998</v>
          </cell>
          <cell r="S19">
            <v>30.5</v>
          </cell>
          <cell r="T19">
            <v>56.7</v>
          </cell>
          <cell r="U19">
            <v>11.8</v>
          </cell>
          <cell r="V19">
            <v>10.3</v>
          </cell>
          <cell r="W19">
            <v>6</v>
          </cell>
          <cell r="X19">
            <v>57.3</v>
          </cell>
          <cell r="Y19">
            <v>0.20811287477954143</v>
          </cell>
          <cell r="Z19">
            <v>0.18165784832451498</v>
          </cell>
          <cell r="AA19">
            <v>0.12452321511687654</v>
          </cell>
          <cell r="AB19">
            <v>0.10471204188481675</v>
          </cell>
          <cell r="AC19" t="str">
            <v>dec-99</v>
          </cell>
        </row>
        <row r="20">
          <cell r="B20" t="str">
            <v xml:space="preserve"> PAT SM (ESP)</v>
          </cell>
          <cell r="P20" t="str">
            <v xml:space="preserve"> PAT SM (ESP)</v>
          </cell>
        </row>
        <row r="21">
          <cell r="B21" t="str">
            <v>CIA VINICOLA  DEL NORTE SA</v>
          </cell>
          <cell r="C21" t="str">
            <v>EURO</v>
          </cell>
          <cell r="D21">
            <v>14.94</v>
          </cell>
          <cell r="E21">
            <v>14.56</v>
          </cell>
          <cell r="F21">
            <v>13.56</v>
          </cell>
          <cell r="G21">
            <v>15.03</v>
          </cell>
          <cell r="H21">
            <v>207.48000000000002</v>
          </cell>
          <cell r="I21">
            <v>211.58</v>
          </cell>
          <cell r="J21">
            <v>6.3728915662650598</v>
          </cell>
          <cell r="K21">
            <v>17.631666666666668</v>
          </cell>
          <cell r="L21">
            <v>20.150476190476191</v>
          </cell>
          <cell r="M21">
            <v>22.309677419354838</v>
          </cell>
          <cell r="N21">
            <v>4.1830645161290327</v>
          </cell>
          <cell r="P21" t="str">
            <v>CIA VINICOLA  DEL NORTE SA</v>
          </cell>
          <cell r="Q21">
            <v>0.4</v>
          </cell>
          <cell r="R21">
            <v>14.25</v>
          </cell>
          <cell r="S21">
            <v>4.0999999999999996</v>
          </cell>
          <cell r="T21">
            <v>33.200000000000003</v>
          </cell>
          <cell r="U21">
            <v>12</v>
          </cell>
          <cell r="V21">
            <v>10.5</v>
          </cell>
          <cell r="W21">
            <v>9.3000000000000007</v>
          </cell>
          <cell r="X21">
            <v>49.6</v>
          </cell>
          <cell r="Y21">
            <v>0.36144578313253006</v>
          </cell>
          <cell r="Z21">
            <v>0.31626506024096385</v>
          </cell>
          <cell r="AA21">
            <v>4.9626618773040927E-2</v>
          </cell>
          <cell r="AB21">
            <v>0.1875</v>
          </cell>
          <cell r="AC21" t="str">
            <v>dec-99</v>
          </cell>
        </row>
        <row r="22">
          <cell r="B22" t="str">
            <v>CUN SM (ESP)</v>
          </cell>
          <cell r="P22" t="str">
            <v>CUN SM (ESP)</v>
          </cell>
        </row>
        <row r="23">
          <cell r="B23" t="str">
            <v>SEKTKELLERI SCHLOSS W. AG</v>
          </cell>
          <cell r="C23" t="str">
            <v>EURO</v>
          </cell>
          <cell r="D23">
            <v>8.25</v>
          </cell>
          <cell r="E23">
            <v>9.52</v>
          </cell>
          <cell r="F23">
            <v>7.11</v>
          </cell>
          <cell r="G23">
            <v>10.5</v>
          </cell>
          <cell r="H23">
            <v>75.398399999999995</v>
          </cell>
          <cell r="I23">
            <v>170.29840000000002</v>
          </cell>
          <cell r="J23">
            <v>0.51033383278393774</v>
          </cell>
          <cell r="K23">
            <v>6.330795539033458</v>
          </cell>
          <cell r="L23">
            <v>12.077900709219859</v>
          </cell>
          <cell r="M23">
            <v>50.265599999999999</v>
          </cell>
          <cell r="N23">
            <v>1.481304518664047</v>
          </cell>
          <cell r="P23" t="str">
            <v>SEKTKELLERI SCHLOSS W. AG</v>
          </cell>
          <cell r="Q23">
            <v>0.35</v>
          </cell>
          <cell r="R23">
            <v>7.92</v>
          </cell>
          <cell r="S23">
            <v>94.9</v>
          </cell>
          <cell r="T23">
            <v>333.7</v>
          </cell>
          <cell r="U23">
            <v>26.9</v>
          </cell>
          <cell r="V23">
            <v>14.1</v>
          </cell>
          <cell r="W23">
            <v>1.5</v>
          </cell>
          <cell r="X23">
            <v>50.9</v>
          </cell>
          <cell r="Y23">
            <v>8.0611327539706318E-2</v>
          </cell>
          <cell r="Z23">
            <v>4.2253521126760563E-2</v>
          </cell>
          <cell r="AA23">
            <v>8.2795845410174138E-2</v>
          </cell>
          <cell r="AB23">
            <v>2.9469548133595286E-2</v>
          </cell>
          <cell r="AC23" t="str">
            <v>june-00</v>
          </cell>
        </row>
        <row r="24">
          <cell r="B24" t="str">
            <v xml:space="preserve"> SWA GR (GER)</v>
          </cell>
          <cell r="P24" t="str">
            <v xml:space="preserve"> SWA GR (GER)</v>
          </cell>
        </row>
        <row r="26">
          <cell r="X26" t="str">
            <v>Media</v>
          </cell>
          <cell r="Y26">
            <v>0.24058719371416354</v>
          </cell>
          <cell r="Z26">
            <v>0.19857438867002158</v>
          </cell>
          <cell r="AA26">
            <v>8.2375883085186716E-2</v>
          </cell>
          <cell r="AB26">
            <v>0.13436988182949533</v>
          </cell>
        </row>
        <row r="27">
          <cell r="H27" t="str">
            <v xml:space="preserve">MAX. </v>
          </cell>
          <cell r="J27">
            <v>6.3728915662650598</v>
          </cell>
          <cell r="K27">
            <v>17.631666666666668</v>
          </cell>
          <cell r="L27">
            <v>20.150476190476191</v>
          </cell>
          <cell r="M27">
            <v>50.265599999999999</v>
          </cell>
          <cell r="N27">
            <v>4.1830645161290327</v>
          </cell>
        </row>
        <row r="28">
          <cell r="H28" t="str">
            <v xml:space="preserve">MIN. </v>
          </cell>
          <cell r="J28">
            <v>0.51033383278393774</v>
          </cell>
          <cell r="K28">
            <v>6.330795539033458</v>
          </cell>
          <cell r="L28">
            <v>8.0306310679611634</v>
          </cell>
          <cell r="M28">
            <v>8.7025833333333331</v>
          </cell>
          <cell r="N28">
            <v>0.91126527050610817</v>
          </cell>
          <cell r="W28" t="str">
            <v xml:space="preserve">DUCA dati </v>
          </cell>
          <cell r="X28">
            <v>2000</v>
          </cell>
          <cell r="Y28">
            <v>0.15642549639579037</v>
          </cell>
          <cell r="Z28">
            <v>0.11104600023484203</v>
          </cell>
          <cell r="AA28">
            <v>0.12946528944882782</v>
          </cell>
          <cell r="AB28">
            <v>5.8081575141747457E-2</v>
          </cell>
        </row>
        <row r="29">
          <cell r="H29" t="str">
            <v xml:space="preserve">Average </v>
          </cell>
          <cell r="J29">
            <v>2.5845988669217341</v>
          </cell>
          <cell r="K29">
            <v>10.36425147900508</v>
          </cell>
          <cell r="L29">
            <v>13.21562481023831</v>
          </cell>
          <cell r="M29">
            <v>19.164449463070905</v>
          </cell>
          <cell r="N29">
            <v>2.0885219692872807</v>
          </cell>
        </row>
        <row r="30">
          <cell r="H30" t="str">
            <v>Mediana</v>
          </cell>
          <cell r="J30">
            <v>1.458827160493827</v>
          </cell>
          <cell r="K30">
            <v>9.4186217631243814</v>
          </cell>
          <cell r="L30">
            <v>12.077900709219859</v>
          </cell>
          <cell r="M30">
            <v>13.961593394654885</v>
          </cell>
          <cell r="N30">
            <v>1.6198434600206613</v>
          </cell>
        </row>
        <row r="32">
          <cell r="B32" t="str">
            <v>MULTIPLI DELLE SOCIETA' QUOTATE</v>
          </cell>
          <cell r="P32" t="str">
            <v>MULTIPLI DELLE SOCIETA' QUOTATE</v>
          </cell>
        </row>
        <row r="34">
          <cell r="B34" t="str">
            <v>Fonte: Bloomberg revised</v>
          </cell>
        </row>
        <row r="35">
          <cell r="B35" t="str">
            <v>SOCIETA' EXTRA EUROPEE</v>
          </cell>
          <cell r="P35" t="str">
            <v>SOCIETA' EXTRA EUROPEE</v>
          </cell>
        </row>
        <row r="36">
          <cell r="H36" t="str">
            <v>Average Market</v>
          </cell>
          <cell r="I36" t="str">
            <v>TEV</v>
          </cell>
          <cell r="J36" t="str">
            <v xml:space="preserve"> MULTIPLI (basati sui Dati finanziari degli ultimi 12 mesi)</v>
          </cell>
          <cell r="Q36" t="str">
            <v>RAW</v>
          </cell>
          <cell r="R36" t="str">
            <v>N° DI</v>
          </cell>
          <cell r="S36" t="str">
            <v xml:space="preserve">ULTIMI DODICI MESI </v>
          </cell>
          <cell r="Y36" t="str">
            <v>EBITDA%</v>
          </cell>
          <cell r="Z36" t="str">
            <v>EBIT%</v>
          </cell>
          <cell r="AA36" t="str">
            <v>ROI %</v>
          </cell>
          <cell r="AB36" t="str">
            <v>ROE %</v>
          </cell>
          <cell r="AC36" t="str">
            <v xml:space="preserve">Ultimo </v>
          </cell>
        </row>
        <row r="37">
          <cell r="B37" t="str">
            <v>SOCIETA'</v>
          </cell>
          <cell r="C37" t="str">
            <v>Valuta</v>
          </cell>
          <cell r="D37" t="str">
            <v>Prezzo al</v>
          </cell>
          <cell r="E37" t="str">
            <v>Valore</v>
          </cell>
          <cell r="F37" t="str">
            <v>MIN.</v>
          </cell>
          <cell r="G37" t="str">
            <v>MAX.</v>
          </cell>
          <cell r="H37" t="str">
            <v>Capitalization</v>
          </cell>
          <cell r="I37" t="str">
            <v>(in milioni)</v>
          </cell>
          <cell r="J37" t="str">
            <v>Fatturato</v>
          </cell>
          <cell r="K37" t="str">
            <v>EBITDA</v>
          </cell>
          <cell r="L37" t="str">
            <v>EBIT</v>
          </cell>
          <cell r="M37" t="str">
            <v>Utile</v>
          </cell>
          <cell r="N37" t="str">
            <v>Mezzi</v>
          </cell>
          <cell r="P37" t="str">
            <v>SOCIETA'</v>
          </cell>
          <cell r="Q37" t="str">
            <v>BETA</v>
          </cell>
          <cell r="R37" t="str">
            <v>AZIONI</v>
          </cell>
          <cell r="S37" t="str">
            <v>Posizione Fin.ria</v>
          </cell>
          <cell r="T37" t="str">
            <v>Fatturato</v>
          </cell>
          <cell r="U37" t="str">
            <v>EBITDA</v>
          </cell>
          <cell r="V37" t="str">
            <v>EBIT</v>
          </cell>
          <cell r="W37" t="str">
            <v>Utile</v>
          </cell>
          <cell r="X37" t="str">
            <v>Mezzi</v>
          </cell>
          <cell r="Y37" t="str">
            <v>su</v>
          </cell>
          <cell r="Z37" t="str">
            <v>su</v>
          </cell>
          <cell r="AA37" t="str">
            <v>su</v>
          </cell>
          <cell r="AB37" t="str">
            <v>su</v>
          </cell>
          <cell r="AC37" t="str">
            <v>dato</v>
          </cell>
        </row>
        <row r="38">
          <cell r="D38">
            <v>36938</v>
          </cell>
          <cell r="E38" t="str">
            <v>Medio</v>
          </cell>
          <cell r="F38" t="str">
            <v>52 settimane</v>
          </cell>
          <cell r="G38" t="str">
            <v>52 settimane</v>
          </cell>
          <cell r="H38" t="str">
            <v>(in milioni)</v>
          </cell>
          <cell r="J38" t="str">
            <v/>
          </cell>
          <cell r="M38" t="str">
            <v>netto</v>
          </cell>
          <cell r="N38" t="str">
            <v>propri</v>
          </cell>
          <cell r="R38" t="str">
            <v>MLN.</v>
          </cell>
          <cell r="S38" t="str">
            <v>Netta</v>
          </cell>
          <cell r="W38" t="str">
            <v>netto</v>
          </cell>
          <cell r="X38" t="str">
            <v>propri</v>
          </cell>
          <cell r="Y38" t="str">
            <v>Fatturato</v>
          </cell>
          <cell r="Z38" t="str">
            <v>Fatturato</v>
          </cell>
          <cell r="AA38" t="str">
            <v>C.I.N.</v>
          </cell>
          <cell r="AB38" t="str">
            <v>M.P.</v>
          </cell>
          <cell r="AC38" t="str">
            <v>disponibile</v>
          </cell>
        </row>
        <row r="39">
          <cell r="B39" t="str">
            <v>PETALUMA LIMITED</v>
          </cell>
          <cell r="C39" t="str">
            <v>AUD</v>
          </cell>
          <cell r="D39">
            <v>4.8</v>
          </cell>
          <cell r="E39">
            <v>4.76</v>
          </cell>
          <cell r="F39">
            <v>4.09</v>
          </cell>
          <cell r="G39">
            <v>5.3</v>
          </cell>
          <cell r="H39">
            <v>119.11899999999999</v>
          </cell>
          <cell r="I39">
            <v>155.95899999999997</v>
          </cell>
          <cell r="J39">
            <v>3.7653066151617569</v>
          </cell>
          <cell r="K39">
            <v>12.20336463223787</v>
          </cell>
          <cell r="L39">
            <v>15.549252243270187</v>
          </cell>
          <cell r="M39">
            <v>18.907777777777778</v>
          </cell>
          <cell r="N39">
            <v>2.1094209314680361</v>
          </cell>
          <cell r="P39" t="str">
            <v>PETALUMA LIMITED</v>
          </cell>
          <cell r="Q39">
            <v>0.37</v>
          </cell>
          <cell r="R39">
            <v>25.024999999999999</v>
          </cell>
          <cell r="S39">
            <v>36.839999999999996</v>
          </cell>
          <cell r="T39">
            <v>41.42</v>
          </cell>
          <cell r="U39">
            <v>12.78</v>
          </cell>
          <cell r="V39">
            <v>10.029999999999999</v>
          </cell>
          <cell r="W39">
            <v>6.3</v>
          </cell>
          <cell r="X39">
            <v>56.47</v>
          </cell>
          <cell r="Y39">
            <v>0.30854659584741667</v>
          </cell>
          <cell r="Z39">
            <v>0.24215354901014</v>
          </cell>
          <cell r="AA39">
            <v>0.10749115850391168</v>
          </cell>
          <cell r="AB39">
            <v>0.11156366212148043</v>
          </cell>
          <cell r="AC39" t="str">
            <v>june-00</v>
          </cell>
        </row>
        <row r="40">
          <cell r="B40" t="str">
            <v>PLM AU (AUSTR.)</v>
          </cell>
          <cell r="P40" t="str">
            <v>PLM AU (AUSTR.)</v>
          </cell>
        </row>
        <row r="41">
          <cell r="B41" t="str">
            <v>PETER LEHMANN WINES LTD</v>
          </cell>
          <cell r="C41" t="str">
            <v>AUD</v>
          </cell>
          <cell r="D41">
            <v>2.35</v>
          </cell>
          <cell r="E41">
            <v>2.2799999999999998</v>
          </cell>
          <cell r="F41">
            <v>2.1</v>
          </cell>
          <cell r="G41">
            <v>2.5499999999999998</v>
          </cell>
          <cell r="H41">
            <v>79.626719999999992</v>
          </cell>
          <cell r="I41">
            <v>91.766719999999992</v>
          </cell>
          <cell r="J41">
            <v>2.5203713265586378</v>
          </cell>
          <cell r="K41">
            <v>10.17369401330377</v>
          </cell>
          <cell r="L41">
            <v>11.24592156862745</v>
          </cell>
          <cell r="M41">
            <v>15.893556886227543</v>
          </cell>
          <cell r="N41">
            <v>2.6631010033444813</v>
          </cell>
          <cell r="P41" t="str">
            <v>PETER LEHMANN WINES LTD</v>
          </cell>
          <cell r="Q41">
            <v>0.6</v>
          </cell>
          <cell r="R41">
            <v>34.923999999999999</v>
          </cell>
          <cell r="S41">
            <v>12.139999999999999</v>
          </cell>
          <cell r="T41">
            <v>36.409999999999997</v>
          </cell>
          <cell r="U41">
            <v>9.02</v>
          </cell>
          <cell r="V41">
            <v>8.16</v>
          </cell>
          <cell r="W41">
            <v>5.01</v>
          </cell>
          <cell r="X41">
            <v>29.9</v>
          </cell>
          <cell r="Y41">
            <v>0.24773413897280969</v>
          </cell>
          <cell r="Z41">
            <v>0.2241142543257347</v>
          </cell>
          <cell r="AA41">
            <v>0.19410085632730734</v>
          </cell>
          <cell r="AB41">
            <v>0.16755852842809366</v>
          </cell>
          <cell r="AC41" t="str">
            <v>june-00</v>
          </cell>
        </row>
        <row r="42">
          <cell r="B42" t="str">
            <v>PLW AU (AUSTR.)</v>
          </cell>
          <cell r="P42" t="str">
            <v>PLW AU (AUSTR.)</v>
          </cell>
        </row>
        <row r="43">
          <cell r="B43" t="str">
            <v>CRANSWICK PREMIUM WINES LTD</v>
          </cell>
          <cell r="C43" t="str">
            <v>AUD</v>
          </cell>
          <cell r="D43">
            <v>1.27</v>
          </cell>
          <cell r="E43">
            <v>2.4</v>
          </cell>
          <cell r="F43">
            <v>1.27</v>
          </cell>
          <cell r="G43">
            <v>2.8</v>
          </cell>
          <cell r="H43">
            <v>111.408</v>
          </cell>
          <cell r="I43">
            <v>148.62800000000001</v>
          </cell>
          <cell r="J43">
            <v>2.7336398749310287</v>
          </cell>
          <cell r="K43">
            <v>11.730702446724548</v>
          </cell>
          <cell r="L43">
            <v>15.259548254620125</v>
          </cell>
          <cell r="M43">
            <v>16.335483870967742</v>
          </cell>
          <cell r="N43">
            <v>1.7960341770111237</v>
          </cell>
          <cell r="P43" t="str">
            <v>CRANSWICK PREMIUM WINES LTD</v>
          </cell>
          <cell r="Q43">
            <v>0.74</v>
          </cell>
          <cell r="R43">
            <v>46.42</v>
          </cell>
          <cell r="S43">
            <v>37.220000000000006</v>
          </cell>
          <cell r="T43">
            <v>54.37</v>
          </cell>
          <cell r="U43">
            <v>12.67</v>
          </cell>
          <cell r="V43">
            <v>9.74</v>
          </cell>
          <cell r="W43">
            <v>6.82</v>
          </cell>
          <cell r="X43">
            <v>62.03</v>
          </cell>
          <cell r="Y43">
            <v>0.23303292256759242</v>
          </cell>
          <cell r="Z43">
            <v>0.17914290969284533</v>
          </cell>
          <cell r="AA43">
            <v>9.8136020151133499E-2</v>
          </cell>
          <cell r="AB43">
            <v>0.10994679993551508</v>
          </cell>
          <cell r="AC43" t="str">
            <v>june-00</v>
          </cell>
        </row>
        <row r="44">
          <cell r="B44" t="str">
            <v>CEW AU (AUSTR.)</v>
          </cell>
          <cell r="P44" t="str">
            <v>CEW AU (AUSTR.)</v>
          </cell>
        </row>
        <row r="45">
          <cell r="B45" t="str">
            <v>MONDAVI</v>
          </cell>
          <cell r="C45" t="str">
            <v>US$</v>
          </cell>
          <cell r="D45">
            <v>46.61</v>
          </cell>
          <cell r="E45">
            <v>41.26</v>
          </cell>
          <cell r="F45">
            <v>29.625</v>
          </cell>
          <cell r="G45">
            <v>54.5</v>
          </cell>
          <cell r="H45">
            <v>658.61679347999996</v>
          </cell>
          <cell r="I45">
            <v>974.49679347999995</v>
          </cell>
          <cell r="J45">
            <v>2.1942689727319808</v>
          </cell>
          <cell r="K45">
            <v>10.191349021961935</v>
          </cell>
          <cell r="L45">
            <v>12.795388569852941</v>
          </cell>
          <cell r="M45">
            <v>21.39755664327485</v>
          </cell>
          <cell r="N45">
            <v>1.8332594596670935</v>
          </cell>
          <cell r="P45" t="str">
            <v>MONDAVI</v>
          </cell>
          <cell r="Q45">
            <v>0.63</v>
          </cell>
          <cell r="R45">
            <v>15.962598</v>
          </cell>
          <cell r="S45">
            <v>315.88</v>
          </cell>
          <cell r="T45">
            <v>444.11</v>
          </cell>
          <cell r="U45">
            <v>95.619999999999976</v>
          </cell>
          <cell r="V45">
            <v>76.16</v>
          </cell>
          <cell r="W45">
            <v>30.78</v>
          </cell>
          <cell r="X45">
            <v>359.26</v>
          </cell>
          <cell r="Y45">
            <v>0.21530701853144485</v>
          </cell>
          <cell r="Z45">
            <v>0.17148904550674382</v>
          </cell>
          <cell r="AA45">
            <v>0.11280623278134905</v>
          </cell>
          <cell r="AB45">
            <v>8.5676112008016489E-2</v>
          </cell>
          <cell r="AC45" t="str">
            <v>sept-00</v>
          </cell>
        </row>
        <row r="46">
          <cell r="B46" t="str">
            <v>MOND US (USA)</v>
          </cell>
          <cell r="P46" t="str">
            <v>MOND US (USA)</v>
          </cell>
        </row>
        <row r="47">
          <cell r="B47" t="str">
            <v>CHALONE WINE GROUP LTD</v>
          </cell>
          <cell r="C47" t="str">
            <v>US$</v>
          </cell>
          <cell r="D47">
            <v>8.6</v>
          </cell>
          <cell r="E47">
            <v>8.44</v>
          </cell>
          <cell r="F47">
            <v>7.625</v>
          </cell>
          <cell r="G47">
            <v>10.625</v>
          </cell>
          <cell r="H47">
            <v>86.425600000000003</v>
          </cell>
          <cell r="I47">
            <v>144.8656</v>
          </cell>
          <cell r="J47">
            <v>2.5878099321186134</v>
          </cell>
          <cell r="K47">
            <v>12.214637436762223</v>
          </cell>
          <cell r="L47">
            <v>22.321355932203389</v>
          </cell>
          <cell r="M47">
            <v>34.160316205533597</v>
          </cell>
          <cell r="N47">
            <v>1.1063184843830005</v>
          </cell>
          <cell r="P47" t="str">
            <v>CHALONE WINE GROUP LTD</v>
          </cell>
          <cell r="Q47">
            <v>0.51</v>
          </cell>
          <cell r="R47">
            <v>10.24</v>
          </cell>
          <cell r="S47">
            <v>58.440000000000005</v>
          </cell>
          <cell r="T47">
            <v>55.980000000000004</v>
          </cell>
          <cell r="U47">
            <v>11.860000000000003</v>
          </cell>
          <cell r="V47">
            <v>6.49</v>
          </cell>
          <cell r="W47">
            <v>2.5300000000000002</v>
          </cell>
          <cell r="X47">
            <v>78.12</v>
          </cell>
          <cell r="Y47">
            <v>0.21186137906395144</v>
          </cell>
          <cell r="Z47">
            <v>0.11593426223651304</v>
          </cell>
          <cell r="AA47">
            <v>4.7524897480960754E-2</v>
          </cell>
          <cell r="AB47">
            <v>3.2386072708653353E-2</v>
          </cell>
          <cell r="AC47">
            <v>36799</v>
          </cell>
        </row>
        <row r="48">
          <cell r="B48" t="str">
            <v>CHLN US (USA)</v>
          </cell>
          <cell r="P48" t="str">
            <v>CHLN US (USA)</v>
          </cell>
        </row>
        <row r="49">
          <cell r="B49" t="str">
            <v>VINA SAN PEDRO SA</v>
          </cell>
          <cell r="C49" t="str">
            <v>CPL</v>
          </cell>
          <cell r="D49">
            <v>5</v>
          </cell>
          <cell r="E49">
            <v>4.9400000000000004</v>
          </cell>
          <cell r="F49">
            <v>4.51</v>
          </cell>
          <cell r="G49">
            <v>5.3</v>
          </cell>
          <cell r="H49">
            <v>100896.3878</v>
          </cell>
          <cell r="I49">
            <v>118331.3878</v>
          </cell>
          <cell r="J49">
            <v>2.7130270497065299</v>
          </cell>
          <cell r="K49">
            <v>17.191833183204999</v>
          </cell>
          <cell r="L49">
            <v>21.905106960385041</v>
          </cell>
          <cell r="M49">
            <v>23.779492764553382</v>
          </cell>
          <cell r="N49">
            <v>2.2774680104735676</v>
          </cell>
          <cell r="P49" t="str">
            <v>VINA SAN PEDRO SA</v>
          </cell>
          <cell r="Q49">
            <v>0.7</v>
          </cell>
          <cell r="R49">
            <v>20424.37</v>
          </cell>
          <cell r="S49">
            <v>17435</v>
          </cell>
          <cell r="T49">
            <v>43616</v>
          </cell>
          <cell r="U49">
            <v>6883</v>
          </cell>
          <cell r="V49">
            <v>5402</v>
          </cell>
          <cell r="W49">
            <v>4243</v>
          </cell>
          <cell r="X49">
            <v>44302</v>
          </cell>
          <cell r="Y49">
            <v>0.15780906089508437</v>
          </cell>
          <cell r="Z49">
            <v>0.1238536316947909</v>
          </cell>
          <cell r="AA49">
            <v>8.7500202471775437E-2</v>
          </cell>
          <cell r="AB49">
            <v>9.5774457135118049E-2</v>
          </cell>
          <cell r="AC49" t="str">
            <v>dec-99</v>
          </cell>
        </row>
        <row r="50">
          <cell r="B50" t="str">
            <v>SANPED CI (CHL)</v>
          </cell>
          <cell r="P50" t="str">
            <v>SANPED CI (CHL)</v>
          </cell>
        </row>
        <row r="51">
          <cell r="B51" t="str">
            <v>SOC.D ANONIMA VINA SANTA RITA</v>
          </cell>
          <cell r="C51" t="str">
            <v>CPL</v>
          </cell>
          <cell r="D51">
            <v>88</v>
          </cell>
          <cell r="E51">
            <v>74.489999999999995</v>
          </cell>
          <cell r="F51">
            <v>66</v>
          </cell>
          <cell r="G51">
            <v>90</v>
          </cell>
          <cell r="H51">
            <v>68016.819000000003</v>
          </cell>
          <cell r="I51">
            <v>82447.819000000003</v>
          </cell>
          <cell r="J51">
            <v>1.6243315142440602</v>
          </cell>
          <cell r="K51">
            <v>8.8415891689008053</v>
          </cell>
          <cell r="L51">
            <v>11.539232890132961</v>
          </cell>
          <cell r="M51">
            <v>14.74139986996099</v>
          </cell>
          <cell r="N51">
            <v>1.3162422641509435</v>
          </cell>
          <cell r="P51" t="str">
            <v>SOC.D ANONIMA VINA SANTA RITA</v>
          </cell>
          <cell r="Q51" t="str">
            <v>N.D.</v>
          </cell>
          <cell r="R51">
            <v>913.1</v>
          </cell>
          <cell r="S51">
            <v>14431</v>
          </cell>
          <cell r="T51">
            <v>50758</v>
          </cell>
          <cell r="U51">
            <v>9325</v>
          </cell>
          <cell r="V51">
            <v>7145</v>
          </cell>
          <cell r="W51">
            <v>4614</v>
          </cell>
          <cell r="X51">
            <v>51675</v>
          </cell>
          <cell r="Y51">
            <v>0.18371488238307263</v>
          </cell>
          <cell r="Z51">
            <v>0.14076598762756609</v>
          </cell>
          <cell r="AA51">
            <v>0.10808398632499319</v>
          </cell>
          <cell r="AB51">
            <v>8.9288824383164003E-2</v>
          </cell>
          <cell r="AC51" t="str">
            <v>dec-99</v>
          </cell>
        </row>
        <row r="52">
          <cell r="B52" t="str">
            <v>STARIT CI (CHL)</v>
          </cell>
          <cell r="P52" t="str">
            <v>STARIT CI (CHL)</v>
          </cell>
        </row>
        <row r="54">
          <cell r="X54" t="str">
            <v>Media</v>
          </cell>
          <cell r="Y54">
            <v>0.22257228546591029</v>
          </cell>
          <cell r="Z54">
            <v>0.17106480572776198</v>
          </cell>
          <cell r="AA54">
            <v>0.10794905057734727</v>
          </cell>
          <cell r="AB54">
            <v>9.8884922388577295E-2</v>
          </cell>
        </row>
        <row r="55">
          <cell r="H55" t="str">
            <v xml:space="preserve">MAX. </v>
          </cell>
          <cell r="J55">
            <v>3.7653066151617569</v>
          </cell>
          <cell r="K55">
            <v>17.191833183204999</v>
          </cell>
          <cell r="L55">
            <v>22.321355932203389</v>
          </cell>
          <cell r="M55">
            <v>34.160316205533597</v>
          </cell>
          <cell r="N55">
            <v>2.6631010033444813</v>
          </cell>
        </row>
        <row r="56">
          <cell r="H56" t="str">
            <v xml:space="preserve">MIN. </v>
          </cell>
          <cell r="J56">
            <v>1.6243315142440602</v>
          </cell>
          <cell r="K56">
            <v>8.8415891689008053</v>
          </cell>
          <cell r="L56">
            <v>11.24592156862745</v>
          </cell>
          <cell r="M56">
            <v>14.74139986996099</v>
          </cell>
          <cell r="N56">
            <v>1.1063184843830005</v>
          </cell>
          <cell r="W56" t="str">
            <v xml:space="preserve">DUCA dati </v>
          </cell>
          <cell r="X56">
            <v>2000</v>
          </cell>
          <cell r="Y56">
            <v>0.15642549639579037</v>
          </cell>
          <cell r="Z56">
            <v>0.11104600023484203</v>
          </cell>
          <cell r="AA56">
            <v>0.12946528944882782</v>
          </cell>
          <cell r="AB56">
            <v>5.8081575141747457E-2</v>
          </cell>
        </row>
        <row r="57">
          <cell r="H57" t="str">
            <v xml:space="preserve">Average </v>
          </cell>
          <cell r="J57">
            <v>2.591250755064658</v>
          </cell>
          <cell r="K57">
            <v>11.792452843299449</v>
          </cell>
          <cell r="L57">
            <v>15.802258059870299</v>
          </cell>
          <cell r="M57">
            <v>20.745083431185122</v>
          </cell>
          <cell r="N57">
            <v>1.8716920472140353</v>
          </cell>
        </row>
        <row r="58">
          <cell r="H58" t="str">
            <v>Mediana</v>
          </cell>
          <cell r="J58">
            <v>2.5878099321186134</v>
          </cell>
          <cell r="K58">
            <v>11.730702446724548</v>
          </cell>
          <cell r="L58">
            <v>15.259548254620125</v>
          </cell>
          <cell r="M58">
            <v>18.907777777777778</v>
          </cell>
          <cell r="N58">
            <v>1.8332594596670935</v>
          </cell>
        </row>
        <row r="60">
          <cell r="H60" t="str">
            <v>Multipli intero campione</v>
          </cell>
        </row>
        <row r="61">
          <cell r="H61" t="str">
            <v xml:space="preserve">MAX. </v>
          </cell>
          <cell r="J61">
            <v>6.3728915662650598</v>
          </cell>
          <cell r="K61">
            <v>17.631666666666668</v>
          </cell>
          <cell r="L61">
            <v>22.321355932203389</v>
          </cell>
          <cell r="M61">
            <v>50.265599999999999</v>
          </cell>
          <cell r="N61">
            <v>4.1830645161290327</v>
          </cell>
        </row>
        <row r="62">
          <cell r="H62" t="str">
            <v xml:space="preserve">MIN. </v>
          </cell>
          <cell r="J62">
            <v>0.51033383278393774</v>
          </cell>
          <cell r="K62">
            <v>6.330795539033458</v>
          </cell>
          <cell r="L62">
            <v>8.0306310679611634</v>
          </cell>
          <cell r="M62">
            <v>8.7025833333333331</v>
          </cell>
          <cell r="N62">
            <v>0.91126527050610817</v>
          </cell>
        </row>
        <row r="63">
          <cell r="H63" t="str">
            <v xml:space="preserve">Average </v>
          </cell>
          <cell r="J63">
            <v>2.5879248109931958</v>
          </cell>
          <cell r="K63">
            <v>11.078352161152264</v>
          </cell>
          <cell r="L63">
            <v>14.508941435054306</v>
          </cell>
          <cell r="M63">
            <v>19.954766447128016</v>
          </cell>
          <cell r="N63">
            <v>1.980107008250658</v>
          </cell>
        </row>
        <row r="64">
          <cell r="H64" t="str">
            <v>Mediana</v>
          </cell>
          <cell r="J64">
            <v>2.5540906293386256</v>
          </cell>
          <cell r="K64">
            <v>10.182521517632853</v>
          </cell>
          <cell r="L64">
            <v>12.810626543693624</v>
          </cell>
          <cell r="M64">
            <v>16.114520378597643</v>
          </cell>
          <cell r="N64">
            <v>1.8146468183391087</v>
          </cell>
        </row>
        <row r="87">
          <cell r="B87" t="str">
            <v xml:space="preserve">SINTESI DELL'ANALISI DELLE SOCIETA' QUOTATE </v>
          </cell>
        </row>
        <row r="88">
          <cell r="B88" t="str">
            <v/>
          </cell>
        </row>
        <row r="90">
          <cell r="B90" t="str">
            <v xml:space="preserve">(Dati in Lit. Mln) </v>
          </cell>
        </row>
        <row r="92">
          <cell r="B92" t="str">
            <v xml:space="preserve"> </v>
          </cell>
          <cell r="C92" t="str">
            <v>Dati</v>
          </cell>
          <cell r="D92" t="str">
            <v xml:space="preserve">                              MULTIPLI</v>
          </cell>
          <cell r="G92" t="str">
            <v xml:space="preserve">    VALORE DEL C.I.N.</v>
          </cell>
          <cell r="J92" t="str">
            <v>VALORE DEI MEZZI PROPRI</v>
          </cell>
        </row>
        <row r="93">
          <cell r="C93" t="str">
            <v>Bilancio</v>
          </cell>
        </row>
        <row r="94">
          <cell r="B94" t="str">
            <v>TOTALE CAMPIONE</v>
          </cell>
          <cell r="C94">
            <v>1999</v>
          </cell>
          <cell r="D94" t="str">
            <v>MIN.</v>
          </cell>
          <cell r="E94" t="str">
            <v>MAX.</v>
          </cell>
          <cell r="F94" t="str">
            <v>MEDIA</v>
          </cell>
          <cell r="G94" t="str">
            <v>MIN.</v>
          </cell>
          <cell r="H94" t="str">
            <v>MAX.</v>
          </cell>
          <cell r="I94" t="str">
            <v>MEDIA</v>
          </cell>
          <cell r="J94" t="str">
            <v>MIN.</v>
          </cell>
          <cell r="K94" t="str">
            <v>MAX.</v>
          </cell>
          <cell r="L94" t="str">
            <v>MEDIA</v>
          </cell>
        </row>
        <row r="96">
          <cell r="B96" t="str">
            <v>FATTURATO NETTO</v>
          </cell>
          <cell r="C96">
            <v>49860</v>
          </cell>
          <cell r="D96">
            <v>1.6243315142440602</v>
          </cell>
          <cell r="E96">
            <v>3.7653066151617569</v>
          </cell>
          <cell r="F96">
            <v>2.591250755064658</v>
          </cell>
          <cell r="G96">
            <v>80989.169300208843</v>
          </cell>
          <cell r="H96">
            <v>187738.18783196519</v>
          </cell>
          <cell r="I96">
            <v>129199.76264752385</v>
          </cell>
          <cell r="J96">
            <v>78667.169300208843</v>
          </cell>
          <cell r="K96">
            <v>185416.18783196519</v>
          </cell>
          <cell r="L96">
            <v>126877.76264752385</v>
          </cell>
        </row>
        <row r="98">
          <cell r="B98" t="str">
            <v>M.O.L. (EBDITA)</v>
          </cell>
          <cell r="C98">
            <v>10481</v>
          </cell>
          <cell r="D98">
            <v>8.8415891689008053</v>
          </cell>
          <cell r="E98">
            <v>17.191833183204999</v>
          </cell>
          <cell r="F98">
            <v>11.792452843299449</v>
          </cell>
          <cell r="G98">
            <v>92668.696079249334</v>
          </cell>
          <cell r="H98">
            <v>180187.6035931716</v>
          </cell>
          <cell r="I98">
            <v>123596.69825062153</v>
          </cell>
          <cell r="J98">
            <v>90346.696079249334</v>
          </cell>
          <cell r="K98">
            <v>177865.6035931716</v>
          </cell>
          <cell r="L98">
            <v>121274.69825062153</v>
          </cell>
        </row>
        <row r="100">
          <cell r="B100" t="str">
            <v>U.O.N. (EBIT)</v>
          </cell>
          <cell r="C100">
            <v>8713</v>
          </cell>
          <cell r="D100">
            <v>11.24592156862745</v>
          </cell>
          <cell r="E100">
            <v>22.321355932203389</v>
          </cell>
          <cell r="F100">
            <v>15.802258059870299</v>
          </cell>
          <cell r="G100">
            <v>97985.714627450972</v>
          </cell>
          <cell r="H100">
            <v>194485.97423728812</v>
          </cell>
          <cell r="I100">
            <v>137685.07447564992</v>
          </cell>
          <cell r="J100">
            <v>95663.714627450972</v>
          </cell>
          <cell r="K100">
            <v>192163.97423728812</v>
          </cell>
          <cell r="L100">
            <v>135363.07447564992</v>
          </cell>
        </row>
        <row r="102">
          <cell r="B102" t="str">
            <v>UTILE NETTO</v>
          </cell>
          <cell r="C102">
            <v>5973</v>
          </cell>
          <cell r="D102">
            <v>14.74139986996099</v>
          </cell>
          <cell r="E102">
            <v>34.160316205533597</v>
          </cell>
          <cell r="F102">
            <v>20.745083431185122</v>
          </cell>
          <cell r="G102">
            <v>90372.381423276995</v>
          </cell>
          <cell r="H102">
            <v>206361.56869565218</v>
          </cell>
          <cell r="I102">
            <v>126232.38333446873</v>
          </cell>
          <cell r="J102">
            <v>88050.381423276995</v>
          </cell>
          <cell r="K102">
            <v>204039.56869565218</v>
          </cell>
          <cell r="L102">
            <v>123910.38333446873</v>
          </cell>
        </row>
        <row r="104">
          <cell r="B104" t="str">
            <v>Posizione Finanziaria Netta  31/12/99</v>
          </cell>
          <cell r="C104">
            <v>2322</v>
          </cell>
        </row>
        <row r="106">
          <cell r="B106" t="str">
            <v>MEDIA</v>
          </cell>
          <cell r="G106">
            <v>90503.990357546543</v>
          </cell>
          <cell r="H106">
            <v>192193.33358951929</v>
          </cell>
          <cell r="I106">
            <v>129178.479677066</v>
          </cell>
          <cell r="J106">
            <v>88181.990357546543</v>
          </cell>
          <cell r="K106">
            <v>189871.33358951929</v>
          </cell>
          <cell r="L106">
            <v>126856.479677066</v>
          </cell>
        </row>
        <row r="110">
          <cell r="B110" t="str">
            <v xml:space="preserve">SINTESI DELL'ANALISI DELLE SOCIETA' QUOTATE </v>
          </cell>
        </row>
        <row r="111">
          <cell r="B111" t="str">
            <v/>
          </cell>
        </row>
        <row r="113">
          <cell r="B113" t="str">
            <v xml:space="preserve">(Dati in Lit. Mln) </v>
          </cell>
        </row>
        <row r="115">
          <cell r="B115" t="str">
            <v xml:space="preserve"> </v>
          </cell>
          <cell r="C115" t="str">
            <v>Dati</v>
          </cell>
          <cell r="D115" t="str">
            <v xml:space="preserve">                              MULTIPLI</v>
          </cell>
          <cell r="G115" t="str">
            <v xml:space="preserve">    VALORE DEL C.I.N.</v>
          </cell>
          <cell r="J115" t="str">
            <v>VALORE DEI MEZZI PROPRI</v>
          </cell>
        </row>
        <row r="116">
          <cell r="C116" t="str">
            <v>Bilancio</v>
          </cell>
        </row>
        <row r="117">
          <cell r="B117" t="str">
            <v>FASCIA 1</v>
          </cell>
          <cell r="C117">
            <v>1999</v>
          </cell>
          <cell r="D117" t="str">
            <v>MIN.</v>
          </cell>
          <cell r="E117" t="str">
            <v>MAX.</v>
          </cell>
          <cell r="F117" t="str">
            <v>MEDIA</v>
          </cell>
          <cell r="G117" t="str">
            <v>MIN.</v>
          </cell>
          <cell r="H117" t="str">
            <v>MAX.</v>
          </cell>
          <cell r="I117" t="str">
            <v>MEDIA</v>
          </cell>
          <cell r="J117" t="str">
            <v>MIN.</v>
          </cell>
          <cell r="K117" t="str">
            <v>MAX.</v>
          </cell>
          <cell r="L117" t="str">
            <v>MEDIA</v>
          </cell>
        </row>
        <row r="119">
          <cell r="B119" t="str">
            <v>FATTURATO NETTO</v>
          </cell>
          <cell r="C119">
            <v>49860</v>
          </cell>
          <cell r="D119">
            <v>0.45790565448297404</v>
          </cell>
          <cell r="E119">
            <v>5.7011671686746981</v>
          </cell>
          <cell r="F119">
            <v>2.6874351417332543</v>
          </cell>
          <cell r="G119">
            <v>22831.175932521084</v>
          </cell>
          <cell r="H119">
            <v>284260.19503012043</v>
          </cell>
          <cell r="I119">
            <v>133995.51616682005</v>
          </cell>
          <cell r="J119">
            <v>20509.175932521084</v>
          </cell>
          <cell r="K119">
            <v>281938.19503012043</v>
          </cell>
          <cell r="L119">
            <v>131673.51616682005</v>
          </cell>
        </row>
        <row r="121">
          <cell r="B121" t="str">
            <v>M.O.L.</v>
          </cell>
          <cell r="C121">
            <v>10481</v>
          </cell>
          <cell r="D121">
            <v>5.6592895752895762</v>
          </cell>
          <cell r="E121">
            <v>15.773229166666667</v>
          </cell>
          <cell r="F121">
            <v>9.7211235096483755</v>
          </cell>
          <cell r="G121">
            <v>59315.014038610047</v>
          </cell>
          <cell r="H121">
            <v>165319.21489583334</v>
          </cell>
          <cell r="I121">
            <v>101887.09550462462</v>
          </cell>
          <cell r="J121">
            <v>56993.014038610047</v>
          </cell>
          <cell r="K121">
            <v>162997.21489583334</v>
          </cell>
          <cell r="L121">
            <v>99565.095504624624</v>
          </cell>
        </row>
        <row r="123">
          <cell r="B123" t="str">
            <v>U.O.N.</v>
          </cell>
          <cell r="C123">
            <v>8713</v>
          </cell>
          <cell r="D123">
            <v>6.7638500000000006</v>
          </cell>
          <cell r="E123">
            <v>18.026547619047619</v>
          </cell>
          <cell r="F123">
            <v>11.921438467292006</v>
          </cell>
          <cell r="G123">
            <v>58933.425050000005</v>
          </cell>
          <cell r="H123">
            <v>157065.30940476191</v>
          </cell>
          <cell r="I123">
            <v>103871.49336551526</v>
          </cell>
          <cell r="J123">
            <v>56611.425050000005</v>
          </cell>
          <cell r="K123">
            <v>154743.30940476191</v>
          </cell>
          <cell r="L123">
            <v>101549.49336551526</v>
          </cell>
        </row>
        <row r="125">
          <cell r="B125" t="str">
            <v>UTILE NETTO</v>
          </cell>
          <cell r="C125">
            <v>5973</v>
          </cell>
          <cell r="D125">
            <v>9.8353655462184868</v>
          </cell>
          <cell r="E125">
            <v>21.393899999999999</v>
          </cell>
          <cell r="F125">
            <v>15.245737356154649</v>
          </cell>
          <cell r="G125">
            <v>61068.638407563019</v>
          </cell>
          <cell r="H125">
            <v>130107.76469999999</v>
          </cell>
          <cell r="I125">
            <v>93384.789228311725</v>
          </cell>
          <cell r="J125">
            <v>58746.638407563019</v>
          </cell>
          <cell r="K125">
            <v>127785.76469999999</v>
          </cell>
          <cell r="L125">
            <v>91062.789228311725</v>
          </cell>
        </row>
        <row r="127">
          <cell r="B127" t="str">
            <v>Posizione Finanziaria Netta 31/12/99</v>
          </cell>
          <cell r="C127">
            <v>2322</v>
          </cell>
        </row>
        <row r="129">
          <cell r="B129" t="str">
            <v>MEDIA</v>
          </cell>
          <cell r="G129">
            <v>50537.063357173538</v>
          </cell>
          <cell r="H129">
            <v>184188.12100767891</v>
          </cell>
          <cell r="I129">
            <v>108284.72356631792</v>
          </cell>
          <cell r="J129">
            <v>48215.063357173538</v>
          </cell>
          <cell r="K129">
            <v>181866.12100767891</v>
          </cell>
          <cell r="L129">
            <v>105962.72356631792</v>
          </cell>
        </row>
        <row r="132">
          <cell r="B132" t="str">
            <v xml:space="preserve">SINTESI DELL'ANALISI DELLE SOCIETA' QUOTATE </v>
          </cell>
        </row>
        <row r="133">
          <cell r="B133" t="str">
            <v/>
          </cell>
        </row>
        <row r="135">
          <cell r="B135" t="str">
            <v xml:space="preserve">(Dati in Lit. Mln) </v>
          </cell>
        </row>
        <row r="137">
          <cell r="B137" t="str">
            <v xml:space="preserve"> </v>
          </cell>
          <cell r="C137" t="str">
            <v>Dati</v>
          </cell>
          <cell r="D137" t="str">
            <v xml:space="preserve">                              MULTIPLI</v>
          </cell>
          <cell r="G137" t="str">
            <v xml:space="preserve">    VALORE DEL C.I.N.</v>
          </cell>
          <cell r="J137" t="str">
            <v>VALORE DEI MEZZI PROPRI</v>
          </cell>
        </row>
        <row r="138">
          <cell r="C138" t="str">
            <v>Bilancio</v>
          </cell>
        </row>
        <row r="139">
          <cell r="B139" t="str">
            <v>FASCIA 2</v>
          </cell>
          <cell r="C139">
            <v>1999</v>
          </cell>
          <cell r="D139" t="str">
            <v>MIN.</v>
          </cell>
          <cell r="E139" t="str">
            <v>MAX.</v>
          </cell>
          <cell r="F139" t="str">
            <v>MEDIA</v>
          </cell>
          <cell r="G139" t="str">
            <v>MIN.</v>
          </cell>
          <cell r="H139" t="str">
            <v>MAX.</v>
          </cell>
          <cell r="I139" t="str">
            <v>MEDIA</v>
          </cell>
          <cell r="J139" t="str">
            <v>MIN.</v>
          </cell>
          <cell r="K139" t="str">
            <v>MAX.</v>
          </cell>
          <cell r="L139" t="str">
            <v>MEDIA</v>
          </cell>
        </row>
        <row r="141">
          <cell r="B141" t="str">
            <v>FATTURATO NETTO</v>
          </cell>
          <cell r="C141">
            <v>49860</v>
          </cell>
          <cell r="D141">
            <v>0.4773418342324669</v>
          </cell>
          <cell r="E141">
            <v>6.8919410994764378</v>
          </cell>
          <cell r="F141">
            <v>2.8108825910776405</v>
          </cell>
          <cell r="G141">
            <v>23800.263854830799</v>
          </cell>
          <cell r="H141">
            <v>343632.18321989517</v>
          </cell>
          <cell r="I141">
            <v>140150.60599113116</v>
          </cell>
          <cell r="J141">
            <v>21478.263854830799</v>
          </cell>
          <cell r="K141">
            <v>341310.18321989517</v>
          </cell>
          <cell r="L141">
            <v>137828.60599113116</v>
          </cell>
        </row>
        <row r="143">
          <cell r="B143" t="str">
            <v>M.O.L.</v>
          </cell>
          <cell r="C143">
            <v>10481</v>
          </cell>
          <cell r="D143">
            <v>6.2311139564660696</v>
          </cell>
          <cell r="E143">
            <v>30.4713136574074</v>
          </cell>
          <cell r="F143">
            <v>12.477160136341642</v>
          </cell>
          <cell r="G143">
            <v>65308.305377720877</v>
          </cell>
          <cell r="H143">
            <v>319369.83844328695</v>
          </cell>
          <cell r="I143">
            <v>130773.11538899674</v>
          </cell>
          <cell r="J143">
            <v>62986.305377720877</v>
          </cell>
          <cell r="K143">
            <v>317047.83844328695</v>
          </cell>
          <cell r="L143">
            <v>128451.11538899674</v>
          </cell>
        </row>
        <row r="145">
          <cell r="B145" t="str">
            <v>U.O.N.</v>
          </cell>
          <cell r="C145">
            <v>8713</v>
          </cell>
          <cell r="D145">
            <v>8.8562329390354861</v>
          </cell>
          <cell r="E145">
            <v>37.290672804532576</v>
          </cell>
          <cell r="F145">
            <v>15.714561489344643</v>
          </cell>
          <cell r="G145">
            <v>77164.357597816197</v>
          </cell>
          <cell r="H145">
            <v>324913.63214589236</v>
          </cell>
          <cell r="I145">
            <v>136920.97425665989</v>
          </cell>
          <cell r="J145">
            <v>74842.357597816197</v>
          </cell>
          <cell r="K145">
            <v>322591.63214589236</v>
          </cell>
          <cell r="L145">
            <v>134598.97425665989</v>
          </cell>
        </row>
        <row r="147">
          <cell r="B147" t="str">
            <v>UTILE NETTO</v>
          </cell>
          <cell r="C147">
            <v>5973</v>
          </cell>
          <cell r="D147">
            <v>3.9160839160839158</v>
          </cell>
          <cell r="E147">
            <v>52.788037499999987</v>
          </cell>
          <cell r="F147">
            <v>19.297370569539428</v>
          </cell>
          <cell r="G147">
            <v>25712.76923076923</v>
          </cell>
          <cell r="H147">
            <v>317624.94798749994</v>
          </cell>
          <cell r="I147">
            <v>117585.194411859</v>
          </cell>
          <cell r="J147">
            <v>23390.76923076923</v>
          </cell>
          <cell r="K147">
            <v>315302.94798749994</v>
          </cell>
          <cell r="L147">
            <v>115263.194411859</v>
          </cell>
        </row>
        <row r="149">
          <cell r="B149" t="str">
            <v>Posizione Finanziaria Netta 31/12/99</v>
          </cell>
          <cell r="C149">
            <v>2322</v>
          </cell>
        </row>
        <row r="151">
          <cell r="B151" t="str">
            <v>MEDIA</v>
          </cell>
          <cell r="G151">
            <v>47996.424015284276</v>
          </cell>
          <cell r="H151">
            <v>326385.15044914361</v>
          </cell>
          <cell r="I151">
            <v>131357.47251216171</v>
          </cell>
          <cell r="J151">
            <v>45674.424015284276</v>
          </cell>
          <cell r="K151">
            <v>324063.15044914361</v>
          </cell>
          <cell r="L151">
            <v>129035.47251216171</v>
          </cell>
        </row>
        <row r="268">
          <cell r="B268" t="str">
            <v>MULTIPLI DELLE SOCIETA' QUOTATE</v>
          </cell>
          <cell r="L268" t="str">
            <v>Project  WHITE</v>
          </cell>
          <cell r="P268" t="str">
            <v>MULTIPLI DELLE SOCIETA' QUOTATE</v>
          </cell>
          <cell r="Z268" t="str">
            <v>Project  WHITE</v>
          </cell>
        </row>
        <row r="269">
          <cell r="B269" t="str">
            <v>Fonte: Bloomberg</v>
          </cell>
          <cell r="P269" t="str">
            <v>Fonte: Bloomberg</v>
          </cell>
        </row>
        <row r="272">
          <cell r="C272" t="str">
            <v>PRICE 1997</v>
          </cell>
          <cell r="H272" t="str">
            <v>MARKET</v>
          </cell>
          <cell r="I272" t="str">
            <v xml:space="preserve">IMPLIED </v>
          </cell>
          <cell r="J272" t="str">
            <v>MULTIPLES (based on last 12 months financials)</v>
          </cell>
          <cell r="Q272" t="str">
            <v>RAW</v>
          </cell>
          <cell r="R272" t="str">
            <v>N° DI</v>
          </cell>
          <cell r="S272" t="str">
            <v>ULTIMI DODICI MESI 1995 O ATTESI</v>
          </cell>
          <cell r="Z272" t="str">
            <v>OPERATING</v>
          </cell>
        </row>
        <row r="273">
          <cell r="B273" t="str">
            <v>COMPANY</v>
          </cell>
          <cell r="C273" t="str">
            <v>C.</v>
          </cell>
          <cell r="E273" t="str">
            <v>average</v>
          </cell>
          <cell r="F273" t="str">
            <v>MIN.</v>
          </cell>
          <cell r="G273" t="str">
            <v>MAX.</v>
          </cell>
          <cell r="H273" t="str">
            <v>CAP.</v>
          </cell>
          <cell r="I273" t="str">
            <v>ASSET</v>
          </cell>
          <cell r="J273" t="str">
            <v>SALES</v>
          </cell>
          <cell r="K273" t="str">
            <v>EBDITA</v>
          </cell>
          <cell r="L273" t="str">
            <v>EBIT</v>
          </cell>
          <cell r="M273" t="str">
            <v>NET</v>
          </cell>
          <cell r="N273" t="str">
            <v>NET</v>
          </cell>
          <cell r="P273" t="str">
            <v>COMPANY</v>
          </cell>
          <cell r="Q273" t="str">
            <v>BETA</v>
          </cell>
          <cell r="R273" t="str">
            <v>AZIONI</v>
          </cell>
          <cell r="S273" t="str">
            <v>Net financial</v>
          </cell>
          <cell r="T273" t="str">
            <v>SALES</v>
          </cell>
          <cell r="U273" t="str">
            <v>EBDITA</v>
          </cell>
          <cell r="V273" t="str">
            <v>EBIT</v>
          </cell>
          <cell r="W273" t="str">
            <v>NET</v>
          </cell>
          <cell r="X273" t="str">
            <v>NET</v>
          </cell>
          <cell r="Z273" t="str">
            <v>MARGIN</v>
          </cell>
        </row>
        <row r="274">
          <cell r="E274" t="str">
            <v>Value</v>
          </cell>
          <cell r="F274" t="str">
            <v>52 week</v>
          </cell>
          <cell r="G274" t="str">
            <v>52 week</v>
          </cell>
          <cell r="H274" t="str">
            <v/>
          </cell>
          <cell r="I274" t="str">
            <v>VALUE</v>
          </cell>
          <cell r="J274" t="str">
            <v/>
          </cell>
          <cell r="M274" t="str">
            <v>INCOME</v>
          </cell>
          <cell r="N274" t="str">
            <v>WORTH</v>
          </cell>
          <cell r="R274" t="str">
            <v>MLN.</v>
          </cell>
          <cell r="S274" t="str">
            <v>position</v>
          </cell>
          <cell r="W274" t="str">
            <v>INCOME</v>
          </cell>
          <cell r="X274" t="str">
            <v>WORTH</v>
          </cell>
        </row>
        <row r="275">
          <cell r="B275" t="str">
            <v>AVONMORE</v>
          </cell>
          <cell r="C275" t="str">
            <v>I£</v>
          </cell>
          <cell r="E275">
            <v>2.0499999999999998</v>
          </cell>
          <cell r="F275">
            <v>1.7</v>
          </cell>
          <cell r="G275">
            <v>2.4</v>
          </cell>
          <cell r="H275">
            <v>358.07349999999997</v>
          </cell>
          <cell r="I275">
            <v>439.07349999999997</v>
          </cell>
          <cell r="J275">
            <v>0.33288362395754356</v>
          </cell>
          <cell r="K275">
            <v>6.5533358208955219</v>
          </cell>
          <cell r="L275">
            <v>9.5450760869565219</v>
          </cell>
          <cell r="M275">
            <v>11.935783333333331</v>
          </cell>
          <cell r="N275">
            <v>1.955617149098853</v>
          </cell>
          <cell r="P275" t="str">
            <v>AVONMORE</v>
          </cell>
          <cell r="Q275">
            <v>0.23</v>
          </cell>
          <cell r="R275">
            <v>174.67</v>
          </cell>
          <cell r="S275">
            <v>81</v>
          </cell>
          <cell r="T275">
            <v>1319</v>
          </cell>
          <cell r="U275">
            <v>67</v>
          </cell>
          <cell r="V275">
            <v>46</v>
          </cell>
          <cell r="W275">
            <v>30</v>
          </cell>
          <cell r="X275">
            <v>183.1</v>
          </cell>
          <cell r="Z275">
            <v>3.4874905231235785E-2</v>
          </cell>
          <cell r="AC275" t="str">
            <v>AVONMORE</v>
          </cell>
        </row>
        <row r="276">
          <cell r="B276" t="str">
            <v>(Ireland)</v>
          </cell>
          <cell r="P276" t="str">
            <v>(Ireland)</v>
          </cell>
          <cell r="AC276" t="str">
            <v>(Ireland)</v>
          </cell>
        </row>
        <row r="277">
          <cell r="B277" t="str">
            <v>NORTHERN FOODS</v>
          </cell>
          <cell r="C277" t="str">
            <v>£</v>
          </cell>
          <cell r="E277">
            <v>215</v>
          </cell>
          <cell r="F277">
            <v>204</v>
          </cell>
          <cell r="G277">
            <v>226</v>
          </cell>
          <cell r="H277">
            <v>1250.6550000000002</v>
          </cell>
          <cell r="I277">
            <v>1398.8550000000002</v>
          </cell>
          <cell r="J277">
            <v>0.71655311955742251</v>
          </cell>
          <cell r="K277">
            <v>4.9587203119461192</v>
          </cell>
          <cell r="L277">
            <v>10.121960926193925</v>
          </cell>
          <cell r="M277">
            <v>14.425086505190313</v>
          </cell>
          <cell r="N277">
            <v>3.0129005059021932</v>
          </cell>
          <cell r="P277" t="str">
            <v>NORTHERN FOODS</v>
          </cell>
          <cell r="Q277">
            <v>0.74</v>
          </cell>
          <cell r="R277">
            <v>581.70000000000005</v>
          </cell>
          <cell r="S277">
            <v>148.20000000000002</v>
          </cell>
          <cell r="T277">
            <v>1952.2</v>
          </cell>
          <cell r="U277">
            <v>282.10000000000002</v>
          </cell>
          <cell r="V277">
            <v>138.19999999999999</v>
          </cell>
          <cell r="W277">
            <v>86.7</v>
          </cell>
          <cell r="X277">
            <v>415.09999999999997</v>
          </cell>
          <cell r="Z277">
            <v>7.0791927056654019E-2</v>
          </cell>
          <cell r="AC277" t="str">
            <v>NORTHERN FOODS</v>
          </cell>
        </row>
        <row r="278">
          <cell r="B278" t="str">
            <v>(UK)</v>
          </cell>
          <cell r="P278" t="str">
            <v>(UK)</v>
          </cell>
          <cell r="AC278" t="str">
            <v>(UK)</v>
          </cell>
        </row>
        <row r="279">
          <cell r="B279" t="str">
            <v>UNIGATE</v>
          </cell>
          <cell r="C279" t="str">
            <v>£</v>
          </cell>
          <cell r="E279">
            <v>439.5</v>
          </cell>
          <cell r="F279">
            <v>414</v>
          </cell>
          <cell r="G279">
            <v>465</v>
          </cell>
          <cell r="H279">
            <v>1046.01</v>
          </cell>
          <cell r="I279">
            <v>875.31</v>
          </cell>
          <cell r="J279">
            <v>0.41782901331805811</v>
          </cell>
          <cell r="K279">
            <v>4.9147108366086467</v>
          </cell>
          <cell r="L279">
            <v>7.658005249343832</v>
          </cell>
          <cell r="M279">
            <v>3.9308906426155579</v>
          </cell>
          <cell r="N279">
            <v>1.308003001125422</v>
          </cell>
          <cell r="P279" t="str">
            <v>UNIGATE</v>
          </cell>
          <cell r="Q279">
            <v>0.64</v>
          </cell>
          <cell r="R279">
            <v>238</v>
          </cell>
          <cell r="S279">
            <v>-170.70000000000005</v>
          </cell>
          <cell r="T279">
            <v>2094.9</v>
          </cell>
          <cell r="U279">
            <v>178.1</v>
          </cell>
          <cell r="V279">
            <v>114.3</v>
          </cell>
          <cell r="W279">
            <v>266.10000000000002</v>
          </cell>
          <cell r="X279">
            <v>799.7</v>
          </cell>
          <cell r="Z279">
            <v>5.4561076901045391E-2</v>
          </cell>
          <cell r="AC279" t="str">
            <v>UNIGATE</v>
          </cell>
        </row>
        <row r="280">
          <cell r="B280" t="str">
            <v>(UK)</v>
          </cell>
          <cell r="P280" t="str">
            <v>(UK)</v>
          </cell>
          <cell r="AC280" t="str">
            <v>(UK)</v>
          </cell>
        </row>
        <row r="281">
          <cell r="B281" t="str">
            <v>WATERFORD</v>
          </cell>
          <cell r="C281" t="str">
            <v>I£</v>
          </cell>
          <cell r="E281">
            <v>0.86</v>
          </cell>
          <cell r="F281">
            <v>0.72</v>
          </cell>
          <cell r="G281">
            <v>1</v>
          </cell>
          <cell r="H281">
            <v>57.594200000000001</v>
          </cell>
          <cell r="I281">
            <v>267.5942</v>
          </cell>
          <cell r="J281">
            <v>0.25641452663855885</v>
          </cell>
          <cell r="K281">
            <v>4.76995008912656</v>
          </cell>
          <cell r="L281">
            <v>6.8967577319587638</v>
          </cell>
          <cell r="M281">
            <v>3.2723977272727272</v>
          </cell>
          <cell r="N281">
            <v>0.25861787157611138</v>
          </cell>
          <cell r="P281" t="str">
            <v>WATERFORD</v>
          </cell>
          <cell r="Q281">
            <v>0.13</v>
          </cell>
          <cell r="R281">
            <v>66.97</v>
          </cell>
          <cell r="S281">
            <v>210</v>
          </cell>
          <cell r="T281">
            <v>1043.5999999999999</v>
          </cell>
          <cell r="U281">
            <v>56.099999999999994</v>
          </cell>
          <cell r="V281">
            <v>38.799999999999997</v>
          </cell>
          <cell r="W281">
            <v>17.600000000000001</v>
          </cell>
          <cell r="X281">
            <v>222.7</v>
          </cell>
          <cell r="Z281">
            <v>3.7178995783825219E-2</v>
          </cell>
          <cell r="AC281" t="str">
            <v>WATERFORD</v>
          </cell>
        </row>
        <row r="282">
          <cell r="B282" t="str">
            <v>(Ireland)</v>
          </cell>
          <cell r="P282" t="str">
            <v>(Ireland)</v>
          </cell>
          <cell r="AC282" t="str">
            <v>(Ireland)</v>
          </cell>
        </row>
        <row r="283">
          <cell r="B283" t="str">
            <v>KERRY</v>
          </cell>
          <cell r="C283" t="str">
            <v>I£</v>
          </cell>
          <cell r="E283">
            <v>6.2249999999999996</v>
          </cell>
          <cell r="F283">
            <v>5.95</v>
          </cell>
          <cell r="G283">
            <v>6.5</v>
          </cell>
          <cell r="H283">
            <v>1020.0285</v>
          </cell>
          <cell r="I283">
            <v>1334.1285</v>
          </cell>
          <cell r="J283">
            <v>1.081930500364934</v>
          </cell>
          <cell r="K283">
            <v>11.911861607142857</v>
          </cell>
          <cell r="L283">
            <v>14.192856382978723</v>
          </cell>
          <cell r="M283">
            <v>23.129897959183673</v>
          </cell>
          <cell r="N283">
            <v>2.8580232558139533</v>
          </cell>
          <cell r="P283" t="str">
            <v>KERRY</v>
          </cell>
          <cell r="Q283">
            <v>0.49</v>
          </cell>
          <cell r="R283">
            <v>163.86</v>
          </cell>
          <cell r="S283">
            <v>314.10000000000002</v>
          </cell>
          <cell r="T283">
            <v>1233.0999999999999</v>
          </cell>
          <cell r="U283">
            <v>112</v>
          </cell>
          <cell r="V283">
            <v>94</v>
          </cell>
          <cell r="W283">
            <v>44.1</v>
          </cell>
          <cell r="X283">
            <v>356.90000000000003</v>
          </cell>
          <cell r="Z283">
            <v>7.623063822885412E-2</v>
          </cell>
          <cell r="AC283" t="str">
            <v>KERRY</v>
          </cell>
        </row>
        <row r="284">
          <cell r="B284" t="str">
            <v>(Ireland)</v>
          </cell>
          <cell r="P284" t="str">
            <v>(Ireland)</v>
          </cell>
          <cell r="AC284" t="str">
            <v>(Ireland)</v>
          </cell>
        </row>
        <row r="285">
          <cell r="B285" t="str">
            <v>FROMAGERIES</v>
          </cell>
          <cell r="C285" t="str">
            <v>Ff</v>
          </cell>
          <cell r="E285">
            <v>4387.5</v>
          </cell>
          <cell r="F285">
            <v>4175</v>
          </cell>
          <cell r="G285">
            <v>4600</v>
          </cell>
          <cell r="H285">
            <v>6318</v>
          </cell>
          <cell r="I285">
            <v>6446.6</v>
          </cell>
          <cell r="J285">
            <v>0.74795219863093165</v>
          </cell>
          <cell r="K285">
            <v>8.2648717948717945</v>
          </cell>
          <cell r="L285">
            <v>11.511785714285715</v>
          </cell>
          <cell r="M285">
            <v>17.075675675675676</v>
          </cell>
          <cell r="N285">
            <v>1.7292533391723233</v>
          </cell>
          <cell r="P285" t="str">
            <v>FROMAGERIE</v>
          </cell>
          <cell r="Q285">
            <v>0.09</v>
          </cell>
          <cell r="R285">
            <v>1.44</v>
          </cell>
          <cell r="S285">
            <v>128.6</v>
          </cell>
          <cell r="T285">
            <v>8619</v>
          </cell>
          <cell r="U285">
            <v>780</v>
          </cell>
          <cell r="V285">
            <v>560</v>
          </cell>
          <cell r="W285">
            <v>370</v>
          </cell>
          <cell r="X285">
            <v>3653.6</v>
          </cell>
          <cell r="Z285">
            <v>6.497273465599257E-2</v>
          </cell>
          <cell r="AC285" t="str">
            <v>FROMAGERIES</v>
          </cell>
        </row>
        <row r="286">
          <cell r="B286" t="str">
            <v>(FR)</v>
          </cell>
          <cell r="P286" t="str">
            <v>(FR)</v>
          </cell>
          <cell r="AC286" t="str">
            <v>(FR)</v>
          </cell>
        </row>
        <row r="287">
          <cell r="B287" t="str">
            <v>PARMALAT</v>
          </cell>
          <cell r="C287" t="str">
            <v>Lit.</v>
          </cell>
          <cell r="E287">
            <v>2514</v>
          </cell>
          <cell r="F287">
            <v>2113</v>
          </cell>
          <cell r="G287">
            <v>2915</v>
          </cell>
          <cell r="H287">
            <v>2966.52</v>
          </cell>
          <cell r="I287">
            <v>4113.5200000000004</v>
          </cell>
          <cell r="J287">
            <v>0.7527026532479415</v>
          </cell>
          <cell r="K287">
            <v>9.840956937799044</v>
          </cell>
          <cell r="L287">
            <v>9.223139013452915</v>
          </cell>
          <cell r="M287">
            <v>15.613263157894737</v>
          </cell>
          <cell r="N287">
            <v>1.7784892086330935</v>
          </cell>
          <cell r="P287" t="str">
            <v>PARMALAT</v>
          </cell>
          <cell r="Q287">
            <v>0.92</v>
          </cell>
          <cell r="R287">
            <v>1.18</v>
          </cell>
          <cell r="S287">
            <v>1147</v>
          </cell>
          <cell r="T287">
            <v>5465</v>
          </cell>
          <cell r="U287">
            <v>418</v>
          </cell>
          <cell r="V287">
            <v>446</v>
          </cell>
          <cell r="W287">
            <v>190</v>
          </cell>
          <cell r="X287">
            <v>1668</v>
          </cell>
          <cell r="Z287">
            <v>8.1610247026532481E-2</v>
          </cell>
          <cell r="AC287" t="str">
            <v>PARMALAT</v>
          </cell>
        </row>
        <row r="288">
          <cell r="B288" t="str">
            <v>(ITA)</v>
          </cell>
          <cell r="P288" t="str">
            <v>(ITA)</v>
          </cell>
          <cell r="AC288" t="str">
            <v>(ITA)</v>
          </cell>
        </row>
        <row r="289">
          <cell r="B289" t="str">
            <v>BONGRAIN</v>
          </cell>
          <cell r="C289" t="str">
            <v>Ff</v>
          </cell>
          <cell r="E289">
            <v>2156.5</v>
          </cell>
          <cell r="F289">
            <v>1995</v>
          </cell>
          <cell r="G289">
            <v>2318</v>
          </cell>
          <cell r="H289">
            <v>4550.2150000000001</v>
          </cell>
          <cell r="I289">
            <v>6616.915</v>
          </cell>
          <cell r="J289">
            <v>0.6358566445326389</v>
          </cell>
          <cell r="K289">
            <v>7.4347359550561798</v>
          </cell>
          <cell r="L289">
            <v>11.711353982300885</v>
          </cell>
          <cell r="M289">
            <v>15.167383333333333</v>
          </cell>
          <cell r="N289">
            <v>1.085529737338073</v>
          </cell>
          <cell r="P289" t="str">
            <v>BONGRAIN</v>
          </cell>
          <cell r="Q289">
            <v>0.28000000000000003</v>
          </cell>
          <cell r="R289">
            <v>2.11</v>
          </cell>
          <cell r="S289">
            <v>2066.6999999999998</v>
          </cell>
          <cell r="T289">
            <v>10406.299999999999</v>
          </cell>
          <cell r="U289">
            <v>890</v>
          </cell>
          <cell r="V289">
            <v>565</v>
          </cell>
          <cell r="W289">
            <v>300</v>
          </cell>
          <cell r="X289">
            <v>4191.7</v>
          </cell>
          <cell r="Z289">
            <v>5.4294033422061641E-2</v>
          </cell>
          <cell r="AC289" t="str">
            <v>BONGRAIN</v>
          </cell>
        </row>
        <row r="290">
          <cell r="B290" t="str">
            <v>(Ff)</v>
          </cell>
          <cell r="P290" t="str">
            <v>(Ff)</v>
          </cell>
          <cell r="AC290" t="str">
            <v>(Ff)</v>
          </cell>
        </row>
        <row r="291">
          <cell r="B291" t="str">
            <v>CIRIO</v>
          </cell>
          <cell r="C291" t="str">
            <v>Lit.</v>
          </cell>
          <cell r="E291">
            <v>801.5</v>
          </cell>
          <cell r="F291">
            <v>621</v>
          </cell>
          <cell r="G291">
            <v>982</v>
          </cell>
          <cell r="H291">
            <v>416.78</v>
          </cell>
          <cell r="I291">
            <v>740.98</v>
          </cell>
          <cell r="J291">
            <v>0.49339459315488082</v>
          </cell>
          <cell r="K291">
            <v>6.3440068493150692</v>
          </cell>
          <cell r="L291">
            <v>17.034022988505747</v>
          </cell>
          <cell r="M291">
            <v>24.091329479768785</v>
          </cell>
          <cell r="N291">
            <v>1.0910471204188481</v>
          </cell>
          <cell r="P291" t="str">
            <v>CIRIO</v>
          </cell>
          <cell r="Q291">
            <v>0.13</v>
          </cell>
          <cell r="R291">
            <v>520</v>
          </cell>
          <cell r="S291">
            <v>324.2</v>
          </cell>
          <cell r="T291">
            <v>1501.8</v>
          </cell>
          <cell r="U291">
            <v>116.8</v>
          </cell>
          <cell r="V291">
            <v>43.5</v>
          </cell>
          <cell r="W291">
            <v>17.3</v>
          </cell>
          <cell r="X291">
            <v>382</v>
          </cell>
          <cell r="Z291">
            <v>2.8965241709948065E-2</v>
          </cell>
          <cell r="AC291" t="str">
            <v>CIRIO</v>
          </cell>
        </row>
        <row r="292">
          <cell r="B292" t="str">
            <v>(ITA)</v>
          </cell>
          <cell r="P292" t="str">
            <v>(ITA)</v>
          </cell>
          <cell r="AC292" t="str">
            <v>(ITA)</v>
          </cell>
        </row>
        <row r="293">
          <cell r="B293" t="str">
            <v>NUTRICIA</v>
          </cell>
          <cell r="C293" t="str">
            <v>Ngl</v>
          </cell>
          <cell r="E293">
            <v>286.14999999999998</v>
          </cell>
          <cell r="F293">
            <v>258.5</v>
          </cell>
          <cell r="G293">
            <v>313.8</v>
          </cell>
          <cell r="H293">
            <v>6924.829999999999</v>
          </cell>
          <cell r="I293">
            <v>7486.0299999999988</v>
          </cell>
          <cell r="J293">
            <v>2.5716351769151489</v>
          </cell>
          <cell r="K293" t="e">
            <v>#REF!</v>
          </cell>
          <cell r="L293" t="e">
            <v>#REF!</v>
          </cell>
          <cell r="M293">
            <v>29.887052222701765</v>
          </cell>
          <cell r="N293">
            <v>9.9011009436659982</v>
          </cell>
          <cell r="P293" t="str">
            <v>NUTRICIA</v>
          </cell>
          <cell r="Q293">
            <v>0.79</v>
          </cell>
          <cell r="R293">
            <v>24.2</v>
          </cell>
          <cell r="S293">
            <v>561.20000000000005</v>
          </cell>
          <cell r="T293">
            <v>2911</v>
          </cell>
          <cell r="U293" t="e">
            <v>#REF!</v>
          </cell>
          <cell r="V293" t="e">
            <v>#REF!</v>
          </cell>
          <cell r="W293">
            <v>231.7</v>
          </cell>
          <cell r="X293">
            <v>699.4</v>
          </cell>
          <cell r="Z293" t="e">
            <v>#REF!</v>
          </cell>
          <cell r="AC293" t="str">
            <v>NUTRICIA</v>
          </cell>
        </row>
        <row r="294">
          <cell r="B294" t="str">
            <v>(NL)</v>
          </cell>
          <cell r="P294" t="str">
            <v>(NL)</v>
          </cell>
          <cell r="AC294" t="str">
            <v>(NL)</v>
          </cell>
        </row>
        <row r="295">
          <cell r="B295" t="str">
            <v>NESTLE'</v>
          </cell>
          <cell r="C295" t="str">
            <v>Sf</v>
          </cell>
          <cell r="E295">
            <v>1606.5</v>
          </cell>
          <cell r="F295">
            <v>1419</v>
          </cell>
          <cell r="G295">
            <v>1794</v>
          </cell>
          <cell r="H295">
            <v>63328.23</v>
          </cell>
          <cell r="I295">
            <v>69597.23000000001</v>
          </cell>
          <cell r="J295">
            <v>1.1505576128285668</v>
          </cell>
          <cell r="K295">
            <v>8.2657042755344428</v>
          </cell>
          <cell r="L295">
            <v>11.409381967213116</v>
          </cell>
          <cell r="M295">
            <v>18.093780000000002</v>
          </cell>
          <cell r="N295">
            <v>2.8425077427173573</v>
          </cell>
          <cell r="P295" t="str">
            <v>NESTLE'</v>
          </cell>
          <cell r="Q295">
            <v>0.79</v>
          </cell>
          <cell r="R295">
            <v>39.42</v>
          </cell>
          <cell r="S295">
            <v>6269</v>
          </cell>
          <cell r="T295">
            <v>60490</v>
          </cell>
          <cell r="U295">
            <v>8420</v>
          </cell>
          <cell r="V295">
            <v>6100</v>
          </cell>
          <cell r="W295">
            <v>3500</v>
          </cell>
          <cell r="X295">
            <v>22279</v>
          </cell>
          <cell r="Z295">
            <v>0.10084311456439081</v>
          </cell>
          <cell r="AC295" t="str">
            <v>NESTLE'</v>
          </cell>
        </row>
        <row r="296">
          <cell r="B296" t="str">
            <v>(CH)</v>
          </cell>
          <cell r="P296" t="str">
            <v>(CH)</v>
          </cell>
          <cell r="AC296" t="str">
            <v>(CH)</v>
          </cell>
        </row>
        <row r="297">
          <cell r="B297" t="str">
            <v>DANONE</v>
          </cell>
          <cell r="C297" t="str">
            <v>Ff</v>
          </cell>
          <cell r="E297">
            <v>833.5</v>
          </cell>
          <cell r="F297">
            <v>712</v>
          </cell>
          <cell r="G297">
            <v>955</v>
          </cell>
          <cell r="H297">
            <v>60620.455000000002</v>
          </cell>
          <cell r="I297">
            <v>76330.455000000002</v>
          </cell>
          <cell r="J297">
            <v>0.90934542530378848</v>
          </cell>
          <cell r="K297">
            <v>6.1064363999999998</v>
          </cell>
          <cell r="L297">
            <v>9.3085920731707326</v>
          </cell>
          <cell r="M297">
            <v>17.924439680662331</v>
          </cell>
          <cell r="N297">
            <v>1.350271856554182</v>
          </cell>
          <cell r="P297" t="str">
            <v>DANONE</v>
          </cell>
          <cell r="Q297">
            <v>0.65</v>
          </cell>
          <cell r="R297">
            <v>72.73</v>
          </cell>
          <cell r="S297">
            <v>15710</v>
          </cell>
          <cell r="T297">
            <v>83940</v>
          </cell>
          <cell r="U297">
            <v>12500</v>
          </cell>
          <cell r="V297">
            <v>8200</v>
          </cell>
          <cell r="W297">
            <v>3382</v>
          </cell>
          <cell r="X297">
            <v>44895</v>
          </cell>
          <cell r="Z297">
            <v>9.7688825351441508E-2</v>
          </cell>
          <cell r="AC297" t="str">
            <v>DANONE</v>
          </cell>
        </row>
        <row r="298">
          <cell r="B298" t="str">
            <v>(Ff)</v>
          </cell>
          <cell r="P298" t="str">
            <v>(Ff)</v>
          </cell>
          <cell r="AC298" t="str">
            <v>(Ff)</v>
          </cell>
        </row>
        <row r="300">
          <cell r="X300" t="str">
            <v>Media</v>
          </cell>
          <cell r="Z300" t="e">
            <v>#REF!</v>
          </cell>
        </row>
        <row r="301">
          <cell r="H301" t="str">
            <v>MAX.</v>
          </cell>
          <cell r="J301">
            <v>2.5716351769151489</v>
          </cell>
          <cell r="K301" t="e">
            <v>#REF!</v>
          </cell>
          <cell r="L301" t="e">
            <v>#REF!</v>
          </cell>
          <cell r="M301">
            <v>29.887052222701765</v>
          </cell>
          <cell r="N301">
            <v>9.9011009436659982</v>
          </cell>
        </row>
        <row r="302">
          <cell r="H302" t="str">
            <v>MIN.</v>
          </cell>
          <cell r="J302">
            <v>0.25641452663855885</v>
          </cell>
          <cell r="K302" t="e">
            <v>#REF!</v>
          </cell>
          <cell r="L302" t="e">
            <v>#REF!</v>
          </cell>
          <cell r="M302">
            <v>3.2723977272727272</v>
          </cell>
          <cell r="N302">
            <v>0.25861787157611138</v>
          </cell>
        </row>
        <row r="303">
          <cell r="H303" t="str">
            <v>Average</v>
          </cell>
          <cell r="J303">
            <v>0.83892125737086787</v>
          </cell>
          <cell r="K303" t="e">
            <v>#REF!</v>
          </cell>
          <cell r="L303" t="e">
            <v>#REF!</v>
          </cell>
          <cell r="M303">
            <v>16.212248309802685</v>
          </cell>
          <cell r="N303">
            <v>2.4309468110013674</v>
          </cell>
        </row>
        <row r="307">
          <cell r="B307" t="str">
            <v xml:space="preserve">           RIEPILOGO MULTIPLI DELLE SOCIETA' QUOTATE</v>
          </cell>
          <cell r="L307" t="str">
            <v xml:space="preserve"> </v>
          </cell>
          <cell r="N307" t="str">
            <v>SETTORE DAIRY</v>
          </cell>
        </row>
        <row r="311">
          <cell r="B311" t="str">
            <v>COMPANY</v>
          </cell>
          <cell r="E311" t="str">
            <v>Implied Multiples on Sales</v>
          </cell>
          <cell r="I311" t="str">
            <v>Implied Multiples on EBDITA</v>
          </cell>
          <cell r="M311" t="str">
            <v>Implied Multiples on EBIT</v>
          </cell>
          <cell r="R311" t="str">
            <v>P/E RATIOS</v>
          </cell>
        </row>
        <row r="312">
          <cell r="C312" t="str">
            <v>1994</v>
          </cell>
          <cell r="E312" t="str">
            <v>1995</v>
          </cell>
          <cell r="F312" t="str">
            <v>1996E</v>
          </cell>
          <cell r="G312" t="str">
            <v>1997E</v>
          </cell>
          <cell r="H312" t="str">
            <v>1994</v>
          </cell>
          <cell r="I312" t="str">
            <v>1995</v>
          </cell>
          <cell r="J312" t="str">
            <v>1996E</v>
          </cell>
          <cell r="K312" t="str">
            <v>1997E</v>
          </cell>
          <cell r="L312" t="str">
            <v>1994</v>
          </cell>
          <cell r="M312" t="str">
            <v>1995</v>
          </cell>
          <cell r="N312" t="str">
            <v>1996E</v>
          </cell>
          <cell r="P312" t="str">
            <v>1997E</v>
          </cell>
          <cell r="Q312" t="str">
            <v>1994</v>
          </cell>
          <cell r="R312" t="str">
            <v>1995</v>
          </cell>
          <cell r="S312" t="str">
            <v>1996E</v>
          </cell>
          <cell r="T312" t="str">
            <v>1997E</v>
          </cell>
        </row>
        <row r="313">
          <cell r="B313" t="str">
            <v>AVONMORE</v>
          </cell>
          <cell r="C313" t="e">
            <v>#REF!</v>
          </cell>
          <cell r="E313" t="e">
            <v>#REF!</v>
          </cell>
          <cell r="F313" t="e">
            <v>#REF!</v>
          </cell>
          <cell r="G313">
            <v>0.33288362395754356</v>
          </cell>
          <cell r="H313" t="e">
            <v>#REF!</v>
          </cell>
          <cell r="I313" t="e">
            <v>#REF!</v>
          </cell>
          <cell r="J313" t="e">
            <v>#REF!</v>
          </cell>
          <cell r="K313">
            <v>6.5533358208955219</v>
          </cell>
          <cell r="L313" t="e">
            <v>#REF!</v>
          </cell>
          <cell r="M313" t="e">
            <v>#REF!</v>
          </cell>
          <cell r="N313" t="e">
            <v>#REF!</v>
          </cell>
          <cell r="P313">
            <v>9.5450760869565219</v>
          </cell>
          <cell r="Q313" t="e">
            <v>#REF!</v>
          </cell>
          <cell r="R313" t="e">
            <v>#REF!</v>
          </cell>
          <cell r="S313" t="e">
            <v>#REF!</v>
          </cell>
          <cell r="T313">
            <v>11.935783333333331</v>
          </cell>
        </row>
        <row r="314">
          <cell r="B314" t="str">
            <v>(Ireland)</v>
          </cell>
        </row>
        <row r="315">
          <cell r="B315" t="str">
            <v>NORTHERN FOODS</v>
          </cell>
          <cell r="C315" t="e">
            <v>#REF!</v>
          </cell>
          <cell r="E315" t="e">
            <v>#REF!</v>
          </cell>
          <cell r="F315" t="e">
            <v>#REF!</v>
          </cell>
          <cell r="G315">
            <v>0.71655311955742251</v>
          </cell>
          <cell r="H315" t="e">
            <v>#REF!</v>
          </cell>
          <cell r="I315" t="e">
            <v>#REF!</v>
          </cell>
          <cell r="J315" t="e">
            <v>#REF!</v>
          </cell>
          <cell r="K315">
            <v>4.9587203119461192</v>
          </cell>
          <cell r="L315" t="e">
            <v>#REF!</v>
          </cell>
          <cell r="M315" t="e">
            <v>#REF!</v>
          </cell>
          <cell r="N315" t="e">
            <v>#REF!</v>
          </cell>
          <cell r="P315">
            <v>10.121960926193925</v>
          </cell>
          <cell r="Q315" t="e">
            <v>#REF!</v>
          </cell>
          <cell r="R315" t="e">
            <v>#REF!</v>
          </cell>
          <cell r="S315" t="e">
            <v>#REF!</v>
          </cell>
          <cell r="T315">
            <v>14.425086505190313</v>
          </cell>
        </row>
        <row r="316">
          <cell r="B316" t="str">
            <v>(UK)</v>
          </cell>
        </row>
        <row r="317">
          <cell r="B317" t="str">
            <v>UNIGATE</v>
          </cell>
          <cell r="C317" t="e">
            <v>#REF!</v>
          </cell>
          <cell r="E317" t="e">
            <v>#REF!</v>
          </cell>
          <cell r="F317">
            <v>1.6243315142440602</v>
          </cell>
          <cell r="G317">
            <v>0.41782901331805811</v>
          </cell>
          <cell r="H317" t="e">
            <v>#REF!</v>
          </cell>
          <cell r="I317" t="e">
            <v>#REF!</v>
          </cell>
          <cell r="J317">
            <v>8.8415891689008053</v>
          </cell>
          <cell r="K317">
            <v>4.9147108366086467</v>
          </cell>
          <cell r="L317" t="e">
            <v>#REF!</v>
          </cell>
          <cell r="M317" t="e">
            <v>#REF!</v>
          </cell>
          <cell r="N317">
            <v>11.539232890132961</v>
          </cell>
          <cell r="P317">
            <v>7.658005249343832</v>
          </cell>
          <cell r="Q317" t="e">
            <v>#REF!</v>
          </cell>
          <cell r="R317" t="e">
            <v>#REF!</v>
          </cell>
          <cell r="S317">
            <v>14.74139986996099</v>
          </cell>
          <cell r="T317">
            <v>3.9308906426155579</v>
          </cell>
        </row>
        <row r="318">
          <cell r="B318" t="str">
            <v>(UK)</v>
          </cell>
        </row>
        <row r="319">
          <cell r="B319" t="str">
            <v>WATERFORD</v>
          </cell>
          <cell r="C319" t="e">
            <v>#REF!</v>
          </cell>
          <cell r="E319" t="e">
            <v>#REF!</v>
          </cell>
          <cell r="F319" t="e">
            <v>#REF!</v>
          </cell>
          <cell r="G319">
            <v>0.25641452663855885</v>
          </cell>
          <cell r="H319" t="e">
            <v>#REF!</v>
          </cell>
          <cell r="I319" t="e">
            <v>#REF!</v>
          </cell>
          <cell r="J319" t="e">
            <v>#REF!</v>
          </cell>
          <cell r="K319">
            <v>4.76995008912656</v>
          </cell>
          <cell r="L319" t="e">
            <v>#REF!</v>
          </cell>
          <cell r="M319" t="e">
            <v>#REF!</v>
          </cell>
          <cell r="N319" t="e">
            <v>#REF!</v>
          </cell>
          <cell r="P319">
            <v>6.8967577319587638</v>
          </cell>
          <cell r="Q319" t="e">
            <v>#REF!</v>
          </cell>
          <cell r="R319" t="e">
            <v>#REF!</v>
          </cell>
          <cell r="S319" t="e">
            <v>#REF!</v>
          </cell>
          <cell r="T319">
            <v>3.2723977272727272</v>
          </cell>
        </row>
        <row r="320">
          <cell r="B320" t="str">
            <v>(Ireland)</v>
          </cell>
        </row>
        <row r="321">
          <cell r="B321" t="str">
            <v>KERRY</v>
          </cell>
          <cell r="C321" t="e">
            <v>#REF!</v>
          </cell>
          <cell r="E321" t="e">
            <v>#REF!</v>
          </cell>
          <cell r="F321" t="e">
            <v>#REF!</v>
          </cell>
          <cell r="G321">
            <v>1.081930500364934</v>
          </cell>
          <cell r="H321" t="e">
            <v>#REF!</v>
          </cell>
          <cell r="I321" t="e">
            <v>#REF!</v>
          </cell>
          <cell r="J321" t="e">
            <v>#REF!</v>
          </cell>
          <cell r="K321">
            <v>11.911861607142857</v>
          </cell>
          <cell r="L321" t="e">
            <v>#REF!</v>
          </cell>
          <cell r="M321" t="e">
            <v>#REF!</v>
          </cell>
          <cell r="N321" t="e">
            <v>#REF!</v>
          </cell>
          <cell r="P321">
            <v>14.192856382978723</v>
          </cell>
          <cell r="Q321" t="e">
            <v>#REF!</v>
          </cell>
          <cell r="R321" t="e">
            <v>#REF!</v>
          </cell>
          <cell r="S321" t="e">
            <v>#REF!</v>
          </cell>
          <cell r="T321">
            <v>23.129897959183673</v>
          </cell>
        </row>
        <row r="322">
          <cell r="B322" t="str">
            <v>(Ireland)</v>
          </cell>
        </row>
        <row r="323">
          <cell r="B323" t="str">
            <v>FROMAGERIES</v>
          </cell>
          <cell r="C323" t="e">
            <v>#REF!</v>
          </cell>
          <cell r="E323" t="e">
            <v>#REF!</v>
          </cell>
          <cell r="F323" t="e">
            <v>#REF!</v>
          </cell>
          <cell r="G323">
            <v>0.74795219863093165</v>
          </cell>
          <cell r="H323" t="e">
            <v>#REF!</v>
          </cell>
          <cell r="I323" t="e">
            <v>#REF!</v>
          </cell>
          <cell r="J323" t="e">
            <v>#REF!</v>
          </cell>
          <cell r="K323">
            <v>8.2648717948717945</v>
          </cell>
          <cell r="L323" t="e">
            <v>#REF!</v>
          </cell>
          <cell r="M323" t="e">
            <v>#REF!</v>
          </cell>
          <cell r="N323" t="e">
            <v>#REF!</v>
          </cell>
          <cell r="P323">
            <v>11.511785714285715</v>
          </cell>
          <cell r="Q323" t="e">
            <v>#REF!</v>
          </cell>
          <cell r="R323" t="e">
            <v>#REF!</v>
          </cell>
          <cell r="S323" t="e">
            <v>#REF!</v>
          </cell>
          <cell r="T323">
            <v>17.075675675675676</v>
          </cell>
        </row>
        <row r="324">
          <cell r="B324" t="str">
            <v>(FR)</v>
          </cell>
        </row>
        <row r="325">
          <cell r="B325" t="str">
            <v>PARMALAT</v>
          </cell>
          <cell r="C325" t="e">
            <v>#REF!</v>
          </cell>
          <cell r="E325" t="e">
            <v>#REF!</v>
          </cell>
          <cell r="F325" t="e">
            <v>#REF!</v>
          </cell>
          <cell r="G325">
            <v>0.7527026532479415</v>
          </cell>
          <cell r="H325" t="e">
            <v>#REF!</v>
          </cell>
          <cell r="I325" t="e">
            <v>#REF!</v>
          </cell>
          <cell r="J325" t="e">
            <v>#REF!</v>
          </cell>
          <cell r="K325">
            <v>9.840956937799044</v>
          </cell>
          <cell r="L325" t="e">
            <v>#REF!</v>
          </cell>
          <cell r="M325" t="e">
            <v>#REF!</v>
          </cell>
          <cell r="N325" t="e">
            <v>#REF!</v>
          </cell>
          <cell r="P325">
            <v>9.223139013452915</v>
          </cell>
          <cell r="Q325" t="e">
            <v>#REF!</v>
          </cell>
          <cell r="R325" t="e">
            <v>#REF!</v>
          </cell>
          <cell r="S325" t="e">
            <v>#REF!</v>
          </cell>
          <cell r="T325">
            <v>15.613263157894737</v>
          </cell>
        </row>
        <row r="326">
          <cell r="B326" t="str">
            <v>(ITA)</v>
          </cell>
        </row>
        <row r="327">
          <cell r="B327" t="str">
            <v>BONGRAIN</v>
          </cell>
          <cell r="C327" t="e">
            <v>#REF!</v>
          </cell>
          <cell r="E327" t="e">
            <v>#REF!</v>
          </cell>
          <cell r="F327" t="e">
            <v>#REF!</v>
          </cell>
          <cell r="G327">
            <v>0.6358566445326389</v>
          </cell>
          <cell r="H327" t="e">
            <v>#REF!</v>
          </cell>
          <cell r="I327" t="e">
            <v>#REF!</v>
          </cell>
          <cell r="J327" t="e">
            <v>#REF!</v>
          </cell>
          <cell r="K327">
            <v>7.4347359550561798</v>
          </cell>
          <cell r="L327" t="e">
            <v>#REF!</v>
          </cell>
          <cell r="M327" t="e">
            <v>#REF!</v>
          </cell>
          <cell r="N327" t="e">
            <v>#REF!</v>
          </cell>
          <cell r="P327">
            <v>11.711353982300885</v>
          </cell>
          <cell r="Q327" t="e">
            <v>#REF!</v>
          </cell>
          <cell r="R327" t="e">
            <v>#REF!</v>
          </cell>
          <cell r="S327" t="e">
            <v>#REF!</v>
          </cell>
          <cell r="T327">
            <v>15.167383333333333</v>
          </cell>
        </row>
        <row r="328">
          <cell r="B328" t="str">
            <v>(Ff)</v>
          </cell>
        </row>
        <row r="329">
          <cell r="B329" t="str">
            <v>CIRIO</v>
          </cell>
          <cell r="C329" t="e">
            <v>#REF!</v>
          </cell>
          <cell r="E329" t="e">
            <v>#REF!</v>
          </cell>
          <cell r="F329" t="e">
            <v>#REF!</v>
          </cell>
          <cell r="G329">
            <v>0.49339459315488082</v>
          </cell>
          <cell r="H329" t="e">
            <v>#REF!</v>
          </cell>
          <cell r="I329" t="e">
            <v>#REF!</v>
          </cell>
          <cell r="J329" t="e">
            <v>#REF!</v>
          </cell>
          <cell r="K329">
            <v>6.3440068493150692</v>
          </cell>
          <cell r="L329" t="e">
            <v>#REF!</v>
          </cell>
          <cell r="M329" t="e">
            <v>#REF!</v>
          </cell>
          <cell r="N329" t="e">
            <v>#REF!</v>
          </cell>
          <cell r="P329">
            <v>17.034022988505747</v>
          </cell>
          <cell r="Q329" t="e">
            <v>#REF!</v>
          </cell>
          <cell r="R329" t="e">
            <v>#REF!</v>
          </cell>
          <cell r="S329" t="e">
            <v>#REF!</v>
          </cell>
          <cell r="T329">
            <v>24.091329479768785</v>
          </cell>
        </row>
        <row r="330">
          <cell r="B330" t="str">
            <v>(ITA)</v>
          </cell>
        </row>
        <row r="331">
          <cell r="B331" t="str">
            <v>NUTRICIA</v>
          </cell>
          <cell r="C331" t="e">
            <v>#REF!</v>
          </cell>
          <cell r="E331" t="e">
            <v>#REF!</v>
          </cell>
          <cell r="F331" t="e">
            <v>#REF!</v>
          </cell>
          <cell r="G331">
            <v>2.5716351769151489</v>
          </cell>
          <cell r="H331" t="e">
            <v>#REF!</v>
          </cell>
          <cell r="I331" t="e">
            <v>#REF!</v>
          </cell>
          <cell r="J331" t="e">
            <v>#REF!</v>
          </cell>
          <cell r="K331" t="e">
            <v>#REF!</v>
          </cell>
          <cell r="L331" t="e">
            <v>#REF!</v>
          </cell>
          <cell r="M331" t="e">
            <v>#REF!</v>
          </cell>
          <cell r="N331" t="e">
            <v>#REF!</v>
          </cell>
          <cell r="P331" t="e">
            <v>#REF!</v>
          </cell>
          <cell r="Q331" t="e">
            <v>#REF!</v>
          </cell>
          <cell r="R331" t="e">
            <v>#REF!</v>
          </cell>
          <cell r="S331" t="e">
            <v>#REF!</v>
          </cell>
          <cell r="T331">
            <v>29.887052222701765</v>
          </cell>
        </row>
        <row r="332">
          <cell r="B332" t="str">
            <v>(NL)</v>
          </cell>
        </row>
        <row r="333">
          <cell r="B333" t="str">
            <v>NESTLE'</v>
          </cell>
          <cell r="C333" t="e">
            <v>#REF!</v>
          </cell>
          <cell r="E333" t="e">
            <v>#REF!</v>
          </cell>
          <cell r="F333" t="e">
            <v>#REF!</v>
          </cell>
          <cell r="G333">
            <v>1.1505576128285668</v>
          </cell>
          <cell r="H333" t="e">
            <v>#REF!</v>
          </cell>
          <cell r="I333" t="e">
            <v>#REF!</v>
          </cell>
          <cell r="J333" t="e">
            <v>#REF!</v>
          </cell>
          <cell r="K333">
            <v>8.2657042755344428</v>
          </cell>
          <cell r="L333" t="e">
            <v>#REF!</v>
          </cell>
          <cell r="M333" t="e">
            <v>#REF!</v>
          </cell>
          <cell r="N333" t="e">
            <v>#REF!</v>
          </cell>
          <cell r="P333">
            <v>11.409381967213116</v>
          </cell>
          <cell r="Q333" t="e">
            <v>#REF!</v>
          </cell>
          <cell r="R333" t="e">
            <v>#REF!</v>
          </cell>
          <cell r="S333" t="e">
            <v>#REF!</v>
          </cell>
          <cell r="T333">
            <v>18.093780000000002</v>
          </cell>
        </row>
        <row r="334">
          <cell r="B334" t="str">
            <v>(CH)</v>
          </cell>
        </row>
        <row r="335">
          <cell r="B335" t="str">
            <v>DANONE</v>
          </cell>
          <cell r="C335" t="e">
            <v>#REF!</v>
          </cell>
          <cell r="E335" t="e">
            <v>#REF!</v>
          </cell>
          <cell r="F335" t="e">
            <v>#REF!</v>
          </cell>
          <cell r="G335">
            <v>0.90934542530378848</v>
          </cell>
          <cell r="H335" t="e">
            <v>#REF!</v>
          </cell>
          <cell r="I335" t="e">
            <v>#REF!</v>
          </cell>
          <cell r="J335" t="e">
            <v>#REF!</v>
          </cell>
          <cell r="K335">
            <v>6.1064363999999998</v>
          </cell>
          <cell r="L335" t="e">
            <v>#REF!</v>
          </cell>
          <cell r="M335" t="e">
            <v>#REF!</v>
          </cell>
          <cell r="N335" t="e">
            <v>#REF!</v>
          </cell>
          <cell r="P335">
            <v>9.3085920731707326</v>
          </cell>
          <cell r="Q335" t="e">
            <v>#REF!</v>
          </cell>
          <cell r="R335" t="e">
            <v>#REF!</v>
          </cell>
          <cell r="S335" t="e">
            <v>#REF!</v>
          </cell>
          <cell r="T335">
            <v>17.924439680662331</v>
          </cell>
        </row>
        <row r="336">
          <cell r="B336" t="str">
            <v>(Ff)</v>
          </cell>
        </row>
        <row r="338">
          <cell r="B338" t="str">
            <v>MAX.</v>
          </cell>
          <cell r="C338" t="e">
            <v>#REF!</v>
          </cell>
          <cell r="E338" t="e">
            <v>#REF!</v>
          </cell>
          <cell r="F338" t="e">
            <v>#REF!</v>
          </cell>
          <cell r="G338">
            <v>2.5716351769151489</v>
          </cell>
          <cell r="H338" t="e">
            <v>#REF!</v>
          </cell>
          <cell r="I338" t="e">
            <v>#REF!</v>
          </cell>
          <cell r="J338" t="e">
            <v>#REF!</v>
          </cell>
          <cell r="K338" t="e">
            <v>#REF!</v>
          </cell>
          <cell r="L338" t="e">
            <v>#REF!</v>
          </cell>
          <cell r="M338" t="e">
            <v>#REF!</v>
          </cell>
          <cell r="N338" t="e">
            <v>#REF!</v>
          </cell>
          <cell r="P338" t="e">
            <v>#REF!</v>
          </cell>
          <cell r="Q338" t="e">
            <v>#REF!</v>
          </cell>
          <cell r="R338" t="e">
            <v>#REF!</v>
          </cell>
          <cell r="S338" t="e">
            <v>#REF!</v>
          </cell>
          <cell r="T338">
            <v>29.887052222701765</v>
          </cell>
        </row>
      </sheetData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27-7"/>
      <sheetName val="Previsione"/>
      <sheetName val="Personale"/>
      <sheetName val="Convenzioni"/>
    </sheetNames>
    <sheetDataSet>
      <sheetData sheetId="0" refreshError="1">
        <row r="16">
          <cell r="I16">
            <v>4.3856996891980859E-2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27-7"/>
      <sheetName val="Previsione"/>
      <sheetName val="Personale"/>
      <sheetName val="Convenzioni"/>
    </sheetNames>
    <sheetDataSet>
      <sheetData sheetId="0" refreshError="1">
        <row r="16">
          <cell r="I16">
            <v>4.3856996891980859E-2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"/>
      <sheetName val="Foglio3"/>
    </sheetNames>
    <sheetDataSet>
      <sheetData sheetId="0" refreshError="1"/>
      <sheetData sheetId="1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"/>
      <sheetName val="Foglio3"/>
      <sheetName val="Quadro Programmatico 27-7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Tabella"/>
      <sheetName val="Foglio1"/>
    </sheetNames>
    <sheetDataSet>
      <sheetData sheetId="0" refreshError="1">
        <row r="3">
          <cell r="B3" t="str">
            <v>Tipo</v>
          </cell>
        </row>
        <row r="41">
          <cell r="B41" t="str">
            <v>P - Prev.</v>
          </cell>
        </row>
        <row r="42">
          <cell r="B42" t="str">
            <v>1° - Trim</v>
          </cell>
        </row>
        <row r="43">
          <cell r="B43" t="str">
            <v>2° - Trim</v>
          </cell>
        </row>
        <row r="44">
          <cell r="B44" t="str">
            <v>3° - Trim</v>
          </cell>
        </row>
        <row r="45">
          <cell r="B45" t="str">
            <v>4° - Trim</v>
          </cell>
        </row>
        <row r="46">
          <cell r="B46" t="str">
            <v>C - Cons.</v>
          </cell>
        </row>
      </sheetData>
      <sheetData sheetId="1" refreshError="1"/>
      <sheetData sheetId="2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"/>
    </sheetNames>
    <sheetDataSet>
      <sheetData sheetId="0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ilizzi PSN_2012"/>
      <sheetName val="Utilizzi PSN_2011"/>
      <sheetName val="Utilizzi PSN_2010 "/>
      <sheetName val="Utilizzi PSN_2009"/>
      <sheetName val="STEN E STAM"/>
      <sheetName val="Utilizzi contr DA2495_09"/>
      <sheetName val="New Mod. 3° TRIM 2014"/>
      <sheetName val=" specifica contributi"/>
      <sheetName val="Bil. ver."/>
      <sheetName val="Mod.rilevaz.Territoriale "/>
      <sheetName val="Rilevazione rimanenze_1°2014"/>
      <sheetName val="Ass. integrativa - protesica"/>
      <sheetName val="SEUS 118"/>
      <sheetName val="tabella d1,2"/>
      <sheetName val="ordinato caricato"/>
      <sheetName val="Foglio1"/>
    </sheetNames>
    <sheetDataSet>
      <sheetData sheetId="0">
        <row r="10">
          <cell r="G10">
            <v>242208.75</v>
          </cell>
        </row>
      </sheetData>
      <sheetData sheetId="1">
        <row r="12">
          <cell r="I12">
            <v>17651.45</v>
          </cell>
        </row>
      </sheetData>
      <sheetData sheetId="2">
        <row r="9">
          <cell r="L9">
            <v>0</v>
          </cell>
        </row>
      </sheetData>
      <sheetData sheetId="3">
        <row r="9">
          <cell r="M9">
            <v>1914.04</v>
          </cell>
        </row>
      </sheetData>
      <sheetData sheetId="4">
        <row r="10">
          <cell r="K10">
            <v>7320</v>
          </cell>
        </row>
      </sheetData>
      <sheetData sheetId="5" refreshError="1"/>
      <sheetData sheetId="6" refreshError="1"/>
      <sheetData sheetId="7" refreshError="1"/>
      <sheetData sheetId="8">
        <row r="11">
          <cell r="L11">
            <v>93662204.192499995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  <sheetName val="CHK_MODELLO"/>
      <sheetName val="TABELLE_ENTRATA"/>
      <sheetName val="TAB_POPOLAZIONE_(2)"/>
      <sheetName val="TAB_POPOLAZIONE"/>
      <sheetName val="TAB_POPOLAZIONE_(valentini)"/>
      <sheetName val="TABELLE_CALCOLO"/>
      <sheetName val="MODELLO_(%)"/>
      <sheetName val="Best_moves_(appoggio)"/>
      <sheetName val="Non_autosuff_tedesca_(appoggio)"/>
      <sheetName val="APPROPRIATEZZA_(appoggio)"/>
      <sheetName val="PESI_POP_TOSCANA_(appoggio)"/>
      <sheetName val="Disabilità_(appoggio)"/>
      <sheetName val="popolazione_ISTAT_(appoggio)"/>
      <sheetName val="Pop_Trentina_(appoggio)"/>
      <sheetName val="Costi_del_personale"/>
      <sheetName val="Pesi_farmaceutica_(appoggio)"/>
      <sheetName val="Pesi_specialistica_(appoggio)"/>
      <sheetName val="POPOLAZIONE_(backup)"/>
      <sheetName val="RIPARTO_2004"/>
      <sheetName val="CHK_MODELLO1"/>
      <sheetName val="TABELLE_ENTRATA1"/>
      <sheetName val="TAB_POPOLAZIONE_(2)1"/>
      <sheetName val="TAB_POPOLAZIONE1"/>
      <sheetName val="TAB_POPOLAZIONE_(valentini)1"/>
      <sheetName val="TABELLE_CALCOLO1"/>
      <sheetName val="MODELLO_(%)1"/>
      <sheetName val="Best_moves_(appoggio)1"/>
      <sheetName val="Non_autosuff_tedesca_(appoggio1"/>
      <sheetName val="APPROPRIATEZZA_(appoggio)1"/>
      <sheetName val="PESI_POP_TOSCANA_(appoggio)1"/>
      <sheetName val="Disabilità_(appoggio)1"/>
      <sheetName val="popolazione_ISTAT_(appoggio)1"/>
      <sheetName val="Pop_Trentina_(appoggio)1"/>
      <sheetName val="Costi_del_personale1"/>
      <sheetName val="Pesi_farmaceutica_(appoggio)1"/>
      <sheetName val="Pesi_specialistica_(appoggio)1"/>
      <sheetName val="POPOLAZIONE_(backup)1"/>
      <sheetName val="RIPARTO_20041"/>
      <sheetName val="ana"/>
      <sheetName val="Quadro programmatico 19-9-2005"/>
      <sheetName val="Bil. ver."/>
    </sheetNames>
    <sheetDataSet>
      <sheetData sheetId="0">
        <row r="5">
          <cell r="B5">
            <v>4565677.4227499999</v>
          </cell>
        </row>
      </sheetData>
      <sheetData sheetId="1">
        <row r="5">
          <cell r="B5">
            <v>4565677.4227499999</v>
          </cell>
        </row>
      </sheetData>
      <sheetData sheetId="2">
        <row r="5">
          <cell r="B5">
            <v>4565677.4227499999</v>
          </cell>
        </row>
      </sheetData>
      <sheetData sheetId="3">
        <row r="5">
          <cell r="B5">
            <v>4565677.4227499999</v>
          </cell>
        </row>
      </sheetData>
      <sheetData sheetId="4">
        <row r="5">
          <cell r="B5">
            <v>4565677.4227499999</v>
          </cell>
        </row>
      </sheetData>
      <sheetData sheetId="5" refreshError="1">
        <row r="5">
          <cell r="B5">
            <v>4565677.4227499999</v>
          </cell>
        </row>
        <row r="8">
          <cell r="C8">
            <v>1500000000</v>
          </cell>
        </row>
        <row r="9">
          <cell r="C9">
            <v>0</v>
          </cell>
        </row>
        <row r="10">
          <cell r="C10">
            <v>0</v>
          </cell>
        </row>
        <row r="13">
          <cell r="C13">
            <v>0.05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1</v>
          </cell>
        </row>
        <row r="20">
          <cell r="C20">
            <v>0.5</v>
          </cell>
        </row>
        <row r="21">
          <cell r="C21">
            <v>0</v>
          </cell>
        </row>
        <row r="22">
          <cell r="C22">
            <v>6.9000000000000006E-2</v>
          </cell>
        </row>
        <row r="24">
          <cell r="C24" t="str">
            <v>pop_TOT</v>
          </cell>
        </row>
        <row r="25">
          <cell r="C25">
            <v>0.17100000000000001</v>
          </cell>
        </row>
        <row r="26">
          <cell r="C26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0.13</v>
          </cell>
        </row>
        <row r="36">
          <cell r="C36">
            <v>0.13</v>
          </cell>
        </row>
        <row r="37">
          <cell r="C37">
            <v>0</v>
          </cell>
        </row>
        <row r="39">
          <cell r="C39" t="str">
            <v>pop_over_75</v>
          </cell>
        </row>
        <row r="43">
          <cell r="C43">
            <v>0</v>
          </cell>
        </row>
        <row r="45">
          <cell r="C45" t="str">
            <v>pop_TOT</v>
          </cell>
        </row>
        <row r="47">
          <cell r="C47">
            <v>0.45</v>
          </cell>
        </row>
        <row r="48">
          <cell r="C48">
            <v>0</v>
          </cell>
        </row>
        <row r="49">
          <cell r="C49">
            <v>1</v>
          </cell>
        </row>
        <row r="51">
          <cell r="C51" t="str">
            <v>pop_FA</v>
          </cell>
        </row>
        <row r="52">
          <cell r="C52">
            <v>0</v>
          </cell>
        </row>
        <row r="54">
          <cell r="C54" t="str">
            <v>pop_disab</v>
          </cell>
        </row>
        <row r="55">
          <cell r="C55">
            <v>0</v>
          </cell>
        </row>
        <row r="57">
          <cell r="C57" t="str">
            <v>pop_disab</v>
          </cell>
        </row>
        <row r="58">
          <cell r="C58">
            <v>0</v>
          </cell>
        </row>
        <row r="81">
          <cell r="C81">
            <v>0.71</v>
          </cell>
        </row>
      </sheetData>
      <sheetData sheetId="6">
        <row r="8">
          <cell r="C8">
            <v>1500000000</v>
          </cell>
        </row>
      </sheetData>
      <sheetData sheetId="7"/>
      <sheetData sheetId="8"/>
      <sheetData sheetId="9"/>
      <sheetData sheetId="10" refreshError="1">
        <row r="5">
          <cell r="A5" t="str">
            <v>PIEMONTE</v>
          </cell>
          <cell r="B5">
            <v>4565677.4227499999</v>
          </cell>
          <cell r="C5">
            <v>0</v>
          </cell>
          <cell r="D5">
            <v>4565677.4227499999</v>
          </cell>
          <cell r="F5">
            <v>526287</v>
          </cell>
          <cell r="K5">
            <v>4296822</v>
          </cell>
          <cell r="M5">
            <v>4622703.0549999997</v>
          </cell>
          <cell r="O5">
            <v>2205324.9550895095</v>
          </cell>
          <cell r="Q5">
            <v>8.4186773389839417E-2</v>
          </cell>
          <cell r="BB5">
            <v>6019282.54</v>
          </cell>
          <cell r="BL5">
            <v>5091189.95</v>
          </cell>
          <cell r="BV5">
            <v>6019282.54</v>
          </cell>
          <cell r="CF5">
            <v>7839499.1349999998</v>
          </cell>
          <cell r="CT5">
            <v>0.96296296296296302</v>
          </cell>
          <cell r="CU5">
            <v>0.8</v>
          </cell>
          <cell r="CV5">
            <v>7.1084756752934672E-2</v>
          </cell>
          <cell r="CW5">
            <v>5.9055028687053424E-2</v>
          </cell>
          <cell r="FA5">
            <v>7.6790999156557724E-2</v>
          </cell>
        </row>
        <row r="6">
          <cell r="B6">
            <v>124850.56624999997</v>
          </cell>
          <cell r="C6">
            <v>0</v>
          </cell>
          <cell r="D6">
            <v>124850.56624999997</v>
          </cell>
          <cell r="F6">
            <v>16052</v>
          </cell>
          <cell r="K6">
            <v>122360</v>
          </cell>
          <cell r="M6">
            <v>127266.82499999998</v>
          </cell>
          <cell r="O6">
            <v>61006.864970028233</v>
          </cell>
          <cell r="Q6">
            <v>1.0743396392885693E-2</v>
          </cell>
          <cell r="BB6">
            <v>167980.88</v>
          </cell>
          <cell r="BL6">
            <v>144648.15</v>
          </cell>
          <cell r="BV6">
            <v>167980.88</v>
          </cell>
          <cell r="CF6">
            <v>226142.315</v>
          </cell>
          <cell r="CT6">
            <v>0.72839506172839519</v>
          </cell>
          <cell r="CU6">
            <v>0.75384615384615394</v>
          </cell>
          <cell r="CV6">
            <v>1.5311791119381035E-3</v>
          </cell>
          <cell r="CW6">
            <v>1.5846805463578439E-3</v>
          </cell>
          <cell r="FA6">
            <v>2.1314104551324493E-3</v>
          </cell>
        </row>
        <row r="7">
          <cell r="B7">
            <v>9279746.0412499998</v>
          </cell>
          <cell r="C7">
            <v>0</v>
          </cell>
          <cell r="D7">
            <v>9279746.0412499998</v>
          </cell>
          <cell r="F7">
            <v>1244706</v>
          </cell>
          <cell r="K7">
            <v>9318038</v>
          </cell>
          <cell r="M7">
            <v>9526465.2449999992</v>
          </cell>
          <cell r="O7">
            <v>4579016.7263171785</v>
          </cell>
          <cell r="Q7">
            <v>8.0032496175160464E-2</v>
          </cell>
          <cell r="BB7">
            <v>12628545.359999999</v>
          </cell>
          <cell r="BL7">
            <v>11027041.4</v>
          </cell>
          <cell r="BV7">
            <v>12628545.359999999</v>
          </cell>
          <cell r="CF7">
            <v>17371423.074999999</v>
          </cell>
          <cell r="CT7">
            <v>0.79012345679012352</v>
          </cell>
          <cell r="CU7">
            <v>0.76923076923076927</v>
          </cell>
          <cell r="CV7">
            <v>0.12648498312704828</v>
          </cell>
          <cell r="CW7">
            <v>0.12314042828474651</v>
          </cell>
          <cell r="FA7">
            <v>0.15993459313277372</v>
          </cell>
        </row>
        <row r="8">
          <cell r="B8">
            <v>438395.82699999993</v>
          </cell>
          <cell r="C8">
            <v>0</v>
          </cell>
          <cell r="D8">
            <v>438395.82699999993</v>
          </cell>
          <cell r="F8">
            <v>80791</v>
          </cell>
          <cell r="K8">
            <v>471635</v>
          </cell>
          <cell r="M8">
            <v>454299.34</v>
          </cell>
          <cell r="O8">
            <v>217514.71593135412</v>
          </cell>
          <cell r="Q8">
            <v>2.4395246252031082E-2</v>
          </cell>
          <cell r="BB8">
            <v>631085.06000000006</v>
          </cell>
          <cell r="BL8">
            <v>544293.30000000005</v>
          </cell>
          <cell r="BV8">
            <v>631085.06000000006</v>
          </cell>
          <cell r="CF8">
            <v>872220.5</v>
          </cell>
          <cell r="CT8">
            <v>0.90123456790123457</v>
          </cell>
          <cell r="CU8">
            <v>0.86153846153846148</v>
          </cell>
          <cell r="CV8">
            <v>7.3023627436546914E-3</v>
          </cell>
          <cell r="CW8">
            <v>6.9807202118477713E-3</v>
          </cell>
          <cell r="FA8">
            <v>7.7419180738275859E-3</v>
          </cell>
        </row>
        <row r="9">
          <cell r="B9">
            <v>487906.47924999997</v>
          </cell>
          <cell r="C9">
            <v>0</v>
          </cell>
          <cell r="D9">
            <v>487906.47924999997</v>
          </cell>
          <cell r="F9">
            <v>74866</v>
          </cell>
          <cell r="K9">
            <v>493406</v>
          </cell>
          <cell r="M9">
            <v>499805.57499999995</v>
          </cell>
          <cell r="O9">
            <v>238074.37691638438</v>
          </cell>
          <cell r="Q9">
            <v>2.0477527797792543E-2</v>
          </cell>
          <cell r="BB9">
            <v>675509.52</v>
          </cell>
          <cell r="BL9">
            <v>576212.94999999995</v>
          </cell>
          <cell r="BV9">
            <v>675509.52</v>
          </cell>
          <cell r="CF9">
            <v>904556.04500000004</v>
          </cell>
          <cell r="CT9">
            <v>0.32098765432098769</v>
          </cell>
          <cell r="CU9">
            <v>0.35384615384615381</v>
          </cell>
          <cell r="CV9">
            <v>2.7208981809066089E-3</v>
          </cell>
          <cell r="CW9">
            <v>2.9994279946917225E-3</v>
          </cell>
          <cell r="FA9">
            <v>8.4148549553672205E-3</v>
          </cell>
        </row>
        <row r="10">
          <cell r="B10">
            <v>4651671.8535000002</v>
          </cell>
          <cell r="C10">
            <v>0</v>
          </cell>
          <cell r="D10">
            <v>4651671.8535000002</v>
          </cell>
          <cell r="F10">
            <v>637939</v>
          </cell>
          <cell r="K10">
            <v>4671372</v>
          </cell>
          <cell r="M10">
            <v>4761027.5500000007</v>
          </cell>
          <cell r="O10">
            <v>2281952.1489001294</v>
          </cell>
          <cell r="Q10">
            <v>6.1138511723811725E-2</v>
          </cell>
          <cell r="BB10">
            <v>6360962.8200000003</v>
          </cell>
          <cell r="BL10">
            <v>5491328.1499999994</v>
          </cell>
          <cell r="BV10">
            <v>6360962.8200000003</v>
          </cell>
          <cell r="CF10">
            <v>8714119.9399999995</v>
          </cell>
          <cell r="CT10">
            <v>0.74074074074074081</v>
          </cell>
          <cell r="CU10">
            <v>0.75384615384615394</v>
          </cell>
          <cell r="CV10">
            <v>5.9447037891738094E-2</v>
          </cell>
          <cell r="CW10">
            <v>6.0498793177514998E-2</v>
          </cell>
          <cell r="FA10">
            <v>8.0103228377457286E-2</v>
          </cell>
        </row>
        <row r="11">
          <cell r="B11">
            <v>1293741.5332499999</v>
          </cell>
          <cell r="C11">
            <v>0</v>
          </cell>
          <cell r="D11">
            <v>1293741.5332499999</v>
          </cell>
          <cell r="F11">
            <v>141578</v>
          </cell>
          <cell r="K11">
            <v>1202070</v>
          </cell>
          <cell r="M11">
            <v>1302787.4949999999</v>
          </cell>
          <cell r="O11">
            <v>620016.41394649399</v>
          </cell>
          <cell r="Q11">
            <v>2.5978516719189212E-2</v>
          </cell>
          <cell r="BB11">
            <v>1695719.04</v>
          </cell>
          <cell r="BL11">
            <v>1425585.5999999999</v>
          </cell>
          <cell r="BV11">
            <v>1695719.04</v>
          </cell>
          <cell r="CF11">
            <v>2197401.9749999996</v>
          </cell>
          <cell r="CT11">
            <v>0.44444444444444448</v>
          </cell>
          <cell r="CU11">
            <v>0.50769230769230766</v>
          </cell>
          <cell r="CV11">
            <v>9.1783956625832754E-3</v>
          </cell>
          <cell r="CW11">
            <v>1.0484551968412434E-2</v>
          </cell>
          <cell r="FA11">
            <v>2.1645291495398056E-2</v>
          </cell>
        </row>
        <row r="12">
          <cell r="B12">
            <v>1837655.8817499999</v>
          </cell>
          <cell r="C12">
            <v>0</v>
          </cell>
          <cell r="D12">
            <v>1837655.8817499999</v>
          </cell>
          <cell r="F12">
            <v>172136</v>
          </cell>
          <cell r="K12">
            <v>1585612</v>
          </cell>
          <cell r="M12">
            <v>1820278.5349999997</v>
          </cell>
          <cell r="O12">
            <v>860082.89377766917</v>
          </cell>
          <cell r="Q12">
            <v>1.8080321548621207E-2</v>
          </cell>
          <cell r="BB12">
            <v>2334222.2000000002</v>
          </cell>
          <cell r="BL12">
            <v>1862665.9</v>
          </cell>
          <cell r="BV12">
            <v>2334222.2000000002</v>
          </cell>
          <cell r="CF12">
            <v>2814923.5649999999</v>
          </cell>
          <cell r="CT12">
            <v>1.1728395061728396</v>
          </cell>
          <cell r="CU12">
            <v>0.87692307692307692</v>
          </cell>
          <cell r="CV12">
            <v>3.1948836378018736E-2</v>
          </cell>
          <cell r="CW12">
            <v>2.3887899199564775E-2</v>
          </cell>
          <cell r="FA12">
            <v>2.9939440009094716E-2</v>
          </cell>
        </row>
        <row r="13">
          <cell r="B13">
            <v>4453554.585</v>
          </cell>
          <cell r="C13">
            <v>0</v>
          </cell>
          <cell r="D13">
            <v>4453554.585</v>
          </cell>
          <cell r="F13">
            <v>494940</v>
          </cell>
          <cell r="K13">
            <v>4107144</v>
          </cell>
          <cell r="M13">
            <v>4460483.3499999996</v>
          </cell>
          <cell r="O13">
            <v>2121403.6788373403</v>
          </cell>
          <cell r="Q13">
            <v>7.3391991425396721E-2</v>
          </cell>
          <cell r="BB13">
            <v>5840114.7999999998</v>
          </cell>
          <cell r="BL13">
            <v>4801601.5999999996</v>
          </cell>
          <cell r="BV13">
            <v>5840114.7999999998</v>
          </cell>
          <cell r="CF13">
            <v>7502961.4700000007</v>
          </cell>
          <cell r="CT13">
            <v>0.87654320987654322</v>
          </cell>
          <cell r="CU13">
            <v>0.84615384615384615</v>
          </cell>
          <cell r="CV13">
            <v>6.1849016001553563E-2</v>
          </cell>
          <cell r="CW13">
            <v>5.9704738090340437E-2</v>
          </cell>
          <cell r="FA13">
            <v>7.4266814358218497E-2</v>
          </cell>
        </row>
        <row r="14">
          <cell r="B14">
            <v>3905584.5522499997</v>
          </cell>
          <cell r="C14">
            <v>0</v>
          </cell>
          <cell r="D14">
            <v>3905584.5522499997</v>
          </cell>
          <cell r="F14">
            <v>426186</v>
          </cell>
          <cell r="K14">
            <v>3589288.5</v>
          </cell>
          <cell r="M14">
            <v>3917150.7449999996</v>
          </cell>
          <cell r="O14">
            <v>1858772.5910971588</v>
          </cell>
          <cell r="Q14">
            <v>7.6159089488507789E-2</v>
          </cell>
          <cell r="BB14">
            <v>5114826.9400000004</v>
          </cell>
          <cell r="BL14">
            <v>4210063.75</v>
          </cell>
          <cell r="BV14">
            <v>5114826.9400000004</v>
          </cell>
          <cell r="CF14">
            <v>6544647.5</v>
          </cell>
          <cell r="CT14">
            <v>0.87654320987654322</v>
          </cell>
          <cell r="CU14">
            <v>0.87692307692307692</v>
          </cell>
          <cell r="CV14">
            <v>5.4050688719629064E-2</v>
          </cell>
          <cell r="CW14">
            <v>5.4074112636733992E-2</v>
          </cell>
          <cell r="FA14">
            <v>6.5048848957404384E-2</v>
          </cell>
        </row>
        <row r="15">
          <cell r="B15">
            <v>928316.13449999993</v>
          </cell>
          <cell r="C15">
            <v>0</v>
          </cell>
          <cell r="D15">
            <v>928316.13449999993</v>
          </cell>
          <cell r="F15">
            <v>105356</v>
          </cell>
          <cell r="K15">
            <v>854174</v>
          </cell>
          <cell r="M15">
            <v>930478.31</v>
          </cell>
          <cell r="O15">
            <v>440093.16458215244</v>
          </cell>
          <cell r="Q15">
            <v>2.7929187859943562E-2</v>
          </cell>
          <cell r="BB15">
            <v>1222098.3999999999</v>
          </cell>
          <cell r="BL15">
            <v>994201.59999999998</v>
          </cell>
          <cell r="BV15">
            <v>1222098.3999999999</v>
          </cell>
          <cell r="CF15">
            <v>1553151.78</v>
          </cell>
          <cell r="CT15">
            <v>0.91358024691358031</v>
          </cell>
          <cell r="CU15">
            <v>0.75384615384615394</v>
          </cell>
          <cell r="CV15">
            <v>1.3406412672287623E-2</v>
          </cell>
          <cell r="CW15">
            <v>1.106238085162361E-2</v>
          </cell>
          <cell r="FA15">
            <v>1.5458341651388985E-2</v>
          </cell>
        </row>
        <row r="16">
          <cell r="B16">
            <v>1609898.4309999999</v>
          </cell>
          <cell r="C16">
            <v>0</v>
          </cell>
          <cell r="D16">
            <v>1609898.4309999999</v>
          </cell>
          <cell r="F16">
            <v>196275</v>
          </cell>
          <cell r="K16">
            <v>1511774</v>
          </cell>
          <cell r="M16">
            <v>1618998.03</v>
          </cell>
          <cell r="O16">
            <v>767588.42791161127</v>
          </cell>
          <cell r="Q16">
            <v>3.2107855364200591E-2</v>
          </cell>
          <cell r="BB16">
            <v>2144890.66</v>
          </cell>
          <cell r="BL16">
            <v>1754343.3</v>
          </cell>
          <cell r="BV16">
            <v>2144890.66</v>
          </cell>
          <cell r="CF16">
            <v>2759527.76</v>
          </cell>
          <cell r="CT16">
            <v>0.87654320987654322</v>
          </cell>
          <cell r="CU16">
            <v>1.0307692307692309</v>
          </cell>
          <cell r="CV16">
            <v>2.2765633324941283E-2</v>
          </cell>
          <cell r="CW16">
            <v>2.6771200878538751E-2</v>
          </cell>
          <cell r="FA16">
            <v>2.7005446478368576E-2</v>
          </cell>
        </row>
        <row r="17">
          <cell r="B17">
            <v>5191834.6879999992</v>
          </cell>
          <cell r="C17">
            <v>0</v>
          </cell>
          <cell r="D17">
            <v>5191834.6879999992</v>
          </cell>
          <cell r="F17">
            <v>724089</v>
          </cell>
          <cell r="K17">
            <v>5261240.5</v>
          </cell>
          <cell r="M17">
            <v>5346495.8999999994</v>
          </cell>
          <cell r="O17">
            <v>2560883.93560265</v>
          </cell>
          <cell r="Q17">
            <v>5.7503891753900513E-2</v>
          </cell>
          <cell r="BB17">
            <v>7123772</v>
          </cell>
          <cell r="BL17">
            <v>6204734.4000000004</v>
          </cell>
          <cell r="BV17">
            <v>7123772</v>
          </cell>
          <cell r="CF17">
            <v>9817470.5250000004</v>
          </cell>
          <cell r="CT17">
            <v>0.86419753086419759</v>
          </cell>
          <cell r="CU17">
            <v>0.86153846153846148</v>
          </cell>
          <cell r="CV17">
            <v>7.8112531091055953E-2</v>
          </cell>
          <cell r="CW17">
            <v>7.7872184841545011E-2</v>
          </cell>
          <cell r="FA17">
            <v>8.9749843269843491E-2</v>
          </cell>
        </row>
        <row r="18">
          <cell r="B18">
            <v>1331950.5307499999</v>
          </cell>
          <cell r="C18">
            <v>0</v>
          </cell>
          <cell r="D18">
            <v>1331950.5307499999</v>
          </cell>
          <cell r="F18">
            <v>176337</v>
          </cell>
          <cell r="K18">
            <v>1290619.5</v>
          </cell>
          <cell r="M18">
            <v>1350835.5549999999</v>
          </cell>
          <cell r="O18">
            <v>640936.08762589993</v>
          </cell>
          <cell r="Q18">
            <v>3.568924981634241E-2</v>
          </cell>
          <cell r="BB18">
            <v>1806495.4</v>
          </cell>
          <cell r="BL18">
            <v>1497052.25</v>
          </cell>
          <cell r="BV18">
            <v>1806495.4</v>
          </cell>
          <cell r="CF18">
            <v>2373904.12</v>
          </cell>
          <cell r="CT18">
            <v>1.1481481481481484</v>
          </cell>
          <cell r="CU18">
            <v>1.3384615384615384</v>
          </cell>
          <cell r="CV18">
            <v>2.5457496169538612E-2</v>
          </cell>
          <cell r="CW18">
            <v>2.9677249877045248E-2</v>
          </cell>
          <cell r="FA18">
            <v>2.2602051175370164E-2</v>
          </cell>
        </row>
        <row r="19">
          <cell r="B19">
            <v>335299.777</v>
          </cell>
          <cell r="C19">
            <v>0</v>
          </cell>
          <cell r="D19">
            <v>335299.777</v>
          </cell>
          <cell r="F19">
            <v>44490</v>
          </cell>
          <cell r="K19">
            <v>322218</v>
          </cell>
          <cell r="M19">
            <v>339219.58999999997</v>
          </cell>
          <cell r="O19">
            <v>160592.06979261947</v>
          </cell>
          <cell r="Q19">
            <v>1.4635451410335027E-2</v>
          </cell>
          <cell r="BB19">
            <v>454568.04000000004</v>
          </cell>
          <cell r="BL19">
            <v>371997.05</v>
          </cell>
          <cell r="BV19">
            <v>454568.04000000004</v>
          </cell>
          <cell r="CF19">
            <v>589607.37</v>
          </cell>
          <cell r="CT19">
            <v>1.2098765432098766</v>
          </cell>
          <cell r="CU19">
            <v>1.0615384615384615</v>
          </cell>
          <cell r="CV19">
            <v>6.6974640220946015E-3</v>
          </cell>
          <cell r="CW19">
            <v>5.87631497951126E-3</v>
          </cell>
          <cell r="FA19">
            <v>5.6704503594464349E-3</v>
          </cell>
        </row>
        <row r="20">
          <cell r="B20">
            <v>5139244.6349999998</v>
          </cell>
          <cell r="C20">
            <v>0</v>
          </cell>
          <cell r="D20">
            <v>5139244.6349999998</v>
          </cell>
          <cell r="F20">
            <v>1038562</v>
          </cell>
          <cell r="K20">
            <v>5790192.5</v>
          </cell>
          <cell r="M20">
            <v>5413928.3300000001</v>
          </cell>
          <cell r="O20">
            <v>2585099.56526893</v>
          </cell>
          <cell r="Q20">
            <v>4.5662400550458011E-2</v>
          </cell>
          <cell r="BB20">
            <v>7615277.9800000004</v>
          </cell>
          <cell r="BL20">
            <v>6670440.6000000006</v>
          </cell>
          <cell r="BV20">
            <v>7615277.9800000004</v>
          </cell>
          <cell r="CF20">
            <v>10811853.244999999</v>
          </cell>
          <cell r="CT20">
            <v>1.2222222222222223</v>
          </cell>
          <cell r="CU20">
            <v>1.3538461538461539</v>
          </cell>
          <cell r="CV20">
            <v>0.1215801606817291</v>
          </cell>
          <cell r="CW20">
            <v>0.13467340875514608</v>
          </cell>
          <cell r="FA20">
            <v>9.2438637800972001E-2</v>
          </cell>
        </row>
        <row r="21">
          <cell r="B21">
            <v>3777346.5264999997</v>
          </cell>
          <cell r="C21">
            <v>0</v>
          </cell>
          <cell r="D21">
            <v>3777346.5264999997</v>
          </cell>
          <cell r="F21">
            <v>653234</v>
          </cell>
          <cell r="K21">
            <v>4047093.5</v>
          </cell>
          <cell r="M21">
            <v>3936782.4099999997</v>
          </cell>
          <cell r="O21">
            <v>1877766.4733713053</v>
          </cell>
          <cell r="Q21">
            <v>6.4310106473352655E-2</v>
          </cell>
          <cell r="BB21">
            <v>5414598.1799999997</v>
          </cell>
          <cell r="BL21">
            <v>4701204.8000000007</v>
          </cell>
          <cell r="BV21">
            <v>5414598.1799999997</v>
          </cell>
          <cell r="CF21">
            <v>7545433.0250000004</v>
          </cell>
          <cell r="CT21">
            <v>1.0987654320987654</v>
          </cell>
          <cell r="CU21">
            <v>1.1692307692307691</v>
          </cell>
          <cell r="CV21">
            <v>7.639549700275676E-2</v>
          </cell>
          <cell r="CW21">
            <v>8.1294845211576594E-2</v>
          </cell>
          <cell r="FA21">
            <v>6.6630172025384182E-2</v>
          </cell>
        </row>
        <row r="22">
          <cell r="B22">
            <v>589571.05449999997</v>
          </cell>
          <cell r="C22">
            <v>0</v>
          </cell>
          <cell r="D22">
            <v>589571.05449999997</v>
          </cell>
          <cell r="F22">
            <v>90068</v>
          </cell>
          <cell r="K22">
            <v>598162.5</v>
          </cell>
          <cell r="M22">
            <v>604502.72</v>
          </cell>
          <cell r="O22">
            <v>287702.08082705602</v>
          </cell>
          <cell r="Q22">
            <v>3.2932511384199017E-2</v>
          </cell>
          <cell r="BB22">
            <v>822694.9</v>
          </cell>
          <cell r="BL22">
            <v>688750.4</v>
          </cell>
          <cell r="BV22">
            <v>822694.9</v>
          </cell>
          <cell r="CF22">
            <v>1107024.355</v>
          </cell>
          <cell r="CT22">
            <v>1.0123456790123457</v>
          </cell>
          <cell r="CU22">
            <v>1.0923076923076922</v>
          </cell>
          <cell r="CV22">
            <v>1.0403214451197551E-2</v>
          </cell>
          <cell r="CW22">
            <v>1.1224931765260245E-2</v>
          </cell>
          <cell r="FA22">
            <v>1.0179500829405885E-2</v>
          </cell>
        </row>
        <row r="23">
          <cell r="B23">
            <v>1917555.1510000001</v>
          </cell>
          <cell r="C23">
            <v>0</v>
          </cell>
          <cell r="D23">
            <v>1917555.1510000001</v>
          </cell>
          <cell r="F23">
            <v>319821</v>
          </cell>
          <cell r="K23">
            <v>2018766.5</v>
          </cell>
          <cell r="M23">
            <v>1986959.53</v>
          </cell>
          <cell r="O23">
            <v>945142.49179544614</v>
          </cell>
          <cell r="Q23">
            <v>4.9893431141470594E-2</v>
          </cell>
          <cell r="BB23">
            <v>2731648.6</v>
          </cell>
          <cell r="BL23">
            <v>2331152.35</v>
          </cell>
          <cell r="BV23">
            <v>2731648.6</v>
          </cell>
          <cell r="CF23">
            <v>3759912.3450000002</v>
          </cell>
          <cell r="CT23">
            <v>1.3703703703703705</v>
          </cell>
          <cell r="CU23">
            <v>1.2923076923076924</v>
          </cell>
          <cell r="CV23">
            <v>4.7527348270943154E-2</v>
          </cell>
          <cell r="CW23">
            <v>4.4819969180249088E-2</v>
          </cell>
          <cell r="FA23">
            <v>3.3577401087220578E-2</v>
          </cell>
        </row>
        <row r="24">
          <cell r="B24">
            <v>4753429.4157499997</v>
          </cell>
          <cell r="C24">
            <v>0</v>
          </cell>
          <cell r="D24">
            <v>4753429.4157499997</v>
          </cell>
          <cell r="F24">
            <v>833356</v>
          </cell>
          <cell r="K24">
            <v>5011252.5</v>
          </cell>
          <cell r="M24">
            <v>4924677.7549999999</v>
          </cell>
          <cell r="O24">
            <v>2339870.7243107129</v>
          </cell>
          <cell r="Q24">
            <v>8.5321844251594253E-2</v>
          </cell>
          <cell r="BB24">
            <v>6787190.4199999999</v>
          </cell>
          <cell r="BL24">
            <v>5786169.7999999998</v>
          </cell>
          <cell r="BV24">
            <v>6787190.4199999999</v>
          </cell>
          <cell r="CF24">
            <v>9222294.25</v>
          </cell>
          <cell r="CT24">
            <v>1.271604938271605</v>
          </cell>
          <cell r="CU24">
            <v>1.3076923076923077</v>
          </cell>
          <cell r="CV24">
            <v>0.10947577455836111</v>
          </cell>
          <cell r="CW24">
            <v>0.11258262999765738</v>
          </cell>
          <cell r="FA24">
            <v>8.3258741715253659E-2</v>
          </cell>
        </row>
        <row r="25">
          <cell r="B25">
            <v>1561818.48275</v>
          </cell>
          <cell r="C25">
            <v>0</v>
          </cell>
          <cell r="D25">
            <v>1561818.48275</v>
          </cell>
          <cell r="F25">
            <v>219618</v>
          </cell>
          <cell r="K25">
            <v>1644462.5</v>
          </cell>
          <cell r="M25">
            <v>1627048.1850000001</v>
          </cell>
          <cell r="O25">
            <v>781705.45935476862</v>
          </cell>
          <cell r="Q25">
            <v>7.9430199080967365E-2</v>
          </cell>
          <cell r="BB25">
            <v>2180818.2999999998</v>
          </cell>
          <cell r="BL25">
            <v>1954156.2</v>
          </cell>
          <cell r="BV25">
            <v>2180818.2999999998</v>
          </cell>
          <cell r="CF25">
            <v>3141141.4699999997</v>
          </cell>
          <cell r="CT25">
            <v>0.87654320987654322</v>
          </cell>
          <cell r="CU25">
            <v>0.76923076923076927</v>
          </cell>
          <cell r="CV25">
            <v>2.4763774407825675E-2</v>
          </cell>
          <cell r="CW25">
            <v>2.173202304478743E-2</v>
          </cell>
          <cell r="FA25">
            <v>2.7412014636114621E-2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0">
          <cell r="C30">
            <v>0</v>
          </cell>
        </row>
      </sheetData>
      <sheetData sheetId="25"/>
      <sheetData sheetId="26"/>
      <sheetData sheetId="27"/>
      <sheetData sheetId="28"/>
      <sheetData sheetId="29">
        <row r="5">
          <cell r="B5">
            <v>4565677.4227499999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0">
          <cell r="C30">
            <v>0</v>
          </cell>
        </row>
      </sheetData>
      <sheetData sheetId="44"/>
      <sheetData sheetId="45"/>
      <sheetData sheetId="46"/>
      <sheetData sheetId="47"/>
      <sheetData sheetId="48">
        <row r="5">
          <cell r="B5">
            <v>4565677.4227499999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  <sheetName val="CHK_MODELLO"/>
      <sheetName val="TABELLE_ENTRATA"/>
      <sheetName val="TAB_POPOLAZIONE_(2)"/>
      <sheetName val="TAB_POPOLAZIONE"/>
      <sheetName val="TAB_POPOLAZIONE_(valentini)"/>
      <sheetName val="TABELLE_CALCOLO"/>
      <sheetName val="MODELLO_(%)"/>
      <sheetName val="Best_moves_(appoggio)"/>
      <sheetName val="Non_autosuff_tedesca_(appoggio)"/>
      <sheetName val="APPROPRIATEZZA_(appoggio)"/>
      <sheetName val="PESI_POP_TOSCANA_(appoggio)"/>
      <sheetName val="Disabilità_(appoggio)"/>
      <sheetName val="popolazione_ISTAT_(appoggio)"/>
      <sheetName val="Pop_Trentina_(appoggio)"/>
      <sheetName val="Costi_del_personale"/>
      <sheetName val="Pesi_farmaceutica_(appoggio)"/>
      <sheetName val="Pesi_specialistica_(appoggio)"/>
      <sheetName val="POPOLAZIONE_(backup)"/>
      <sheetName val="RIPARTO_2004"/>
      <sheetName val="CHK_MODELLO1"/>
      <sheetName val="TABELLE_ENTRATA1"/>
      <sheetName val="TAB_POPOLAZIONE_(2)1"/>
      <sheetName val="TAB_POPOLAZIONE1"/>
      <sheetName val="TAB_POPOLAZIONE_(valentini)1"/>
      <sheetName val="TABELLE_CALCOLO1"/>
      <sheetName val="MODELLO_(%)1"/>
      <sheetName val="Best_moves_(appoggio)1"/>
      <sheetName val="Non_autosuff_tedesca_(appoggio1"/>
      <sheetName val="APPROPRIATEZZA_(appoggio)1"/>
      <sheetName val="PESI_POP_TOSCANA_(appoggio)1"/>
      <sheetName val="Disabilità_(appoggio)1"/>
      <sheetName val="popolazione_ISTAT_(appoggio)1"/>
      <sheetName val="Pop_Trentina_(appoggio)1"/>
      <sheetName val="Costi_del_personale1"/>
      <sheetName val="Pesi_farmaceutica_(appoggio)1"/>
      <sheetName val="Pesi_specialistica_(appoggio)1"/>
      <sheetName val="POPOLAZIONE_(backup)1"/>
      <sheetName val="RIPARTO_20041"/>
      <sheetName val="ana"/>
      <sheetName val="Quadro programmatico 19-9-2005"/>
    </sheetNames>
    <sheetDataSet>
      <sheetData sheetId="0">
        <row r="5">
          <cell r="B5">
            <v>4565677.4227499999</v>
          </cell>
        </row>
      </sheetData>
      <sheetData sheetId="1">
        <row r="5">
          <cell r="B5">
            <v>4565677.4227499999</v>
          </cell>
        </row>
      </sheetData>
      <sheetData sheetId="2">
        <row r="5">
          <cell r="B5">
            <v>4565677.4227499999</v>
          </cell>
        </row>
      </sheetData>
      <sheetData sheetId="3">
        <row r="5">
          <cell r="B5">
            <v>4565677.4227499999</v>
          </cell>
        </row>
      </sheetData>
      <sheetData sheetId="4">
        <row r="5">
          <cell r="B5">
            <v>4565677.4227499999</v>
          </cell>
        </row>
      </sheetData>
      <sheetData sheetId="5" refreshError="1">
        <row r="5">
          <cell r="B5">
            <v>4565677.4227499999</v>
          </cell>
        </row>
        <row r="8">
          <cell r="C8">
            <v>1500000000</v>
          </cell>
        </row>
        <row r="9">
          <cell r="C9">
            <v>0</v>
          </cell>
        </row>
        <row r="10">
          <cell r="C10">
            <v>0</v>
          </cell>
        </row>
        <row r="13">
          <cell r="C13">
            <v>0.05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1</v>
          </cell>
        </row>
        <row r="20">
          <cell r="C20">
            <v>0.5</v>
          </cell>
        </row>
        <row r="21">
          <cell r="C21">
            <v>0</v>
          </cell>
        </row>
        <row r="22">
          <cell r="C22">
            <v>6.9000000000000006E-2</v>
          </cell>
        </row>
        <row r="24">
          <cell r="C24" t="str">
            <v>pop_TOT</v>
          </cell>
        </row>
        <row r="25">
          <cell r="C25">
            <v>0.17100000000000001</v>
          </cell>
        </row>
        <row r="26">
          <cell r="C26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0.13</v>
          </cell>
        </row>
        <row r="36">
          <cell r="C36">
            <v>0.13</v>
          </cell>
        </row>
        <row r="37">
          <cell r="C37">
            <v>0</v>
          </cell>
        </row>
        <row r="39">
          <cell r="C39" t="str">
            <v>pop_over_75</v>
          </cell>
        </row>
        <row r="43">
          <cell r="C43">
            <v>0</v>
          </cell>
        </row>
        <row r="45">
          <cell r="C45" t="str">
            <v>pop_TOT</v>
          </cell>
        </row>
        <row r="47">
          <cell r="C47">
            <v>0.45</v>
          </cell>
        </row>
        <row r="48">
          <cell r="C48">
            <v>0</v>
          </cell>
        </row>
        <row r="49">
          <cell r="C49">
            <v>1</v>
          </cell>
        </row>
        <row r="51">
          <cell r="C51" t="str">
            <v>pop_FA</v>
          </cell>
        </row>
        <row r="52">
          <cell r="C52">
            <v>0</v>
          </cell>
        </row>
        <row r="54">
          <cell r="C54" t="str">
            <v>pop_disab</v>
          </cell>
        </row>
        <row r="55">
          <cell r="C55">
            <v>0</v>
          </cell>
        </row>
        <row r="57">
          <cell r="C57" t="str">
            <v>pop_disab</v>
          </cell>
        </row>
        <row r="58">
          <cell r="C58">
            <v>0</v>
          </cell>
        </row>
        <row r="81">
          <cell r="C81">
            <v>0.71</v>
          </cell>
        </row>
      </sheetData>
      <sheetData sheetId="6">
        <row r="8">
          <cell r="C8">
            <v>1500000000</v>
          </cell>
        </row>
      </sheetData>
      <sheetData sheetId="7"/>
      <sheetData sheetId="8"/>
      <sheetData sheetId="9"/>
      <sheetData sheetId="10" refreshError="1">
        <row r="5">
          <cell r="A5" t="str">
            <v>PIEMONTE</v>
          </cell>
          <cell r="B5">
            <v>4565677.4227499999</v>
          </cell>
          <cell r="C5">
            <v>0</v>
          </cell>
          <cell r="D5">
            <v>4565677.4227499999</v>
          </cell>
          <cell r="F5">
            <v>526287</v>
          </cell>
          <cell r="K5">
            <v>4296822</v>
          </cell>
          <cell r="M5">
            <v>4622703.0549999997</v>
          </cell>
          <cell r="O5">
            <v>2205324.9550895095</v>
          </cell>
          <cell r="Q5">
            <v>8.4186773389839417E-2</v>
          </cell>
          <cell r="BB5">
            <v>6019282.54</v>
          </cell>
          <cell r="BL5">
            <v>5091189.95</v>
          </cell>
          <cell r="BV5">
            <v>6019282.54</v>
          </cell>
          <cell r="CF5">
            <v>7839499.1349999998</v>
          </cell>
          <cell r="CT5">
            <v>0.96296296296296302</v>
          </cell>
          <cell r="CU5">
            <v>0.8</v>
          </cell>
          <cell r="CV5">
            <v>7.1084756752934672E-2</v>
          </cell>
          <cell r="CW5">
            <v>5.9055028687053424E-2</v>
          </cell>
          <cell r="FA5">
            <v>7.6790999156557724E-2</v>
          </cell>
        </row>
        <row r="6">
          <cell r="B6">
            <v>124850.56624999997</v>
          </cell>
          <cell r="C6">
            <v>0</v>
          </cell>
          <cell r="D6">
            <v>124850.56624999997</v>
          </cell>
          <cell r="F6">
            <v>16052</v>
          </cell>
          <cell r="K6">
            <v>122360</v>
          </cell>
          <cell r="M6">
            <v>127266.82499999998</v>
          </cell>
          <cell r="O6">
            <v>61006.864970028233</v>
          </cell>
          <cell r="Q6">
            <v>1.0743396392885693E-2</v>
          </cell>
          <cell r="BB6">
            <v>167980.88</v>
          </cell>
          <cell r="BL6">
            <v>144648.15</v>
          </cell>
          <cell r="BV6">
            <v>167980.88</v>
          </cell>
          <cell r="CF6">
            <v>226142.315</v>
          </cell>
          <cell r="CT6">
            <v>0.72839506172839519</v>
          </cell>
          <cell r="CU6">
            <v>0.75384615384615394</v>
          </cell>
          <cell r="CV6">
            <v>1.5311791119381035E-3</v>
          </cell>
          <cell r="CW6">
            <v>1.5846805463578439E-3</v>
          </cell>
          <cell r="FA6">
            <v>2.1314104551324493E-3</v>
          </cell>
        </row>
        <row r="7">
          <cell r="B7">
            <v>9279746.0412499998</v>
          </cell>
          <cell r="C7">
            <v>0</v>
          </cell>
          <cell r="D7">
            <v>9279746.0412499998</v>
          </cell>
          <cell r="F7">
            <v>1244706</v>
          </cell>
          <cell r="K7">
            <v>9318038</v>
          </cell>
          <cell r="M7">
            <v>9526465.2449999992</v>
          </cell>
          <cell r="O7">
            <v>4579016.7263171785</v>
          </cell>
          <cell r="Q7">
            <v>8.0032496175160464E-2</v>
          </cell>
          <cell r="BB7">
            <v>12628545.359999999</v>
          </cell>
          <cell r="BL7">
            <v>11027041.4</v>
          </cell>
          <cell r="BV7">
            <v>12628545.359999999</v>
          </cell>
          <cell r="CF7">
            <v>17371423.074999999</v>
          </cell>
          <cell r="CT7">
            <v>0.79012345679012352</v>
          </cell>
          <cell r="CU7">
            <v>0.76923076923076927</v>
          </cell>
          <cell r="CV7">
            <v>0.12648498312704828</v>
          </cell>
          <cell r="CW7">
            <v>0.12314042828474651</v>
          </cell>
          <cell r="FA7">
            <v>0.15993459313277372</v>
          </cell>
        </row>
        <row r="8">
          <cell r="B8">
            <v>438395.82699999993</v>
          </cell>
          <cell r="C8">
            <v>0</v>
          </cell>
          <cell r="D8">
            <v>438395.82699999993</v>
          </cell>
          <cell r="F8">
            <v>80791</v>
          </cell>
          <cell r="K8">
            <v>471635</v>
          </cell>
          <cell r="M8">
            <v>454299.34</v>
          </cell>
          <cell r="O8">
            <v>217514.71593135412</v>
          </cell>
          <cell r="Q8">
            <v>2.4395246252031082E-2</v>
          </cell>
          <cell r="BB8">
            <v>631085.06000000006</v>
          </cell>
          <cell r="BL8">
            <v>544293.30000000005</v>
          </cell>
          <cell r="BV8">
            <v>631085.06000000006</v>
          </cell>
          <cell r="CF8">
            <v>872220.5</v>
          </cell>
          <cell r="CT8">
            <v>0.90123456790123457</v>
          </cell>
          <cell r="CU8">
            <v>0.86153846153846148</v>
          </cell>
          <cell r="CV8">
            <v>7.3023627436546914E-3</v>
          </cell>
          <cell r="CW8">
            <v>6.9807202118477713E-3</v>
          </cell>
          <cell r="FA8">
            <v>7.7419180738275859E-3</v>
          </cell>
        </row>
        <row r="9">
          <cell r="B9">
            <v>487906.47924999997</v>
          </cell>
          <cell r="C9">
            <v>0</v>
          </cell>
          <cell r="D9">
            <v>487906.47924999997</v>
          </cell>
          <cell r="F9">
            <v>74866</v>
          </cell>
          <cell r="K9">
            <v>493406</v>
          </cell>
          <cell r="M9">
            <v>499805.57499999995</v>
          </cell>
          <cell r="O9">
            <v>238074.37691638438</v>
          </cell>
          <cell r="Q9">
            <v>2.0477527797792543E-2</v>
          </cell>
          <cell r="BB9">
            <v>675509.52</v>
          </cell>
          <cell r="BL9">
            <v>576212.94999999995</v>
          </cell>
          <cell r="BV9">
            <v>675509.52</v>
          </cell>
          <cell r="CF9">
            <v>904556.04500000004</v>
          </cell>
          <cell r="CT9">
            <v>0.32098765432098769</v>
          </cell>
          <cell r="CU9">
            <v>0.35384615384615381</v>
          </cell>
          <cell r="CV9">
            <v>2.7208981809066089E-3</v>
          </cell>
          <cell r="CW9">
            <v>2.9994279946917225E-3</v>
          </cell>
          <cell r="FA9">
            <v>8.4148549553672205E-3</v>
          </cell>
        </row>
        <row r="10">
          <cell r="B10">
            <v>4651671.8535000002</v>
          </cell>
          <cell r="C10">
            <v>0</v>
          </cell>
          <cell r="D10">
            <v>4651671.8535000002</v>
          </cell>
          <cell r="F10">
            <v>637939</v>
          </cell>
          <cell r="K10">
            <v>4671372</v>
          </cell>
          <cell r="M10">
            <v>4761027.5500000007</v>
          </cell>
          <cell r="O10">
            <v>2281952.1489001294</v>
          </cell>
          <cell r="Q10">
            <v>6.1138511723811725E-2</v>
          </cell>
          <cell r="BB10">
            <v>6360962.8200000003</v>
          </cell>
          <cell r="BL10">
            <v>5491328.1499999994</v>
          </cell>
          <cell r="BV10">
            <v>6360962.8200000003</v>
          </cell>
          <cell r="CF10">
            <v>8714119.9399999995</v>
          </cell>
          <cell r="CT10">
            <v>0.74074074074074081</v>
          </cell>
          <cell r="CU10">
            <v>0.75384615384615394</v>
          </cell>
          <cell r="CV10">
            <v>5.9447037891738094E-2</v>
          </cell>
          <cell r="CW10">
            <v>6.0498793177514998E-2</v>
          </cell>
          <cell r="FA10">
            <v>8.0103228377457286E-2</v>
          </cell>
        </row>
        <row r="11">
          <cell r="B11">
            <v>1293741.5332499999</v>
          </cell>
          <cell r="C11">
            <v>0</v>
          </cell>
          <cell r="D11">
            <v>1293741.5332499999</v>
          </cell>
          <cell r="F11">
            <v>141578</v>
          </cell>
          <cell r="K11">
            <v>1202070</v>
          </cell>
          <cell r="M11">
            <v>1302787.4949999999</v>
          </cell>
          <cell r="O11">
            <v>620016.41394649399</v>
          </cell>
          <cell r="Q11">
            <v>2.5978516719189212E-2</v>
          </cell>
          <cell r="BB11">
            <v>1695719.04</v>
          </cell>
          <cell r="BL11">
            <v>1425585.5999999999</v>
          </cell>
          <cell r="BV11">
            <v>1695719.04</v>
          </cell>
          <cell r="CF11">
            <v>2197401.9749999996</v>
          </cell>
          <cell r="CT11">
            <v>0.44444444444444448</v>
          </cell>
          <cell r="CU11">
            <v>0.50769230769230766</v>
          </cell>
          <cell r="CV11">
            <v>9.1783956625832754E-3</v>
          </cell>
          <cell r="CW11">
            <v>1.0484551968412434E-2</v>
          </cell>
          <cell r="FA11">
            <v>2.1645291495398056E-2</v>
          </cell>
        </row>
        <row r="12">
          <cell r="B12">
            <v>1837655.8817499999</v>
          </cell>
          <cell r="C12">
            <v>0</v>
          </cell>
          <cell r="D12">
            <v>1837655.8817499999</v>
          </cell>
          <cell r="F12">
            <v>172136</v>
          </cell>
          <cell r="K12">
            <v>1585612</v>
          </cell>
          <cell r="M12">
            <v>1820278.5349999997</v>
          </cell>
          <cell r="O12">
            <v>860082.89377766917</v>
          </cell>
          <cell r="Q12">
            <v>1.8080321548621207E-2</v>
          </cell>
          <cell r="BB12">
            <v>2334222.2000000002</v>
          </cell>
          <cell r="BL12">
            <v>1862665.9</v>
          </cell>
          <cell r="BV12">
            <v>2334222.2000000002</v>
          </cell>
          <cell r="CF12">
            <v>2814923.5649999999</v>
          </cell>
          <cell r="CT12">
            <v>1.1728395061728396</v>
          </cell>
          <cell r="CU12">
            <v>0.87692307692307692</v>
          </cell>
          <cell r="CV12">
            <v>3.1948836378018736E-2</v>
          </cell>
          <cell r="CW12">
            <v>2.3887899199564775E-2</v>
          </cell>
          <cell r="FA12">
            <v>2.9939440009094716E-2</v>
          </cell>
        </row>
        <row r="13">
          <cell r="B13">
            <v>4453554.585</v>
          </cell>
          <cell r="C13">
            <v>0</v>
          </cell>
          <cell r="D13">
            <v>4453554.585</v>
          </cell>
          <cell r="F13">
            <v>494940</v>
          </cell>
          <cell r="K13">
            <v>4107144</v>
          </cell>
          <cell r="M13">
            <v>4460483.3499999996</v>
          </cell>
          <cell r="O13">
            <v>2121403.6788373403</v>
          </cell>
          <cell r="Q13">
            <v>7.3391991425396721E-2</v>
          </cell>
          <cell r="BB13">
            <v>5840114.7999999998</v>
          </cell>
          <cell r="BL13">
            <v>4801601.5999999996</v>
          </cell>
          <cell r="BV13">
            <v>5840114.7999999998</v>
          </cell>
          <cell r="CF13">
            <v>7502961.4700000007</v>
          </cell>
          <cell r="CT13">
            <v>0.87654320987654322</v>
          </cell>
          <cell r="CU13">
            <v>0.84615384615384615</v>
          </cell>
          <cell r="CV13">
            <v>6.1849016001553563E-2</v>
          </cell>
          <cell r="CW13">
            <v>5.9704738090340437E-2</v>
          </cell>
          <cell r="FA13">
            <v>7.4266814358218497E-2</v>
          </cell>
        </row>
        <row r="14">
          <cell r="B14">
            <v>3905584.5522499997</v>
          </cell>
          <cell r="C14">
            <v>0</v>
          </cell>
          <cell r="D14">
            <v>3905584.5522499997</v>
          </cell>
          <cell r="F14">
            <v>426186</v>
          </cell>
          <cell r="K14">
            <v>3589288.5</v>
          </cell>
          <cell r="M14">
            <v>3917150.7449999996</v>
          </cell>
          <cell r="O14">
            <v>1858772.5910971588</v>
          </cell>
          <cell r="Q14">
            <v>7.6159089488507789E-2</v>
          </cell>
          <cell r="BB14">
            <v>5114826.9400000004</v>
          </cell>
          <cell r="BL14">
            <v>4210063.75</v>
          </cell>
          <cell r="BV14">
            <v>5114826.9400000004</v>
          </cell>
          <cell r="CF14">
            <v>6544647.5</v>
          </cell>
          <cell r="CT14">
            <v>0.87654320987654322</v>
          </cell>
          <cell r="CU14">
            <v>0.87692307692307692</v>
          </cell>
          <cell r="CV14">
            <v>5.4050688719629064E-2</v>
          </cell>
          <cell r="CW14">
            <v>5.4074112636733992E-2</v>
          </cell>
          <cell r="FA14">
            <v>6.5048848957404384E-2</v>
          </cell>
        </row>
        <row r="15">
          <cell r="B15">
            <v>928316.13449999993</v>
          </cell>
          <cell r="C15">
            <v>0</v>
          </cell>
          <cell r="D15">
            <v>928316.13449999993</v>
          </cell>
          <cell r="F15">
            <v>105356</v>
          </cell>
          <cell r="K15">
            <v>854174</v>
          </cell>
          <cell r="M15">
            <v>930478.31</v>
          </cell>
          <cell r="O15">
            <v>440093.16458215244</v>
          </cell>
          <cell r="Q15">
            <v>2.7929187859943562E-2</v>
          </cell>
          <cell r="BB15">
            <v>1222098.3999999999</v>
          </cell>
          <cell r="BL15">
            <v>994201.59999999998</v>
          </cell>
          <cell r="BV15">
            <v>1222098.3999999999</v>
          </cell>
          <cell r="CF15">
            <v>1553151.78</v>
          </cell>
          <cell r="CT15">
            <v>0.91358024691358031</v>
          </cell>
          <cell r="CU15">
            <v>0.75384615384615394</v>
          </cell>
          <cell r="CV15">
            <v>1.3406412672287623E-2</v>
          </cell>
          <cell r="CW15">
            <v>1.106238085162361E-2</v>
          </cell>
          <cell r="FA15">
            <v>1.5458341651388985E-2</v>
          </cell>
        </row>
        <row r="16">
          <cell r="B16">
            <v>1609898.4309999999</v>
          </cell>
          <cell r="C16">
            <v>0</v>
          </cell>
          <cell r="D16">
            <v>1609898.4309999999</v>
          </cell>
          <cell r="F16">
            <v>196275</v>
          </cell>
          <cell r="K16">
            <v>1511774</v>
          </cell>
          <cell r="M16">
            <v>1618998.03</v>
          </cell>
          <cell r="O16">
            <v>767588.42791161127</v>
          </cell>
          <cell r="Q16">
            <v>3.2107855364200591E-2</v>
          </cell>
          <cell r="BB16">
            <v>2144890.66</v>
          </cell>
          <cell r="BL16">
            <v>1754343.3</v>
          </cell>
          <cell r="BV16">
            <v>2144890.66</v>
          </cell>
          <cell r="CF16">
            <v>2759527.76</v>
          </cell>
          <cell r="CT16">
            <v>0.87654320987654322</v>
          </cell>
          <cell r="CU16">
            <v>1.0307692307692309</v>
          </cell>
          <cell r="CV16">
            <v>2.2765633324941283E-2</v>
          </cell>
          <cell r="CW16">
            <v>2.6771200878538751E-2</v>
          </cell>
          <cell r="FA16">
            <v>2.7005446478368576E-2</v>
          </cell>
        </row>
        <row r="17">
          <cell r="B17">
            <v>5191834.6879999992</v>
          </cell>
          <cell r="C17">
            <v>0</v>
          </cell>
          <cell r="D17">
            <v>5191834.6879999992</v>
          </cell>
          <cell r="F17">
            <v>724089</v>
          </cell>
          <cell r="K17">
            <v>5261240.5</v>
          </cell>
          <cell r="M17">
            <v>5346495.8999999994</v>
          </cell>
          <cell r="O17">
            <v>2560883.93560265</v>
          </cell>
          <cell r="Q17">
            <v>5.7503891753900513E-2</v>
          </cell>
          <cell r="BB17">
            <v>7123772</v>
          </cell>
          <cell r="BL17">
            <v>6204734.4000000004</v>
          </cell>
          <cell r="BV17">
            <v>7123772</v>
          </cell>
          <cell r="CF17">
            <v>9817470.5250000004</v>
          </cell>
          <cell r="CT17">
            <v>0.86419753086419759</v>
          </cell>
          <cell r="CU17">
            <v>0.86153846153846148</v>
          </cell>
          <cell r="CV17">
            <v>7.8112531091055953E-2</v>
          </cell>
          <cell r="CW17">
            <v>7.7872184841545011E-2</v>
          </cell>
          <cell r="FA17">
            <v>8.9749843269843491E-2</v>
          </cell>
        </row>
        <row r="18">
          <cell r="B18">
            <v>1331950.5307499999</v>
          </cell>
          <cell r="C18">
            <v>0</v>
          </cell>
          <cell r="D18">
            <v>1331950.5307499999</v>
          </cell>
          <cell r="F18">
            <v>176337</v>
          </cell>
          <cell r="K18">
            <v>1290619.5</v>
          </cell>
          <cell r="M18">
            <v>1350835.5549999999</v>
          </cell>
          <cell r="O18">
            <v>640936.08762589993</v>
          </cell>
          <cell r="Q18">
            <v>3.568924981634241E-2</v>
          </cell>
          <cell r="BB18">
            <v>1806495.4</v>
          </cell>
          <cell r="BL18">
            <v>1497052.25</v>
          </cell>
          <cell r="BV18">
            <v>1806495.4</v>
          </cell>
          <cell r="CF18">
            <v>2373904.12</v>
          </cell>
          <cell r="CT18">
            <v>1.1481481481481484</v>
          </cell>
          <cell r="CU18">
            <v>1.3384615384615384</v>
          </cell>
          <cell r="CV18">
            <v>2.5457496169538612E-2</v>
          </cell>
          <cell r="CW18">
            <v>2.9677249877045248E-2</v>
          </cell>
          <cell r="FA18">
            <v>2.2602051175370164E-2</v>
          </cell>
        </row>
        <row r="19">
          <cell r="B19">
            <v>335299.777</v>
          </cell>
          <cell r="C19">
            <v>0</v>
          </cell>
          <cell r="D19">
            <v>335299.777</v>
          </cell>
          <cell r="F19">
            <v>44490</v>
          </cell>
          <cell r="K19">
            <v>322218</v>
          </cell>
          <cell r="M19">
            <v>339219.58999999997</v>
          </cell>
          <cell r="O19">
            <v>160592.06979261947</v>
          </cell>
          <cell r="Q19">
            <v>1.4635451410335027E-2</v>
          </cell>
          <cell r="BB19">
            <v>454568.04000000004</v>
          </cell>
          <cell r="BL19">
            <v>371997.05</v>
          </cell>
          <cell r="BV19">
            <v>454568.04000000004</v>
          </cell>
          <cell r="CF19">
            <v>589607.37</v>
          </cell>
          <cell r="CT19">
            <v>1.2098765432098766</v>
          </cell>
          <cell r="CU19">
            <v>1.0615384615384615</v>
          </cell>
          <cell r="CV19">
            <v>6.6974640220946015E-3</v>
          </cell>
          <cell r="CW19">
            <v>5.87631497951126E-3</v>
          </cell>
          <cell r="FA19">
            <v>5.6704503594464349E-3</v>
          </cell>
        </row>
        <row r="20">
          <cell r="B20">
            <v>5139244.6349999998</v>
          </cell>
          <cell r="C20">
            <v>0</v>
          </cell>
          <cell r="D20">
            <v>5139244.6349999998</v>
          </cell>
          <cell r="F20">
            <v>1038562</v>
          </cell>
          <cell r="K20">
            <v>5790192.5</v>
          </cell>
          <cell r="M20">
            <v>5413928.3300000001</v>
          </cell>
          <cell r="O20">
            <v>2585099.56526893</v>
          </cell>
          <cell r="Q20">
            <v>4.5662400550458011E-2</v>
          </cell>
          <cell r="BB20">
            <v>7615277.9800000004</v>
          </cell>
          <cell r="BL20">
            <v>6670440.6000000006</v>
          </cell>
          <cell r="BV20">
            <v>7615277.9800000004</v>
          </cell>
          <cell r="CF20">
            <v>10811853.244999999</v>
          </cell>
          <cell r="CT20">
            <v>1.2222222222222223</v>
          </cell>
          <cell r="CU20">
            <v>1.3538461538461539</v>
          </cell>
          <cell r="CV20">
            <v>0.1215801606817291</v>
          </cell>
          <cell r="CW20">
            <v>0.13467340875514608</v>
          </cell>
          <cell r="FA20">
            <v>9.2438637800972001E-2</v>
          </cell>
        </row>
        <row r="21">
          <cell r="B21">
            <v>3777346.5264999997</v>
          </cell>
          <cell r="C21">
            <v>0</v>
          </cell>
          <cell r="D21">
            <v>3777346.5264999997</v>
          </cell>
          <cell r="F21">
            <v>653234</v>
          </cell>
          <cell r="K21">
            <v>4047093.5</v>
          </cell>
          <cell r="M21">
            <v>3936782.4099999997</v>
          </cell>
          <cell r="O21">
            <v>1877766.4733713053</v>
          </cell>
          <cell r="Q21">
            <v>6.4310106473352655E-2</v>
          </cell>
          <cell r="BB21">
            <v>5414598.1799999997</v>
          </cell>
          <cell r="BL21">
            <v>4701204.8000000007</v>
          </cell>
          <cell r="BV21">
            <v>5414598.1799999997</v>
          </cell>
          <cell r="CF21">
            <v>7545433.0250000004</v>
          </cell>
          <cell r="CT21">
            <v>1.0987654320987654</v>
          </cell>
          <cell r="CU21">
            <v>1.1692307692307691</v>
          </cell>
          <cell r="CV21">
            <v>7.639549700275676E-2</v>
          </cell>
          <cell r="CW21">
            <v>8.1294845211576594E-2</v>
          </cell>
          <cell r="FA21">
            <v>6.6630172025384182E-2</v>
          </cell>
        </row>
        <row r="22">
          <cell r="B22">
            <v>589571.05449999997</v>
          </cell>
          <cell r="C22">
            <v>0</v>
          </cell>
          <cell r="D22">
            <v>589571.05449999997</v>
          </cell>
          <cell r="F22">
            <v>90068</v>
          </cell>
          <cell r="K22">
            <v>598162.5</v>
          </cell>
          <cell r="M22">
            <v>604502.72</v>
          </cell>
          <cell r="O22">
            <v>287702.08082705602</v>
          </cell>
          <cell r="Q22">
            <v>3.2932511384199017E-2</v>
          </cell>
          <cell r="BB22">
            <v>822694.9</v>
          </cell>
          <cell r="BL22">
            <v>688750.4</v>
          </cell>
          <cell r="BV22">
            <v>822694.9</v>
          </cell>
          <cell r="CF22">
            <v>1107024.355</v>
          </cell>
          <cell r="CT22">
            <v>1.0123456790123457</v>
          </cell>
          <cell r="CU22">
            <v>1.0923076923076922</v>
          </cell>
          <cell r="CV22">
            <v>1.0403214451197551E-2</v>
          </cell>
          <cell r="CW22">
            <v>1.1224931765260245E-2</v>
          </cell>
          <cell r="FA22">
            <v>1.0179500829405885E-2</v>
          </cell>
        </row>
        <row r="23">
          <cell r="B23">
            <v>1917555.1510000001</v>
          </cell>
          <cell r="C23">
            <v>0</v>
          </cell>
          <cell r="D23">
            <v>1917555.1510000001</v>
          </cell>
          <cell r="F23">
            <v>319821</v>
          </cell>
          <cell r="K23">
            <v>2018766.5</v>
          </cell>
          <cell r="M23">
            <v>1986959.53</v>
          </cell>
          <cell r="O23">
            <v>945142.49179544614</v>
          </cell>
          <cell r="Q23">
            <v>4.9893431141470594E-2</v>
          </cell>
          <cell r="BB23">
            <v>2731648.6</v>
          </cell>
          <cell r="BL23">
            <v>2331152.35</v>
          </cell>
          <cell r="BV23">
            <v>2731648.6</v>
          </cell>
          <cell r="CF23">
            <v>3759912.3450000002</v>
          </cell>
          <cell r="CT23">
            <v>1.3703703703703705</v>
          </cell>
          <cell r="CU23">
            <v>1.2923076923076924</v>
          </cell>
          <cell r="CV23">
            <v>4.7527348270943154E-2</v>
          </cell>
          <cell r="CW23">
            <v>4.4819969180249088E-2</v>
          </cell>
          <cell r="FA23">
            <v>3.3577401087220578E-2</v>
          </cell>
        </row>
        <row r="24">
          <cell r="B24">
            <v>4753429.4157499997</v>
          </cell>
          <cell r="C24">
            <v>0</v>
          </cell>
          <cell r="D24">
            <v>4753429.4157499997</v>
          </cell>
          <cell r="F24">
            <v>833356</v>
          </cell>
          <cell r="K24">
            <v>5011252.5</v>
          </cell>
          <cell r="M24">
            <v>4924677.7549999999</v>
          </cell>
          <cell r="O24">
            <v>2339870.7243107129</v>
          </cell>
          <cell r="Q24">
            <v>8.5321844251594253E-2</v>
          </cell>
          <cell r="BB24">
            <v>6787190.4199999999</v>
          </cell>
          <cell r="BL24">
            <v>5786169.7999999998</v>
          </cell>
          <cell r="BV24">
            <v>6787190.4199999999</v>
          </cell>
          <cell r="CF24">
            <v>9222294.25</v>
          </cell>
          <cell r="CT24">
            <v>1.271604938271605</v>
          </cell>
          <cell r="CU24">
            <v>1.3076923076923077</v>
          </cell>
          <cell r="CV24">
            <v>0.10947577455836111</v>
          </cell>
          <cell r="CW24">
            <v>0.11258262999765738</v>
          </cell>
          <cell r="FA24">
            <v>8.3258741715253659E-2</v>
          </cell>
        </row>
        <row r="25">
          <cell r="B25">
            <v>1561818.48275</v>
          </cell>
          <cell r="C25">
            <v>0</v>
          </cell>
          <cell r="D25">
            <v>1561818.48275</v>
          </cell>
          <cell r="F25">
            <v>219618</v>
          </cell>
          <cell r="K25">
            <v>1644462.5</v>
          </cell>
          <cell r="M25">
            <v>1627048.1850000001</v>
          </cell>
          <cell r="O25">
            <v>781705.45935476862</v>
          </cell>
          <cell r="Q25">
            <v>7.9430199080967365E-2</v>
          </cell>
          <cell r="BB25">
            <v>2180818.2999999998</v>
          </cell>
          <cell r="BL25">
            <v>1954156.2</v>
          </cell>
          <cell r="BV25">
            <v>2180818.2999999998</v>
          </cell>
          <cell r="CF25">
            <v>3141141.4699999997</v>
          </cell>
          <cell r="CT25">
            <v>0.87654320987654322</v>
          </cell>
          <cell r="CU25">
            <v>0.76923076923076927</v>
          </cell>
          <cell r="CV25">
            <v>2.4763774407825675E-2</v>
          </cell>
          <cell r="CW25">
            <v>2.173202304478743E-2</v>
          </cell>
          <cell r="FA25">
            <v>2.7412014636114621E-2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>
        <row r="5">
          <cell r="B5">
            <v>4565677.4227499999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0">
          <cell r="C30">
            <v>0</v>
          </cell>
        </row>
      </sheetData>
      <sheetData sheetId="44"/>
      <sheetData sheetId="45"/>
      <sheetData sheetId="46"/>
      <sheetData sheetId="47"/>
      <sheetData sheetId="48">
        <row r="5">
          <cell r="B5">
            <v>4565677.4227499999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>
        <row r="8">
          <cell r="C8">
            <v>1500000000</v>
          </cell>
        </row>
      </sheetData>
      <sheetData sheetId="1">
        <row r="5">
          <cell r="B5">
            <v>4565677.4227499999</v>
          </cell>
        </row>
      </sheetData>
      <sheetData sheetId="2">
        <row r="8">
          <cell r="C8">
            <v>1500000000</v>
          </cell>
        </row>
      </sheetData>
      <sheetData sheetId="3">
        <row r="5">
          <cell r="B5">
            <v>4565677.4227499999</v>
          </cell>
        </row>
      </sheetData>
      <sheetData sheetId="4">
        <row r="8">
          <cell r="C8">
            <v>1500000000</v>
          </cell>
        </row>
      </sheetData>
      <sheetData sheetId="5">
        <row r="5">
          <cell r="B5">
            <v>4565677.4227499999</v>
          </cell>
        </row>
        <row r="8">
          <cell r="C8">
            <v>1500000000</v>
          </cell>
        </row>
        <row r="30">
          <cell r="C30">
            <v>0</v>
          </cell>
        </row>
        <row r="33">
          <cell r="C33">
            <v>0</v>
          </cell>
        </row>
        <row r="36">
          <cell r="C36">
            <v>0.13</v>
          </cell>
        </row>
        <row r="45">
          <cell r="C45" t="str">
            <v>pop_TOT</v>
          </cell>
        </row>
      </sheetData>
      <sheetData sheetId="6">
        <row r="8">
          <cell r="C8">
            <v>1500000000</v>
          </cell>
        </row>
      </sheetData>
      <sheetData sheetId="7"/>
      <sheetData sheetId="8"/>
      <sheetData sheetId="9"/>
      <sheetData sheetId="10">
        <row r="5">
          <cell r="B5">
            <v>4565677.4227499999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>
        <row r="5">
          <cell r="B5">
            <v>4565677.4227499999</v>
          </cell>
        </row>
      </sheetData>
      <sheetData sheetId="1">
        <row r="5">
          <cell r="B5">
            <v>4565677.4227499999</v>
          </cell>
        </row>
      </sheetData>
      <sheetData sheetId="2">
        <row r="8">
          <cell r="C8">
            <v>1500000000</v>
          </cell>
        </row>
      </sheetData>
      <sheetData sheetId="3">
        <row r="5">
          <cell r="B5">
            <v>4565677.4227499999</v>
          </cell>
        </row>
      </sheetData>
      <sheetData sheetId="4">
        <row r="8">
          <cell r="C8">
            <v>1500000000</v>
          </cell>
        </row>
      </sheetData>
      <sheetData sheetId="5" refreshError="1">
        <row r="5">
          <cell r="B5">
            <v>4565677.4227499999</v>
          </cell>
        </row>
        <row r="33">
          <cell r="C33">
            <v>0</v>
          </cell>
        </row>
        <row r="36">
          <cell r="C36">
            <v>0.13</v>
          </cell>
        </row>
        <row r="45">
          <cell r="C45" t="str">
            <v>pop_TOT</v>
          </cell>
        </row>
      </sheetData>
      <sheetData sheetId="6">
        <row r="8">
          <cell r="C8">
            <v>1500000000</v>
          </cell>
        </row>
      </sheetData>
      <sheetData sheetId="7"/>
      <sheetData sheetId="8"/>
      <sheetData sheetId="9"/>
      <sheetData sheetId="10">
        <row r="5">
          <cell r="B5">
            <v>4565677.4227499999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CE"/>
      <sheetName val="DGRC 256-08"/>
      <sheetName val="Rinnovi I TRIM 2008"/>
      <sheetName val="Mobilità attiva  I TRIM 2008"/>
      <sheetName val="Contributi"/>
      <sheetName val="CE IV Trimestre 2007"/>
      <sheetName val="Confronto con IV Trimestre 2007"/>
      <sheetName val="CE I TRimestre 2007"/>
      <sheetName val="Confronto con I Trimestre 2007"/>
      <sheetName val="Dati"/>
      <sheetName val="Anagrafica CRIL"/>
      <sheetName val="Indice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  <sheetName val="CHK_MODELLO"/>
      <sheetName val="TABELLE_ENTRATA"/>
      <sheetName val="TAB_POPOLAZIONE_(2)"/>
      <sheetName val="TAB_POPOLAZIONE"/>
      <sheetName val="TAB_POPOLAZIONE_(valentini)"/>
      <sheetName val="TABELLE_CALCOLO"/>
      <sheetName val="MODELLO_(%)"/>
      <sheetName val="Best_moves_(appoggio)"/>
      <sheetName val="Non_autosuff_tedesca_(appoggio)"/>
      <sheetName val="APPROPRIATEZZA_(appoggio)"/>
      <sheetName val="PESI_POP_TOSCANA_(appoggio)"/>
      <sheetName val="Disabilità_(appoggio)"/>
      <sheetName val="popolazione_ISTAT_(appoggio)"/>
      <sheetName val="Pop_Trentina_(appoggio)"/>
      <sheetName val="Costi_del_personale"/>
      <sheetName val="Pesi_farmaceutica_(appoggio)"/>
      <sheetName val="Pesi_specialistica_(appoggio)"/>
      <sheetName val="POPOLAZIONE_(backup)"/>
      <sheetName val="RIPARTO_2004"/>
      <sheetName val="CHK_MODELLO1"/>
      <sheetName val="TABELLE_ENTRATA1"/>
      <sheetName val="TAB_POPOLAZIONE_(2)1"/>
      <sheetName val="TAB_POPOLAZIONE1"/>
      <sheetName val="TAB_POPOLAZIONE_(valentini)1"/>
      <sheetName val="TABELLE_CALCOLO1"/>
      <sheetName val="MODELLO_(%)1"/>
      <sheetName val="Best_moves_(appoggio)1"/>
      <sheetName val="Non_autosuff_tedesca_(appoggio1"/>
      <sheetName val="APPROPRIATEZZA_(appoggio)1"/>
      <sheetName val="PESI_POP_TOSCANA_(appoggio)1"/>
      <sheetName val="Disabilità_(appoggio)1"/>
      <sheetName val="popolazione_ISTAT_(appoggio)1"/>
      <sheetName val="Pop_Trentina_(appoggio)1"/>
      <sheetName val="Costi_del_personale1"/>
      <sheetName val="Pesi_farmaceutica_(appoggio)1"/>
      <sheetName val="Pesi_specialistica_(appoggio)1"/>
      <sheetName val="POPOLAZIONE_(backup)1"/>
      <sheetName val="RIPARTO_20041"/>
      <sheetName val="ana"/>
      <sheetName val="Quadro programmatico 19-9-2005"/>
    </sheetNames>
    <sheetDataSet>
      <sheetData sheetId="0">
        <row r="5">
          <cell r="B5">
            <v>4565677.4227499999</v>
          </cell>
        </row>
      </sheetData>
      <sheetData sheetId="1">
        <row r="5">
          <cell r="B5">
            <v>4565677.4227499999</v>
          </cell>
        </row>
      </sheetData>
      <sheetData sheetId="2">
        <row r="5">
          <cell r="B5">
            <v>4565677.4227499999</v>
          </cell>
        </row>
      </sheetData>
      <sheetData sheetId="3">
        <row r="5">
          <cell r="B5">
            <v>4565677.4227499999</v>
          </cell>
        </row>
      </sheetData>
      <sheetData sheetId="4">
        <row r="5">
          <cell r="B5">
            <v>4565677.4227499999</v>
          </cell>
        </row>
      </sheetData>
      <sheetData sheetId="5">
        <row r="5">
          <cell r="B5">
            <v>4565677.4227499999</v>
          </cell>
        </row>
      </sheetData>
      <sheetData sheetId="6">
        <row r="8">
          <cell r="C8">
            <v>1500000000</v>
          </cell>
        </row>
      </sheetData>
      <sheetData sheetId="7"/>
      <sheetData sheetId="8"/>
      <sheetData sheetId="9"/>
      <sheetData sheetId="10">
        <row r="5">
          <cell r="A5" t="str">
            <v>PIEMONTE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0">
          <cell r="C30">
            <v>0</v>
          </cell>
        </row>
      </sheetData>
      <sheetData sheetId="25"/>
      <sheetData sheetId="26"/>
      <sheetData sheetId="27"/>
      <sheetData sheetId="28"/>
      <sheetData sheetId="29">
        <row r="5">
          <cell r="B5">
            <v>4565677.4227499999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0">
          <cell r="C30">
            <v>0</v>
          </cell>
        </row>
      </sheetData>
      <sheetData sheetId="44"/>
      <sheetData sheetId="45"/>
      <sheetData sheetId="46"/>
      <sheetData sheetId="47"/>
      <sheetData sheetId="48">
        <row r="5">
          <cell r="B5">
            <v>4565677.4227499999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  <sheetName val="CHK_MODELLO"/>
      <sheetName val="TABELLE_ENTRATA"/>
      <sheetName val="TAB_POPOLAZIONE_(2)"/>
      <sheetName val="TAB_POPOLAZIONE"/>
      <sheetName val="TAB_POPOLAZIONE_(valentini)"/>
      <sheetName val="TABELLE_CALCOLO"/>
      <sheetName val="MODELLO_(%)"/>
      <sheetName val="Best_moves_(appoggio)"/>
      <sheetName val="Non_autosuff_tedesca_(appoggio)"/>
      <sheetName val="APPROPRIATEZZA_(appoggio)"/>
      <sheetName val="PESI_POP_TOSCANA_(appoggio)"/>
      <sheetName val="Disabilità_(appoggio)"/>
      <sheetName val="popolazione_ISTAT_(appoggio)"/>
      <sheetName val="Pop_Trentina_(appoggio)"/>
      <sheetName val="Costi_del_personale"/>
      <sheetName val="Pesi_farmaceutica_(appoggio)"/>
      <sheetName val="Pesi_specialistica_(appoggio)"/>
      <sheetName val="POPOLAZIONE_(backup)"/>
      <sheetName val="RIPARTO_2004"/>
      <sheetName val="CHK_MODELLO1"/>
      <sheetName val="TABELLE_ENTRATA1"/>
      <sheetName val="TAB_POPOLAZIONE_(2)1"/>
      <sheetName val="TAB_POPOLAZIONE1"/>
      <sheetName val="TAB_POPOLAZIONE_(valentini)1"/>
      <sheetName val="TABELLE_CALCOLO1"/>
      <sheetName val="MODELLO_(%)1"/>
      <sheetName val="Best_moves_(appoggio)1"/>
      <sheetName val="Non_autosuff_tedesca_(appoggio1"/>
      <sheetName val="APPROPRIATEZZA_(appoggio)1"/>
      <sheetName val="PESI_POP_TOSCANA_(appoggio)1"/>
      <sheetName val="Disabilità_(appoggio)1"/>
      <sheetName val="popolazione_ISTAT_(appoggio)1"/>
      <sheetName val="Pop_Trentina_(appoggio)1"/>
      <sheetName val="Costi_del_personale1"/>
      <sheetName val="Pesi_farmaceutica_(appoggio)1"/>
      <sheetName val="Pesi_specialistica_(appoggio)1"/>
      <sheetName val="POPOLAZIONE_(backup)1"/>
      <sheetName val="RIPARTO_20041"/>
      <sheetName val="ana"/>
      <sheetName val="Quadro programmatico 19-9-2005"/>
    </sheetNames>
    <sheetDataSet>
      <sheetData sheetId="0">
        <row r="5">
          <cell r="B5">
            <v>4565677.4227499999</v>
          </cell>
        </row>
      </sheetData>
      <sheetData sheetId="1">
        <row r="5">
          <cell r="B5">
            <v>4565677.4227499999</v>
          </cell>
        </row>
      </sheetData>
      <sheetData sheetId="2">
        <row r="5">
          <cell r="B5">
            <v>4565677.4227499999</v>
          </cell>
        </row>
      </sheetData>
      <sheetData sheetId="3">
        <row r="5">
          <cell r="B5">
            <v>4565677.4227499999</v>
          </cell>
        </row>
      </sheetData>
      <sheetData sheetId="4">
        <row r="5">
          <cell r="B5">
            <v>4565677.4227499999</v>
          </cell>
        </row>
      </sheetData>
      <sheetData sheetId="5">
        <row r="5">
          <cell r="B5">
            <v>4565677.4227499999</v>
          </cell>
        </row>
      </sheetData>
      <sheetData sheetId="6">
        <row r="8">
          <cell r="C8">
            <v>1500000000</v>
          </cell>
        </row>
      </sheetData>
      <sheetData sheetId="7"/>
      <sheetData sheetId="8"/>
      <sheetData sheetId="9"/>
      <sheetData sheetId="10">
        <row r="5">
          <cell r="A5" t="str">
            <v>PIEMONTE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0">
          <cell r="C30">
            <v>0</v>
          </cell>
        </row>
      </sheetData>
      <sheetData sheetId="25"/>
      <sheetData sheetId="26"/>
      <sheetData sheetId="27"/>
      <sheetData sheetId="28"/>
      <sheetData sheetId="29">
        <row r="5">
          <cell r="B5">
            <v>4565677.4227499999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0">
          <cell r="C30">
            <v>0</v>
          </cell>
        </row>
      </sheetData>
      <sheetData sheetId="44"/>
      <sheetData sheetId="45"/>
      <sheetData sheetId="46"/>
      <sheetData sheetId="47"/>
      <sheetData sheetId="48">
        <row r="5">
          <cell r="B5">
            <v>4565677.4227499999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>
        <row r="8">
          <cell r="C8">
            <v>1500000000</v>
          </cell>
        </row>
      </sheetData>
      <sheetData sheetId="1">
        <row r="5">
          <cell r="B5">
            <v>4565677.4227499999</v>
          </cell>
        </row>
      </sheetData>
      <sheetData sheetId="2"/>
      <sheetData sheetId="3"/>
      <sheetData sheetId="4"/>
      <sheetData sheetId="5">
        <row r="8">
          <cell r="C8">
            <v>1500000000</v>
          </cell>
        </row>
      </sheetData>
      <sheetData sheetId="6"/>
      <sheetData sheetId="7"/>
      <sheetData sheetId="8"/>
      <sheetData sheetId="9"/>
      <sheetData sheetId="10">
        <row r="5">
          <cell r="B5">
            <v>4565677.4227499999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  <sheetName val="CHK_MODELLO"/>
      <sheetName val="TABELLE_ENTRATA"/>
      <sheetName val="TAB_POPOLAZIONE_(2)"/>
      <sheetName val="TAB_POPOLAZIONE"/>
      <sheetName val="TAB_POPOLAZIONE_(valentini)"/>
      <sheetName val="TABELLE_CALCOLO"/>
      <sheetName val="MODELLO_(%)"/>
      <sheetName val="Best_moves_(appoggio)"/>
      <sheetName val="Non_autosuff_tedesca_(appoggio)"/>
      <sheetName val="APPROPRIATEZZA_(appoggio)"/>
      <sheetName val="PESI_POP_TOSCANA_(appoggio)"/>
      <sheetName val="Disabilità_(appoggio)"/>
      <sheetName val="popolazione_ISTAT_(appoggio)"/>
      <sheetName val="Pop_Trentina_(appoggio)"/>
      <sheetName val="Costi_del_personale"/>
      <sheetName val="Pesi_farmaceutica_(appoggio)"/>
      <sheetName val="Pesi_specialistica_(appoggio)"/>
      <sheetName val="POPOLAZIONE_(backup)"/>
      <sheetName val="RIPARTO_2004"/>
      <sheetName val="CHK_MODELLO1"/>
      <sheetName val="TABELLE_ENTRATA1"/>
      <sheetName val="TAB_POPOLAZIONE_(2)1"/>
      <sheetName val="TAB_POPOLAZIONE1"/>
      <sheetName val="TAB_POPOLAZIONE_(valentini)1"/>
      <sheetName val="TABELLE_CALCOLO1"/>
      <sheetName val="MODELLO_(%)1"/>
      <sheetName val="Best_moves_(appoggio)1"/>
      <sheetName val="Non_autosuff_tedesca_(appoggio1"/>
      <sheetName val="APPROPRIATEZZA_(appoggio)1"/>
      <sheetName val="PESI_POP_TOSCANA_(appoggio)1"/>
      <sheetName val="Disabilità_(appoggio)1"/>
      <sheetName val="popolazione_ISTAT_(appoggio)1"/>
      <sheetName val="Pop_Trentina_(appoggio)1"/>
      <sheetName val="Costi_del_personale1"/>
      <sheetName val="Pesi_farmaceutica_(appoggio)1"/>
      <sheetName val="Pesi_specialistica_(appoggio)1"/>
      <sheetName val="POPOLAZIONE_(backup)1"/>
      <sheetName val="RIPARTO_20041"/>
      <sheetName val="ana"/>
      <sheetName val="Quadro programmatico 19-9-2005"/>
    </sheetNames>
    <sheetDataSet>
      <sheetData sheetId="0">
        <row r="5">
          <cell r="B5">
            <v>4565677.4227499999</v>
          </cell>
        </row>
      </sheetData>
      <sheetData sheetId="1">
        <row r="5">
          <cell r="B5">
            <v>4565677.4227499999</v>
          </cell>
        </row>
      </sheetData>
      <sheetData sheetId="2">
        <row r="5">
          <cell r="B5">
            <v>4565677.4227499999</v>
          </cell>
        </row>
      </sheetData>
      <sheetData sheetId="3">
        <row r="5">
          <cell r="B5">
            <v>4565677.4227499999</v>
          </cell>
        </row>
      </sheetData>
      <sheetData sheetId="4">
        <row r="5">
          <cell r="B5">
            <v>4565677.4227499999</v>
          </cell>
        </row>
      </sheetData>
      <sheetData sheetId="5" refreshError="1">
        <row r="5">
          <cell r="B5">
            <v>4565677.4227499999</v>
          </cell>
        </row>
        <row r="13">
          <cell r="C13">
            <v>0.05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1</v>
          </cell>
        </row>
        <row r="20">
          <cell r="C20">
            <v>0.5</v>
          </cell>
        </row>
        <row r="21">
          <cell r="C21">
            <v>0</v>
          </cell>
        </row>
        <row r="25">
          <cell r="C25">
            <v>0.17100000000000001</v>
          </cell>
        </row>
        <row r="26">
          <cell r="C26">
            <v>0</v>
          </cell>
        </row>
        <row r="29">
          <cell r="C29">
            <v>0</v>
          </cell>
        </row>
        <row r="81">
          <cell r="C81">
            <v>0.71</v>
          </cell>
        </row>
      </sheetData>
      <sheetData sheetId="6">
        <row r="8">
          <cell r="C8">
            <v>1500000000</v>
          </cell>
        </row>
      </sheetData>
      <sheetData sheetId="7"/>
      <sheetData sheetId="8"/>
      <sheetData sheetId="9"/>
      <sheetData sheetId="10" refreshError="1">
        <row r="5">
          <cell r="B5">
            <v>4565677.4227499999</v>
          </cell>
          <cell r="FA5">
            <v>7.6790999156557724E-2</v>
          </cell>
        </row>
        <row r="6">
          <cell r="FA6">
            <v>2.1314104551324493E-3</v>
          </cell>
        </row>
        <row r="7">
          <cell r="FA7">
            <v>0.15993459313277372</v>
          </cell>
        </row>
        <row r="8">
          <cell r="FA8">
            <v>7.7419180738275859E-3</v>
          </cell>
        </row>
        <row r="9">
          <cell r="FA9">
            <v>8.4148549553672205E-3</v>
          </cell>
        </row>
        <row r="10">
          <cell r="FA10">
            <v>8.0103228377457286E-2</v>
          </cell>
        </row>
        <row r="11">
          <cell r="FA11">
            <v>2.1645291495398056E-2</v>
          </cell>
        </row>
        <row r="12">
          <cell r="FA12">
            <v>2.9939440009094716E-2</v>
          </cell>
        </row>
        <row r="13">
          <cell r="FA13">
            <v>7.4266814358218497E-2</v>
          </cell>
        </row>
        <row r="14">
          <cell r="FA14">
            <v>6.5048848957404384E-2</v>
          </cell>
        </row>
        <row r="15">
          <cell r="FA15">
            <v>1.5458341651388985E-2</v>
          </cell>
        </row>
        <row r="16">
          <cell r="FA16">
            <v>2.7005446478368576E-2</v>
          </cell>
        </row>
        <row r="17">
          <cell r="FA17">
            <v>8.9749843269843491E-2</v>
          </cell>
        </row>
        <row r="18">
          <cell r="FA18">
            <v>2.2602051175370164E-2</v>
          </cell>
        </row>
        <row r="19">
          <cell r="FA19">
            <v>5.6704503594464349E-3</v>
          </cell>
        </row>
        <row r="20">
          <cell r="FA20">
            <v>9.2438637800972001E-2</v>
          </cell>
        </row>
        <row r="21">
          <cell r="FA21">
            <v>6.6630172025384182E-2</v>
          </cell>
        </row>
        <row r="22">
          <cell r="FA22">
            <v>1.0179500829405885E-2</v>
          </cell>
        </row>
        <row r="23">
          <cell r="FA23">
            <v>3.3577401087220578E-2</v>
          </cell>
        </row>
        <row r="24">
          <cell r="FA24">
            <v>8.3258741715253659E-2</v>
          </cell>
        </row>
        <row r="25">
          <cell r="FA25">
            <v>2.7412014636114621E-2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0">
          <cell r="C30">
            <v>0</v>
          </cell>
        </row>
      </sheetData>
      <sheetData sheetId="25"/>
      <sheetData sheetId="26"/>
      <sheetData sheetId="27"/>
      <sheetData sheetId="28"/>
      <sheetData sheetId="29">
        <row r="5">
          <cell r="B5">
            <v>4565677.4227499999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0">
          <cell r="C30">
            <v>0</v>
          </cell>
        </row>
      </sheetData>
      <sheetData sheetId="44"/>
      <sheetData sheetId="45"/>
      <sheetData sheetId="46"/>
      <sheetData sheetId="47"/>
      <sheetData sheetId="48">
        <row r="5">
          <cell r="B5">
            <v>4565677.4227499999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ltipli"/>
      <sheetName val="Bloomberg"/>
      <sheetName val="Exchange rates"/>
      <sheetName val="Estimates"/>
      <sheetName val="Comparables"/>
      <sheetName val="Legenda"/>
      <sheetName val="Des"/>
      <sheetName val="P.O."/>
      <sheetName val="OOSS_T"/>
      <sheetName val="OOSS_DM"/>
      <sheetName val="Dip.stampa"/>
      <sheetName val="Rete"/>
      <sheetName val="P.O._T"/>
      <sheetName val="P.O._TT"/>
      <sheetName val="DM_UO_in servizio"/>
      <sheetName val="IN_SERVIZIO"/>
      <sheetName val="PL_Disciplina"/>
      <sheetName val="NEW_DM_IP_OST"/>
      <sheetName val="DM-NEW_Disciplina"/>
      <sheetName val="Coeff_DM_IP"/>
      <sheetName val="Coeff_DM"/>
      <sheetName val="Coeff_IP"/>
      <sheetName val="Ambulatoriale_T"/>
      <sheetName val="Ambulatoriale"/>
      <sheetName val="Servizi"/>
      <sheetName val="note"/>
      <sheetName val="Servizi_e_Altro"/>
      <sheetName val="CQRC"/>
      <sheetName val="RINNOVI CONTRATTUALI"/>
      <sheetName val="TETTO"/>
      <sheetName val="AD02_ASSEGNI NUCLEO FAMILIARE"/>
      <sheetName val="QUALIFICHE"/>
      <sheetName val="D_1.2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ltipli"/>
      <sheetName val="Bloomberg"/>
      <sheetName val="Exchange rates"/>
      <sheetName val="Estimates"/>
      <sheetName val="Comparables"/>
      <sheetName val="Legenda"/>
      <sheetName val="Des"/>
      <sheetName val="P.O."/>
      <sheetName val="OOSS_T"/>
      <sheetName val="OOSS_DM"/>
      <sheetName val="Dip.stampa"/>
      <sheetName val="Rete"/>
      <sheetName val="P.O._T"/>
      <sheetName val="P.O._TT"/>
      <sheetName val="DM_UO_in servizio"/>
      <sheetName val="IN_SERVIZIO"/>
      <sheetName val="PL_Disciplina"/>
      <sheetName val="NEW_DM_IP_OST"/>
      <sheetName val="DM-NEW_Disciplina"/>
      <sheetName val="Coeff_DM_IP"/>
      <sheetName val="Coeff_DM"/>
      <sheetName val="Coeff_IP"/>
      <sheetName val="Ambulatoriale_T"/>
      <sheetName val="Ambulatoriale"/>
      <sheetName val="Servizi"/>
      <sheetName val="note"/>
      <sheetName val="Servizi_e_Altro"/>
      <sheetName val="CQRC"/>
      <sheetName val="RINNOVI CONTRATTUALI"/>
      <sheetName val="TETTO"/>
      <sheetName val="AD02_ASSEGNI NUCLEO FAMILIARE"/>
      <sheetName val="QUALIFICHE"/>
      <sheetName val="D_1.2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CE"/>
      <sheetName val="DGRC 256-08"/>
      <sheetName val="Rinnovi I TRIM 2008"/>
      <sheetName val="Mobilità attiva  I TRIM 2008"/>
      <sheetName val="Contributi"/>
      <sheetName val="CE IV Trimestre 2007"/>
      <sheetName val="Confronto con IV Trimestre 2007"/>
      <sheetName val="CE I TRimestre 2007"/>
      <sheetName val="Confronto con I Trimestre 2007"/>
      <sheetName val="Dati"/>
      <sheetName val="Anagrafica CRIL"/>
      <sheetName val="Indice"/>
      <sheetName val="Foglio3"/>
    </sheetNames>
    <sheetDataSet>
      <sheetData sheetId="0">
        <row r="26">
          <cell r="E26">
            <v>162</v>
          </cell>
        </row>
      </sheetData>
      <sheetData sheetId="1"/>
      <sheetData sheetId="2">
        <row r="26">
          <cell r="E26">
            <v>162</v>
          </cell>
        </row>
      </sheetData>
      <sheetData sheetId="3"/>
      <sheetData sheetId="4" refreshError="1"/>
      <sheetData sheetId="5"/>
      <sheetData sheetId="6">
        <row r="26">
          <cell r="E26">
            <v>162</v>
          </cell>
        </row>
      </sheetData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CE"/>
      <sheetName val="DGRC 256-08"/>
      <sheetName val="Rinnovi I TRIM 2008"/>
      <sheetName val="Mobilità attiva  I TRIM 2008"/>
      <sheetName val="Contributi"/>
      <sheetName val="CE IV Trimestre 2007"/>
      <sheetName val="Confronto con IV Trimestre 2007"/>
      <sheetName val="CE I TRimestre 2007"/>
      <sheetName val="Confronto con I Trimestre 2007"/>
      <sheetName val="Dati"/>
      <sheetName val="Anagrafica CRIL"/>
      <sheetName val="Indice"/>
    </sheetNames>
    <sheetDataSet>
      <sheetData sheetId="0">
        <row r="26">
          <cell r="E26">
            <v>162</v>
          </cell>
        </row>
      </sheetData>
      <sheetData sheetId="1"/>
      <sheetData sheetId="2">
        <row r="26">
          <cell r="E26">
            <v>162</v>
          </cell>
        </row>
      </sheetData>
      <sheetData sheetId="3"/>
      <sheetData sheetId="4" refreshError="1"/>
      <sheetData sheetId="5"/>
      <sheetData sheetId="6">
        <row r="26">
          <cell r="E26">
            <v>162</v>
          </cell>
        </row>
      </sheetData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logia servizio"/>
      <sheetName val="Tracciato"/>
      <sheetName val="Mappatura personale da coop."/>
    </sheetNames>
    <definedNames>
      <definedName name="aaaaaaaaaaaaaa" refersTo="#RIF!"/>
      <definedName name="stampa" refersTo="#RIF!"/>
      <definedName name="stampa_c" refersTo="#RIF!"/>
      <definedName name="Stampa_Carrara" refersTo="#RIF!"/>
      <definedName name="stampa_r" refersTo="#RIF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logia servizio"/>
      <sheetName val="Tracciato"/>
      <sheetName val="Mappatura personale da coop."/>
    </sheetNames>
    <definedNames>
      <definedName name="aaaaaaaaaaaaaa" refersTo="#RIF!"/>
      <definedName name="stampa" refersTo="#RIF!"/>
      <definedName name="stampa_c" refersTo="#RIF!"/>
      <definedName name="Stampa_Carrara" refersTo="#RIF!"/>
      <definedName name="stampa_r" refersTo="#RIF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  <sheetName val="0"/>
      <sheetName val="c1"/>
      <sheetName val="c2"/>
      <sheetName val="c3"/>
      <sheetName val="c4"/>
      <sheetName val="c5"/>
      <sheetName val="c6"/>
      <sheetName val="c7"/>
      <sheetName val="c8"/>
      <sheetName val="c9"/>
      <sheetName val="Crediti"/>
      <sheetName val="Debiti"/>
      <sheetName val="Present"/>
      <sheetName val="DBFE"/>
      <sheetName val="Fasi"/>
      <sheetName val="Macro"/>
      <sheetName val="PL"/>
      <sheetName val="TB"/>
      <sheetName val="Input"/>
      <sheetName val="TPivot"/>
      <sheetName val="Export"/>
      <sheetName val="CExCDC"/>
      <sheetName val="TM_FSR"/>
      <sheetName val="TM_Riepilogo_lld"/>
      <sheetName val="TM_dettaglio per singola voce ("/>
      <sheetName val="STRAORD ATT"/>
      <sheetName val="STRAORD PASS"/>
      <sheetName val="SOCIO SAN"/>
      <sheetName val="INT E PROT"/>
      <sheetName val="CTA"/>
      <sheetName val="RIA"/>
      <sheetName val="SPEC"/>
      <sheetName val="HOSP"/>
      <sheetName val="FARMAC CONV"/>
      <sheetName val="MED DI BASE"/>
      <sheetName val="ACC.TI rischi "/>
      <sheetName val="ONERI DIV"/>
      <sheetName val="MANUTENZ"/>
      <sheetName val="ALTRI SERV NN SANIT"/>
      <sheetName val="VARIAZ RIMAN"/>
      <sheetName val="PERSONALE"/>
      <sheetName val="ULT CONTRIB"/>
      <sheetName val="FSR VINC"/>
      <sheetName val="FSR INDISTINTO"/>
      <sheetName val="ACC.TI ALTRI"/>
      <sheetName val="Analisi-nuove (5)"/>
      <sheetName val="Analisi-nuove (3)"/>
      <sheetName val="Cons 2008 N.Az"/>
      <sheetName val="4°2009 OLD"/>
      <sheetName val="30 sett proiez"/>
      <sheetName val="31 ago proiez"/>
      <sheetName val="4° 2009 NEW"/>
      <sheetName val="CE Nuovo Modello"/>
      <sheetName val="000"/>
      <sheetName val="201"/>
      <sheetName val="202"/>
      <sheetName val="203"/>
      <sheetName val="204"/>
      <sheetName val="205"/>
      <sheetName val="206"/>
      <sheetName val="207"/>
      <sheetName val="208"/>
      <sheetName val="209"/>
      <sheetName val="921"/>
      <sheetName val="922"/>
      <sheetName val="923"/>
      <sheetName val="924"/>
      <sheetName val="925"/>
      <sheetName val="926"/>
      <sheetName val="927"/>
      <sheetName val="928"/>
      <sheetName val="960"/>
      <sheetName val="999 SENZA 000"/>
      <sheetName val="999 "/>
      <sheetName val="old_new_3°ce 2008"/>
      <sheetName val="TM_CE Nuovo Modello"/>
      <sheetName val="TM_Foglio3"/>
      <sheetName val="TM_transcodifica"/>
      <sheetName val="STIMA A FINIRE SU CE_30_09"/>
      <sheetName val="2CE2008_risch_31_12"/>
      <sheetName val="TM_Scost x az x costo"/>
      <sheetName val="TM_Prog07_CEcons06"/>
      <sheetName val="TM_CONS06-PROG07"/>
      <sheetName val="TM_PROG07-CONS06"/>
      <sheetName val="ABC"/>
      <sheetName val="RN"/>
      <sheetName val="CONTI"/>
      <sheetName val="BILRIC"/>
      <sheetName val="NOTAINT"/>
      <sheetName val="RF"/>
      <sheetName val="Tabelle"/>
      <sheetName val="QRY-EXTRA"/>
      <sheetName val="QRY-INTRA-AUTO"/>
      <sheetName val="FRONT"/>
      <sheetName val="Riepilogo-MDC"/>
      <sheetName val="ASL-Passiva"/>
      <sheetName val="MDC-Passiva"/>
      <sheetName val="FRONT-65-74"/>
      <sheetName val="Riepilogo-MDC (2)"/>
      <sheetName val="ASL-Passiva (2)"/>
      <sheetName val="MDC-Passiva (2)"/>
      <sheetName val="RIEPILOGO_MDC-65-74"/>
      <sheetName val="ASL-PASS-65-74"/>
      <sheetName val="RIEP_MDC-PASS-TASSO-65-74"/>
      <sheetName val="FRONT-75"/>
      <sheetName val="RIEPILOGO_MDC-75"/>
      <sheetName val="ASL-PASS-75"/>
      <sheetName val="RIEP_MDC-PASS-TASSO-75"/>
      <sheetName val="RIEPILOGO_MDC-PASS-TOT"/>
      <sheetName val="RIEPILOGO_MDC-PASS-AUTO"/>
      <sheetName val="RIEPILOGO_MDC-PASS-INTRA"/>
      <sheetName val="RIEPILOGO_MDC-PASS-EXTRA"/>
      <sheetName val="Introduzione"/>
      <sheetName val="Quadro macro"/>
      <sheetName val="IRAP IRPEF 03-04"/>
      <sheetName val="dati fiscali 1"/>
      <sheetName val="Note variazione"/>
      <sheetName val="IRAP 2006"/>
      <sheetName val="ADD.LE IRPEF 2006-2009"/>
      <sheetName val="FF 2006 (2)"/>
      <sheetName val="FF 2006 (1)"/>
      <sheetName val="Riparto sperimentale 2005"/>
      <sheetName val="FABB NAZ 06-09"/>
      <sheetName val="VINCOLATE"/>
      <sheetName val="2006"/>
      <sheetName val="Anticipazioni 2006"/>
      <sheetName val="Par_Sys"/>
      <sheetName val="System_Tabs"/>
      <sheetName val="QRY_INPUT-EXTRA"/>
      <sheetName val="QRY_INPUT-INTRA-AUTO"/>
      <sheetName val="RIEPILOGO_MDC"/>
      <sheetName val="RIEPILOGO_MDC-PUB-PRIV"/>
      <sheetName val="TIPO_MDC"/>
      <sheetName val="ASL-ECONOMIA"/>
      <sheetName val="ASL-PUB-PRIV"/>
      <sheetName val="MDC-REG-NUM"/>
      <sheetName val="MDC-REG-VAL"/>
      <sheetName val="MDC-REG-NUM&gt;25"/>
      <sheetName val="MDC-REG-VAL&gt;25"/>
      <sheetName val="MDC-REG"/>
      <sheetName val="RIEPILOGO_MDC-PASS"/>
      <sheetName val="Riepilogo-PUB-PRIV-STAT_MOB-ATT"/>
      <sheetName val="Fascia 1"/>
      <sheetName val="Fascia 2"/>
      <sheetName val="Fascia 3"/>
      <sheetName val="Frontespizio"/>
      <sheetName val="Fabb. Nazionale"/>
      <sheetName val="SINTESI"/>
      <sheetName val="SINTESI 4"/>
      <sheetName val="Delibera CIPE 2004"/>
      <sheetName val="FFR 04"/>
      <sheetName val="FFR 05"/>
      <sheetName val="FFR 06"/>
      <sheetName val="FFR 07"/>
      <sheetName val="FFR 08"/>
      <sheetName val="SINTESI 3"/>
      <sheetName val="Prev 2005cassa"/>
      <sheetName val="cassa05 tot "/>
      <sheetName val="SINTESI 2"/>
      <sheetName val="CE SANITA GIUGNO 2008"/>
      <sheetName val="fondo"/>
      <sheetName val="calcoli oneri 118"/>
      <sheetName val="costo 118 "/>
      <sheetName val="pulizia straord"/>
      <sheetName val="SCHEMA bilancio 2008"/>
      <sheetName val="SP 2008"/>
      <sheetName val="CE 2008"/>
      <sheetName val="TOT ASL anno def "/>
      <sheetName val="TOT AO anno def"/>
      <sheetName val="Netto_Residenza"/>
      <sheetName val="FINALE AREA DI CONSOLID"/>
      <sheetName val="FINALE STR GEST. DIRETTA"/>
      <sheetName val="chiamalo"/>
      <sheetName val="Da_Lordo_Prodotto"/>
      <sheetName val="Pivot_Pschiatria"/>
      <sheetName val="Buono"/>
      <sheetName val="LEA"/>
      <sheetName val="Pivot_Verifica"/>
      <sheetName val="Verifica"/>
      <sheetName val="Riconosciuto_Lea"/>
      <sheetName val="Lordo_Fascia"/>
      <sheetName val="Psichiatria"/>
      <sheetName val="TAB_PV_prod vs bdg"/>
      <sheetName val="Dialog5"/>
      <sheetName val="Title"/>
      <sheetName val="Contents"/>
      <sheetName val="Tab1"/>
      <sheetName val="Inputs"/>
      <sheetName val="Tab2"/>
      <sheetName val="Fixed P&amp;L"/>
      <sheetName val="Fixed market"/>
      <sheetName val="Fixed voice"/>
      <sheetName val="Fixed Internet"/>
      <sheetName val="Fixed costs"/>
      <sheetName val="Fixed capex"/>
      <sheetName val="Fixed scenarios"/>
      <sheetName val="Tab3"/>
      <sheetName val="Mobile P&amp;L"/>
      <sheetName val="Mobile market"/>
      <sheetName val="Mobile voice"/>
      <sheetName val="Mobile data and others"/>
      <sheetName val="Mobile ARPU"/>
      <sheetName val="Mobile costs"/>
      <sheetName val="Mobile capex"/>
      <sheetName val="Mobile scenarios"/>
      <sheetName val="Tab4"/>
      <sheetName val="Conso Rev and EBITDA"/>
      <sheetName val="Rev and Costs Upside"/>
      <sheetName val="P&amp;L to NI"/>
      <sheetName val="D&amp;A and provisions"/>
      <sheetName val="BS"/>
      <sheetName val="BS assumptions"/>
      <sheetName val="CF"/>
      <sheetName val="Debt Structure"/>
      <sheetName val="Taxes"/>
      <sheetName val="Tab5"/>
      <sheetName val="Disposals"/>
      <sheetName val="P&amp;L post disposals"/>
      <sheetName val="BS Assumptions Post Disposal"/>
      <sheetName val="BS Post Disposal"/>
      <sheetName val="Debt Structure Post Disposal"/>
      <sheetName val="CF Post Disposals"/>
      <sheetName val="Taxes Post Disposals"/>
      <sheetName val="Summary Cases"/>
      <sheetName val="Tab6"/>
      <sheetName val="Financial ratios"/>
      <sheetName val="Tab7"/>
      <sheetName val="Transaction Structure"/>
      <sheetName val="Debt Structure IRR"/>
      <sheetName val="IRR"/>
      <sheetName val="Tab8"/>
      <sheetName val="Valuation"/>
      <sheetName val="WACC"/>
      <sheetName val="DCFs"/>
      <sheetName val="Incumbent cocos"/>
      <sheetName val="Mobile cocos"/>
      <sheetName val="Altnets cocos"/>
      <sheetName val="TabA"/>
      <sheetName val="Fixed benchmarking"/>
      <sheetName val="Mobile benchmaring"/>
      <sheetName val="Group benchmaring"/>
      <sheetName val="Brokers"/>
      <sheetName val="BLANK"/>
      <sheetName val="Dialog1"/>
      <sheetName val="Module1"/>
      <sheetName val="Standard page"/>
      <sheetName val="Dati"/>
      <sheetName val="Tabella"/>
      <sheetName val="CE Vecchio modello su 5-3 mesi"/>
      <sheetName val="CE2008xASL"/>
      <sheetName val="CE old modello su 5-3 mesixASL"/>
      <sheetName val="CEnew_old_2008xASL"/>
      <sheetName val="1°2008_last "/>
      <sheetName val="1°2007"/>
      <sheetName val="31Maggio2008-bis"/>
      <sheetName val="2007"/>
      <sheetName val="sheet"/>
      <sheetName val="Personale_hp2_OK (noaup)"/>
      <sheetName val="TM_Riclassifica nuove strutture"/>
      <sheetName val="analisi rimanenze"/>
      <sheetName val="sopravvenienze passive"/>
      <sheetName val="COMPONENTI STRAORDINARIE"/>
      <sheetName val="Personale_NUOVE_OK"/>
      <sheetName val="Personale_VECCHIE"/>
      <sheetName val="TM_Analisi-nuove aziende"/>
      <sheetName val="Analisi-nuove aziende_OK"/>
      <sheetName val="Analisi-vecchie aziende"/>
      <sheetName val="1°2008"/>
      <sheetName val="2°2008"/>
      <sheetName val="3°2008"/>
      <sheetName val="4°2008"/>
      <sheetName val="2008"/>
      <sheetName val="1°2009"/>
      <sheetName val="2°2009"/>
      <sheetName val="3°2009"/>
      <sheetName val="4°2009"/>
      <sheetName val="Riclassifica nuove strutture"/>
      <sheetName val="INPUT-CE"/>
      <sheetName val="DGRC 256-08"/>
      <sheetName val="Rinnovi I TRIM 2008"/>
      <sheetName val="Mobilità attiva  I TRIM 2008"/>
      <sheetName val="Contributi"/>
      <sheetName val="CE IV Trimestre 2007"/>
      <sheetName val="Confronto con IV Trimestre 2007"/>
      <sheetName val="CE I TRimestre 2007"/>
      <sheetName val="Confronto con I Trimestre 2007"/>
      <sheetName val="Teste_2009"/>
      <sheetName val="Teste_2008"/>
      <sheetName val="Rilevazione"/>
      <sheetName val="Detta-spesa"/>
      <sheetName val="TAB_CONV"/>
      <sheetName val="FONDI"/>
      <sheetName val="Rinnovi_Contr"/>
      <sheetName val="Costi_CCNL"/>
      <sheetName val="Cat_Protette"/>
      <sheetName val="San_Raffaele"/>
      <sheetName val="118"/>
      <sheetName val="Dett_Altre"/>
      <sheetName val="NOTE"/>
      <sheetName val="Dett_Rimborsi"/>
      <sheetName val="Inappropriatezza"/>
      <sheetName val="Sheet1"/>
      <sheetName val="Chart Valore domanda"/>
      <sheetName val="Chart Valore domanda 2"/>
      <sheetName val="Chart Costo Livello"/>
      <sheetName val="Indicatori produz ricoveri"/>
      <sheetName val="Produzione ricoveri"/>
      <sheetName val="VP"/>
      <sheetName val="Main"/>
      <sheetName val="Main (2)"/>
      <sheetName val="Base_LA_2004"/>
      <sheetName val="Base_LA_2003"/>
      <sheetName val="CLASSIFICAZIONE_LA"/>
      <sheetName val="INDICATORI "/>
      <sheetName val="Pivot su CE"/>
      <sheetName val="Base_CE_2003"/>
      <sheetName val="CLASSIFICAZIONE CE"/>
      <sheetName val="Bench Nazionale procapite Chart"/>
      <sheetName val="Bench Nazionale procapite"/>
      <sheetName val="LA CONFRONTO REGIONI"/>
      <sheetName val="1 Analisi Saldi-Consolidati"/>
      <sheetName val="popolazioni"/>
      <sheetName val="Tab A 30 (2)"/>
      <sheetName val="Tab A 30"/>
      <sheetName val="Tab A 17"/>
      <sheetName val="Prospetto_1.1"/>
      <sheetName val="Prospetto_1.2_ASP AG"/>
      <sheetName val="Prospetto BdV - ASP AG (2)"/>
      <sheetName val="Sheet2"/>
      <sheetName val="Sheet3"/>
      <sheetName val="Analisi-nuove (4)"/>
      <sheetName val="Analisi-nuove aziende (2)"/>
      <sheetName val="Schema tipo"/>
      <sheetName val="CE Vecchio modello"/>
      <sheetName val="cons 2008"/>
      <sheetName val="2007 (cons)"/>
      <sheetName val="RS_progr_07_09"/>
      <sheetName val="Schemi riclassifica Nuovo CE"/>
      <sheetName val="Tabella Pers"/>
      <sheetName val="Tabella Rocc"/>
      <sheetName val="NEW"/>
      <sheetName val="OLD"/>
      <sheetName val="Quota capitaria + funzioni "/>
      <sheetName val="Consuntivo 2009"/>
      <sheetName val="I 2009"/>
      <sheetName val="Prev. 2010"/>
      <sheetName val="Proiezione I TRIM 2010"/>
      <sheetName val="I TRIM 2010"/>
      <sheetName val="999"/>
      <sheetName val="TESTE"/>
      <sheetName val="MOB EXTRA "/>
      <sheetName val="tetti 10"/>
      <sheetName val="screening"/>
      <sheetName val="insussist personale"/>
      <sheetName val="MMG"/>
      <sheetName val="FARMA"/>
      <sheetName val="MANUT"/>
      <sheetName val="CONS E COLL"/>
      <sheetName val="RSA"/>
      <sheetName val="Oneri Gestione"/>
      <sheetName val="altri ONERI DIV"/>
      <sheetName val="118_4°2009"/>
      <sheetName val="acn_ccnl"/>
      <sheetName val="Personale_hp2"/>
      <sheetName val="Quota capitariaold"/>
      <sheetName val="Carica attività"/>
      <sheetName val="Carica del"/>
      <sheetName val="Rapporto Attività_MAG 10"/>
      <sheetName val="Tassonomia filoni progettuali"/>
      <sheetName val="Rapporto Attività_NOV 09"/>
      <sheetName val="Rapporto Attività_DIC 09"/>
      <sheetName val="Rapporto Attività_GEN 10"/>
      <sheetName val="Rapporto Attività_FEB 10"/>
      <sheetName val="Rapporto Attività_MAR 10"/>
      <sheetName val="Rapporto Attività_GIU 10"/>
      <sheetName val="ONERI DIVERSI DI GESTIONE"/>
      <sheetName val="ALTRI BENI SANITARI"/>
      <sheetName val="PRODOTTI FARMACEUTICI"/>
      <sheetName val="ALTRI SERVIZI SANITARI"/>
      <sheetName val="TM_SEZIONE 1"/>
      <sheetName val="Copertina"/>
      <sheetName val="Par. 2.2"/>
      <sheetName val="Par. 3"/>
      <sheetName val="ESEMPI------&gt;"/>
      <sheetName val="Par. 4.1"/>
      <sheetName val="Par. 5.1"/>
      <sheetName val="Par.6 "/>
      <sheetName val="Manovra es. 1 - Impatto"/>
      <sheetName val="Manovra es. 1 - Elaborazione"/>
      <sheetName val="Manovra es. 2 - Impatto"/>
      <sheetName val="Manovra es. 2 - Elaborazione"/>
      <sheetName val="Manovra es. 3 - Impatto"/>
      <sheetName val="Manovra es. 3 - Elaborazione"/>
      <sheetName val="All.1 Quadro ten_prog 2010_2012"/>
      <sheetName val="All.3"/>
      <sheetName val="CE TEND_PROGR"/>
      <sheetName val="ASSEGNAZIONE 2010 "/>
      <sheetName val="schema ADDUCE"/>
      <sheetName val="stima IV CE"/>
      <sheetName val="tot adduce "/>
      <sheetName val="AGGREGATI del trim"/>
      <sheetName val="aggregati della stima"/>
      <sheetName val="confronto trim precedenti"/>
      <sheetName val="TM_Proiezioni costi esterni"/>
      <sheetName val="TM_RE"/>
      <sheetName val="TM_Riepilogo Stima a finire"/>
      <sheetName val="TM_Quote vincolate"/>
      <sheetName val="Schema_1°_2010 "/>
      <sheetName val="Quote vincolate"/>
      <sheetName val="TM_Schema 3° trim 09"/>
      <sheetName val="TM_RIAB_ex art 26"/>
      <sheetName val="Quadratura costi esterni"/>
      <sheetName val="Modello_mobilità_4°09"/>
      <sheetName val="Prodotti Farma e Emoderivat2010"/>
      <sheetName val="Schema MEF Tabelle dettagli "/>
      <sheetName val="Schema MEF Tabelle dettagli"/>
      <sheetName val="TM_Quadratura 000 - fix"/>
      <sheetName val="RIA_ex art_26"/>
      <sheetName val="TM_Quadratura 000 - fix-in proi"/>
      <sheetName val="TM_Quadratura costi esterni"/>
      <sheetName val="TM_SCOSTAMENTI_NUOVE"/>
      <sheetName val="Schema 1°2010-Nuove Aziende "/>
      <sheetName val="Schema 4°2009-Nuove Aziende"/>
      <sheetName val="Schema 2008-Nuove Aziende"/>
      <sheetName val="Quadratura 000 (old)"/>
      <sheetName val="Quadratura 000"/>
      <sheetName val="RE"/>
      <sheetName val="Proiezione 1°2010"/>
      <sheetName val="SCOSTAMENTI_NUOVE"/>
      <sheetName val="RINNOVI CONTRATTUALI 2009"/>
      <sheetName val="RINNOVI CONTRATTUALI 2010"/>
      <sheetName val="Consuntivo 2009 25 giu"/>
      <sheetName val="New aziende"/>
      <sheetName val="New_CE___Riepilogo_in_riga_con_"/>
      <sheetName val="B02435 IND DE MARIA"/>
      <sheetName val="costo del personale (2)"/>
      <sheetName val="costo del personale"/>
      <sheetName val="SPECIALISTICA_2010 (3)"/>
      <sheetName val="OSPEDALIERA_2010"/>
      <sheetName val="Prodotti Farma e Emoderivati"/>
      <sheetName val="Schema MEF Tabelle dettagli (2)"/>
      <sheetName val="FARMACEUTICA CONVENZ"/>
      <sheetName val="Accantonamenti "/>
      <sheetName val="_TM_sintex"/>
      <sheetName val="sintex 1"/>
      <sheetName val="sintex 2"/>
      <sheetName val="C09CA"/>
      <sheetName val="C10AA"/>
      <sheetName val="A02BC"/>
      <sheetName val="N06AB"/>
      <sheetName val="C09A + C09C"/>
      <sheetName val="C09B + C09D"/>
      <sheetName val="A02BC."/>
      <sheetName val="AIFA A02B"/>
      <sheetName val="base"/>
      <sheetName val="base mensile 2009"/>
      <sheetName val="Totale Aziende"/>
      <sheetName val="101_OK"/>
      <sheetName val="2° trim 2009_101"/>
      <sheetName val="102_OK"/>
      <sheetName val="2° trim 2009_102"/>
      <sheetName val="103_OK"/>
      <sheetName val="2° trim 2009_103"/>
      <sheetName val="104_OK"/>
      <sheetName val="2° trim 2009_104"/>
      <sheetName val="TM_105 ok"/>
      <sheetName val="105_OK"/>
      <sheetName val="2° trim 2009_105"/>
      <sheetName val="106_OK"/>
      <sheetName val="2° trim 2009_106"/>
      <sheetName val="107"/>
      <sheetName val="2° trim 2009_107"/>
      <sheetName val="108_OK"/>
      <sheetName val="2° trim 2009_108"/>
      <sheetName val="109_OK"/>
      <sheetName val="2° trim 2009_109"/>
      <sheetName val="901_OK"/>
      <sheetName val="2° trim 2009_901"/>
      <sheetName val="902_OK"/>
      <sheetName val="2° trim 2009_902"/>
      <sheetName val="903_ OK"/>
      <sheetName val="2° trim 2009_903"/>
      <sheetName val="904_OK"/>
      <sheetName val="2° trim 2009_904"/>
      <sheetName val="905_OK"/>
      <sheetName val="2° trim 2009_905"/>
      <sheetName val="906_OK"/>
      <sheetName val="2° trim 2009_906"/>
      <sheetName val="907_OK"/>
      <sheetName val="2° trim 2009_907"/>
      <sheetName val="908_OK"/>
      <sheetName val="2° trim 2009_908"/>
      <sheetName val="909_OK"/>
      <sheetName val="2° trim 2009_909"/>
      <sheetName val="910"/>
      <sheetName val="2°trim 2009_910"/>
      <sheetName val="911_OK"/>
      <sheetName val="2° trim 2009_911"/>
      <sheetName val="912_OK"/>
      <sheetName val="2° trim 2009_912"/>
      <sheetName val="913_OK"/>
      <sheetName val="2° trim 2009_913"/>
      <sheetName val="914_OK "/>
      <sheetName val="2° trim 2009_914"/>
      <sheetName val="915 OK"/>
      <sheetName val="1° trim 2009_915"/>
      <sheetName val="916 OK"/>
      <sheetName val="2° trim 2009_916"/>
      <sheetName val="917 OK"/>
      <sheetName val="1° trim 2009_917"/>
      <sheetName val="920 OK"/>
      <sheetName val="2° trim 2009_920"/>
      <sheetName val="930 OK"/>
      <sheetName val="2° trim 2009_930"/>
      <sheetName val="940 OK"/>
      <sheetName val="2° trim 2009_940"/>
      <sheetName val="960 ok"/>
      <sheetName val="1° trim 2009_960"/>
      <sheetName val="Prev 2009"/>
      <sheetName val="Pre-consuntivo 07"/>
      <sheetName val="ass psich"/>
      <sheetName val="Assist socio san"/>
      <sheetName val="termale"/>
      <sheetName val="TRASPORTI SANITARI"/>
      <sheetName val="Convenzione"/>
      <sheetName val="SUMAI"/>
      <sheetName val="AMB"/>
      <sheetName val="Ospedaliera"/>
      <sheetName val="INTEGRAT E PROTES"/>
      <sheetName val="Prospetto_pag1"/>
      <sheetName val="Prospetto_pag2"/>
      <sheetName val="Free Cash Flow"/>
      <sheetName val="Conto economico"/>
      <sheetName val="Menù"/>
      <sheetName val="903_ 8K"/>
      <sheetName val="903_ øM"/>
      <sheetName val="app"/>
      <sheetName val="903_ _x0008_Q"/>
      <sheetName val="903_ ¨K"/>
      <sheetName val="Cespiti c.g. per anno"/>
      <sheetName val="Cespiti registro da S.I.A."/>
      <sheetName val="Sterilizzazione anno 2000"/>
      <sheetName val="Sterilizzazione per nota integr"/>
      <sheetName val="Sterilizzazione"/>
      <sheetName val="Software"/>
      <sheetName val="Man. stra.  Impianti e macchin."/>
      <sheetName val="Attrez. sanit- Computer"/>
      <sheetName val="Automezzi e ambulanze"/>
      <sheetName val="Mobili ed arredi sanitari"/>
      <sheetName val="Macchine d'ufficio-attrez. gen."/>
      <sheetName val="Totali cespiti2000"/>
      <sheetName val="STATO PATRIMONIALE "/>
      <sheetName val="ECONOMICO"/>
      <sheetName val="Mutui"/>
      <sheetName val="Dati per nota integrativa"/>
      <sheetName val="Rettifica dati c.generale"/>
      <sheetName val="Apparec. elettromedicali"/>
      <sheetName val="cespisti dismessi"/>
      <sheetName val="Crediti aditi per via legale"/>
      <sheetName val="elenco gare"/>
      <sheetName val="STATO PATRIMONIALE IN EURO"/>
      <sheetName val="ECONOMICO in Euro"/>
      <sheetName val="progetti 2009"/>
      <sheetName val="Progetti DG"/>
      <sheetName val="Contabilizzazione risconto"/>
      <sheetName val="Dati per ni"/>
      <sheetName val="Dettaglio Utilizzi 2009"/>
      <sheetName val="Acquisto cespiti da progetto"/>
      <sheetName val="21 piano sangue"/>
      <sheetName val="31 dieci decimi"/>
      <sheetName val="32 adhd"/>
      <sheetName val="33 tromboembolismo"/>
      <sheetName val="41 donazione organi"/>
      <sheetName val="42 TCS"/>
      <sheetName val="46 Fondazione BN"/>
      <sheetName val="47 Impianti cocleari"/>
      <sheetName val="48 Basco 2009"/>
      <sheetName val="54 Fondaz BNap"/>
      <sheetName val="risconti 2008 da progetti finan"/>
      <sheetName val="Costi rinnovi II trim_ 2008"/>
      <sheetName val="Allegato Mobilità e Farmaci"/>
      <sheetName val="A01020-A01075"/>
      <sheetName val="Bilancio di verifica "/>
      <sheetName val="Modello di rilevazione ce"/>
      <sheetName val="Rilevazione comparaz 2004 2005"/>
      <sheetName val="Rilev comp previsionale e trim"/>
      <sheetName val="Rilev comp bilan 2006 III trim"/>
      <sheetName val="Calcoli costi rinnovi e incent"/>
      <sheetName val="Assegnazione 2007"/>
      <sheetName val="Ulteriori elaborazioni per rela"/>
      <sheetName val="Costi rinnovi III trim_ 2007"/>
      <sheetName val="Costi personale con formule"/>
      <sheetName val="DGRC 1843_iiI TRIM_ 07"/>
      <sheetName val="Fondi contrattuali old"/>
      <sheetName val="Fondi contrattuali new"/>
      <sheetName val="Progetti vincolati"/>
      <sheetName val="Contratti manut attrez"/>
      <sheetName val="ici"/>
      <sheetName val="valore"/>
      <sheetName val="categoria"/>
      <sheetName val="contratto"/>
      <sheetName val="residenza"/>
      <sheetName val="CATASTO"/>
      <sheetName val="Ordinato 1"/>
      <sheetName val="Prev 2005-2008"/>
      <sheetName val="Prev 2005"/>
      <sheetName val="cassa05 tot"/>
      <sheetName val="IRAP 2007"/>
      <sheetName val="IRAP 2008"/>
      <sheetName val="IRAP 2009"/>
      <sheetName val="FF 2006 "/>
      <sheetName val="FF 2007"/>
      <sheetName val="FF 2008"/>
      <sheetName val="FF 2009"/>
      <sheetName val="Anticipazioni 2007"/>
      <sheetName val="Anticipazioni 2008"/>
      <sheetName val="Anticipazioni 2009"/>
      <sheetName val="Indice"/>
      <sheetName val="Dati comuni"/>
      <sheetName val="Sintetico previsionale"/>
      <sheetName val="8  input c Eco pluriennale"/>
      <sheetName val="a ECON prev schema regionale "/>
      <sheetName val="b stato patrimoniale"/>
      <sheetName val="c Pluriennale economico D"/>
      <sheetName val="d Piano lavori"/>
      <sheetName val="d piano attrezzature sanitarie"/>
      <sheetName val="1 ECON prev schema ministeriale"/>
      <sheetName val="2 conto economico con 2008"/>
      <sheetName val="3 Budget finanziario"/>
      <sheetName val="4 modello CE nuovo"/>
      <sheetName val="5 modello CE nuovo 10 12"/>
      <sheetName val="6 modello CE confr 2008 e 2009"/>
      <sheetName val="7 Modello di rilevazione compa"/>
      <sheetName val="9 budget investimenti 2010"/>
      <sheetName val="10 Conto economico di cassa"/>
      <sheetName val="11 c eco ar ges "/>
      <sheetName val="Conto Economico reg 10"/>
      <sheetName val="Conto Economico reg11"/>
      <sheetName val="Conto Economico reg12"/>
      <sheetName val="Quadratura 2010"/>
      <sheetName val="Obiettivi regione 2010"/>
      <sheetName val="Dati per relazione"/>
      <sheetName val="c eco ar ges  calcolo"/>
      <sheetName val="quadratura modelli"/>
      <sheetName val="STP-2008 modello regionale"/>
      <sheetName val="ex Modello di rilevazione plur"/>
      <sheetName val="EX Modello di rilevazione sis "/>
      <sheetName val="EX SYS con 256 2008"/>
      <sheetName val="Obiettivi regione"/>
      <sheetName val="Quadro tendenziale 28-6-2005"/>
      <sheetName val="Previsione"/>
      <sheetName val="Note Previsione"/>
      <sheetName val="previsione manovra 3000"/>
      <sheetName val="Note Previsione con manovra"/>
      <sheetName val="previsione rischio 0,1"/>
      <sheetName val="Note rischio 0,1"/>
      <sheetName val="rischio"/>
      <sheetName val="differenza DPEF 2005-2008"/>
      <sheetName val="prospetto De Simone e Ferranti"/>
      <sheetName val="Convenzioni"/>
      <sheetName val="Convenzioni con manovra"/>
      <sheetName val="Personale Igop"/>
      <sheetName val="carsica igop"/>
      <sheetName val="SISAC"/>
      <sheetName val="Quadro programmatico 19-9-2005"/>
      <sheetName val="differenza DPEF 2006-2009"/>
      <sheetName val="Igop contratto 2004-2005"/>
      <sheetName val="CCNL 2004-2005"/>
      <sheetName val="Quadro Programmatico 27-7"/>
      <sheetName val="TM_Report1"/>
      <sheetName val="Mod SP 2012 consol vers 1"/>
      <sheetName val="Immobilizzazioni_dettaglio"/>
      <sheetName val="Immobilizzazioni_macro voci"/>
      <sheetName val="Rimanenze"/>
      <sheetName val="Crediti vs altri_erario"/>
      <sheetName val="Cassa"/>
      <sheetName val="Debebiti vs fornitori_altri"/>
      <sheetName val="DATABASE"/>
      <sheetName val="IMPUT PER CE"/>
      <sheetName val="CE"/>
      <sheetName val="CE_MIN"/>
      <sheetName val="SIT AL 30 sett. 2012_MEF"/>
      <sheetName val="SIT AL 31 dicembre 2012"/>
      <sheetName val="SIT al 31 dicembre 2013"/>
      <sheetName val="Dett. spese e entr_All Salerno"/>
      <sheetName val="EROGATO IMPOSTE"/>
      <sheetName val="manovre"/>
      <sheetName val="preventivo 2013"/>
      <sheetName val="_TM_RIEP_NEW"/>
      <sheetName val="_TM_Foglio2"/>
      <sheetName val="costo"/>
      <sheetName val="ricostr debito maugeri Ghidelli"/>
      <sheetName val="Debiti da reiscrivere"/>
      <sheetName val="castle al 15.11.2013"/>
      <sheetName val="Stanziamento 2009"/>
      <sheetName val="TABELLA A"/>
      <sheetName val="TABELLA B"/>
      <sheetName val="TABELLA C"/>
      <sheetName val="parametri progr"/>
      <sheetName val="QUADRO SINOTTICO"/>
      <sheetName val="QUADRO GENER"/>
      <sheetName val="STATO TRANSAZ E CERTIF"/>
      <sheetName val="TEMPI LAV - IMPORTI"/>
      <sheetName val="TEMPI LAV - GG"/>
      <sheetName val="RIPARTO X ACCORDO"/>
      <sheetName val="PAGAMENTI x accordo"/>
      <sheetName val="Riepilogo ASL NA 1"/>
      <sheetName val="Riepilogo ASL NA 1 (DA SITO SOR"/>
      <sheetName val="Tabella Pivot"/>
      <sheetName val="Query access_Asl napoli 1 "/>
      <sheetName val="RIEPILOGO PER PROT"/>
      <sheetName val="RIEPILOGO per AA.SS."/>
      <sheetName val="ASL AV"/>
      <sheetName val="ASL BN"/>
      <sheetName val="ASL CE"/>
      <sheetName val="ASL NA 1"/>
      <sheetName val="ASL NA 2"/>
      <sheetName val="ASL NA 3"/>
      <sheetName val="ASL SA"/>
      <sheetName val="AO CARDARELLI"/>
      <sheetName val="AO SANTOBONO"/>
      <sheetName val="AO DEI COLLI"/>
      <sheetName val="AOU RUGGI"/>
      <sheetName val="AO MOSCATI"/>
      <sheetName val="AO RUMMO"/>
      <sheetName val="AO SAN SEBASTIANO"/>
      <sheetName val="AOU SUN"/>
      <sheetName val="AOU FEDERICO II"/>
      <sheetName val="IRCCS PASCALE"/>
      <sheetName val="stanziamento12 dopo rt8.11.2012"/>
      <sheetName val="per Giancarlo_Adele"/>
      <sheetName val="Crediti Sanità vs. Regione"/>
      <sheetName val="ESTR A3 POST SALERNO 10022014_"/>
      <sheetName val="fdi da trasferire escl manovre"/>
      <sheetName val="Allegato 1 DD 45_2013"/>
      <sheetName val="Stima incassi manovra"/>
      <sheetName val="MANOVRE FISCALI"/>
      <sheetName val="dettaglio residui passivi"/>
      <sheetName val="Dett Res pass al 14_06_14"/>
      <sheetName val="ana"/>
      <sheetName val="Entrata"/>
      <sheetName val="SPESA"/>
      <sheetName val="Prospetto Riepilogo"/>
      <sheetName val="CE_consolidato"/>
      <sheetName val="Entrate Indistinto"/>
      <sheetName val="Spesa Indistinto"/>
      <sheetName val="Entrate  Vincolati"/>
      <sheetName val="Spesa Vincolati"/>
      <sheetName val="Ricostr pag. 2014_TS"/>
      <sheetName val="Ricon TS_Emesso"/>
      <sheetName val="imput"/>
      <sheetName val="Delibere1"/>
      <sheetName val="Delibere2"/>
      <sheetName val="Riepilogo1"/>
      <sheetName val="Servizi 116-208"/>
      <sheetName val="Servizi 209-216"/>
      <sheetName val="Servizi 217-224"/>
      <sheetName val="Servizi 225-233"/>
      <sheetName val="Servizi Totale"/>
      <sheetName val="Degenza 301-308"/>
      <sheetName val="Degenza 309-316"/>
      <sheetName val="Degenza 317-324"/>
      <sheetName val="Degenza 325-332"/>
      <sheetName val="Degenza 333-340"/>
      <sheetName val="Degenza 341-348"/>
      <sheetName val="Degenza 349-356"/>
      <sheetName val="Degenza 357-364"/>
      <sheetName val="Degenza Totale"/>
      <sheetName val="Totale Trasferimenti"/>
      <sheetName val="Titolo"/>
      <sheetName val="Parametri"/>
      <sheetName val="Bilancio per costi"/>
      <sheetName val="Bilancio per ricavi"/>
      <sheetName val="Grafico1"/>
      <sheetName val="Titolo A"/>
      <sheetName val="Acquisti"/>
      <sheetName val="Manutenzione"/>
      <sheetName val="Prestaz. Beni e Servizi-Appalti"/>
      <sheetName val="Amministrative"/>
      <sheetName val="Ammort"/>
      <sheetName val="Titolo B"/>
      <sheetName val="Totale diretti"/>
      <sheetName val="Grafico 1"/>
      <sheetName val="Titolo D"/>
      <sheetName val="1° livello"/>
      <sheetName val="Costo interno ed esterno"/>
      <sheetName val="Ricavi"/>
      <sheetName val="Riepilogo"/>
      <sheetName val="Ordinari 98"/>
      <sheetName val="D.H. 98"/>
      <sheetName val="Risorse umane"/>
      <sheetName val="Pag.1"/>
      <sheetName val="Dati 1997"/>
      <sheetName val="Riepilogo-Analisi"/>
      <sheetName val="Pag.1-Analisi"/>
      <sheetName val="Pag.2"/>
      <sheetName val="Pag.3"/>
      <sheetName val="tabella 1"/>
      <sheetName val="tabella 2"/>
      <sheetName val="tabella 3"/>
      <sheetName val="codifica"/>
      <sheetName val="tabella rettifiche"/>
      <sheetName val="attivo"/>
      <sheetName val="passivo"/>
      <sheetName val="attivo Min Sal"/>
      <sheetName val="passivo Min Sal"/>
      <sheetName val="CE Min Sal"/>
      <sheetName val="att Min Sal €"/>
      <sheetName val="pass Min Sal €"/>
      <sheetName val="CE Min Sal €"/>
      <sheetName val="rettifiche"/>
      <sheetName val="attivo rett"/>
      <sheetName val="passivo rett"/>
      <sheetName val="CE rett"/>
      <sheetName val="Mod. CE Esteso"/>
      <sheetName val="Mod CE Ministero"/>
      <sheetName val="Indice Delibera"/>
      <sheetName val="Indice CE"/>
      <sheetName val="Indice SP"/>
      <sheetName val="Indice budget generale"/>
      <sheetName val="Modello CE base per SP"/>
      <sheetName val="Modello CE ministeriale"/>
      <sheetName val="Scritture di competenza 2007"/>
      <sheetName val="quote amm.to"/>
      <sheetName val="note compilazione"/>
      <sheetName val="Stato Patrimoniale"/>
      <sheetName val="Budget Patrimoniale"/>
      <sheetName val="Budget finanziario"/>
      <sheetName val="Sintesi SP"/>
      <sheetName val="Regole e scritture per SP"/>
      <sheetName val="Sintesi CE"/>
      <sheetName val="Modello SP"/>
      <sheetName val="nuovo modello SP"/>
      <sheetName val="CHK_MODELLO"/>
      <sheetName val="TABELLE_ENTRATA"/>
      <sheetName val="TAB_POPOLAZIONE_(2)"/>
      <sheetName val="TAB_POPOLAZIONE"/>
      <sheetName val="TAB_POPOLAZIONE_(valentini)"/>
      <sheetName val="TABELLE_CALCOLO"/>
      <sheetName val="MODELLO_(%)"/>
      <sheetName val="Best_moves_(appoggio)"/>
      <sheetName val="Non_autosuff_tedesca_(appoggio)"/>
      <sheetName val="APPROPRIATEZZA_(appoggio)"/>
      <sheetName val="PESI_POP_TOSCANA_(appoggio)"/>
      <sheetName val="Disabilità_(appoggio)"/>
      <sheetName val="popolazione_ISTAT_(appoggio)"/>
      <sheetName val="Pop_Trentina_(appoggio)"/>
      <sheetName val="Costi_del_personale"/>
      <sheetName val="Pesi_farmaceutica_(appoggio)"/>
      <sheetName val="Pesi_specialistica_(appoggio)"/>
      <sheetName val="POPOLAZIONE_(backup)"/>
      <sheetName val="RIPARTO_2004"/>
      <sheetName val="CHK_MODELLO1"/>
      <sheetName val="TABELLE_ENTRATA1"/>
      <sheetName val="TAB_POPOLAZIONE_(2)1"/>
      <sheetName val="TAB_POPOLAZIONE1"/>
      <sheetName val="TAB_POPOLAZIONE_(valentini)1"/>
      <sheetName val="TABELLE_CALCOLO1"/>
      <sheetName val="MODELLO_(%)1"/>
      <sheetName val="Best_moves_(appoggio)1"/>
      <sheetName val="Non_autosuff_tedesca_(appoggio1"/>
      <sheetName val="APPROPRIATEZZA_(appoggio)1"/>
      <sheetName val="PESI_POP_TOSCANA_(appoggio)1"/>
      <sheetName val="Disabilità_(appoggio)1"/>
      <sheetName val="popolazione_ISTAT_(appoggio)1"/>
      <sheetName val="Pop_Trentina_(appoggio)1"/>
      <sheetName val="Costi_del_personale1"/>
      <sheetName val="Pesi_farmaceutica_(appoggio)1"/>
      <sheetName val="Pesi_specialistica_(appoggio)1"/>
      <sheetName val="POPOLAZIONE_(backup)1"/>
      <sheetName val="RIPARTO_200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C2" t="str">
            <v>CODICE</v>
          </cell>
        </row>
        <row r="48">
          <cell r="C48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2">
          <cell r="A2" t="str">
            <v>Abitazioni di tipo signorile</v>
          </cell>
        </row>
        <row r="10">
          <cell r="D10" t="str">
            <v>Costi d'impianto e di ampliamento</v>
          </cell>
        </row>
        <row r="14">
          <cell r="D14" t="str">
            <v>Immobilizzazioni  imm. in corso e acconti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>
        <row r="2">
          <cell r="C2" t="str">
            <v>CODICE</v>
          </cell>
        </row>
      </sheetData>
      <sheetData sheetId="111">
        <row r="1">
          <cell r="A1" t="str">
            <v>Avellino</v>
          </cell>
        </row>
      </sheetData>
      <sheetData sheetId="112">
        <row r="2">
          <cell r="C2" t="str">
            <v>CODICE</v>
          </cell>
        </row>
      </sheetData>
      <sheetData sheetId="113">
        <row r="1">
          <cell r="A1" t="str">
            <v>Avellino</v>
          </cell>
        </row>
      </sheetData>
      <sheetData sheetId="114">
        <row r="2">
          <cell r="A2" t="str">
            <v>Abitazioni di tipo signorile</v>
          </cell>
        </row>
      </sheetData>
      <sheetData sheetId="115">
        <row r="2">
          <cell r="C2" t="str">
            <v>CODICE</v>
          </cell>
        </row>
      </sheetData>
      <sheetData sheetId="116">
        <row r="1">
          <cell r="A1" t="str">
            <v>Avellino</v>
          </cell>
        </row>
      </sheetData>
      <sheetData sheetId="117"/>
      <sheetData sheetId="118">
        <row r="2">
          <cell r="C2" t="str">
            <v>CODICE</v>
          </cell>
        </row>
      </sheetData>
      <sheetData sheetId="119">
        <row r="2">
          <cell r="C2" t="str">
            <v>CODICE</v>
          </cell>
        </row>
      </sheetData>
      <sheetData sheetId="120">
        <row r="2">
          <cell r="C2" t="str">
            <v>CODICE</v>
          </cell>
        </row>
      </sheetData>
      <sheetData sheetId="121">
        <row r="2">
          <cell r="C2" t="str">
            <v>CODICE</v>
          </cell>
        </row>
      </sheetData>
      <sheetData sheetId="122">
        <row r="2">
          <cell r="C2" t="str">
            <v>CODICE</v>
          </cell>
        </row>
      </sheetData>
      <sheetData sheetId="123">
        <row r="2">
          <cell r="C2" t="str">
            <v>CODICE</v>
          </cell>
        </row>
      </sheetData>
      <sheetData sheetId="124">
        <row r="2">
          <cell r="C2" t="str">
            <v>CODICE</v>
          </cell>
        </row>
      </sheetData>
      <sheetData sheetId="125" refreshError="1"/>
      <sheetData sheetId="126">
        <row r="2">
          <cell r="C2" t="str">
            <v>CODICE</v>
          </cell>
        </row>
      </sheetData>
      <sheetData sheetId="127">
        <row r="2">
          <cell r="C2" t="str">
            <v>CODICE</v>
          </cell>
        </row>
      </sheetData>
      <sheetData sheetId="128">
        <row r="2">
          <cell r="C2" t="str">
            <v>CODICE</v>
          </cell>
        </row>
      </sheetData>
      <sheetData sheetId="129">
        <row r="2">
          <cell r="C2" t="str">
            <v>CODICE</v>
          </cell>
        </row>
      </sheetData>
      <sheetData sheetId="130">
        <row r="2">
          <cell r="C2" t="str">
            <v>CODICE</v>
          </cell>
        </row>
      </sheetData>
      <sheetData sheetId="131">
        <row r="2">
          <cell r="C2" t="str">
            <v>CODICE</v>
          </cell>
        </row>
      </sheetData>
      <sheetData sheetId="132">
        <row r="2">
          <cell r="A2" t="str">
            <v>Abitazioni di tipo signorile</v>
          </cell>
        </row>
      </sheetData>
      <sheetData sheetId="133">
        <row r="1">
          <cell r="A1" t="str">
            <v>AZIENDA:</v>
          </cell>
        </row>
      </sheetData>
      <sheetData sheetId="134">
        <row r="1">
          <cell r="A1" t="str">
            <v>Avellino</v>
          </cell>
        </row>
      </sheetData>
      <sheetData sheetId="135">
        <row r="2">
          <cell r="A2" t="str">
            <v>Abitazioni di tipo signorile</v>
          </cell>
        </row>
      </sheetData>
      <sheetData sheetId="136">
        <row r="2">
          <cell r="A2" t="str">
            <v>Abitazioni di tipo signorile</v>
          </cell>
        </row>
      </sheetData>
      <sheetData sheetId="137">
        <row r="2">
          <cell r="C2" t="str">
            <v>CODICE</v>
          </cell>
        </row>
      </sheetData>
      <sheetData sheetId="138" refreshError="1"/>
      <sheetData sheetId="139">
        <row r="1">
          <cell r="A1" t="str">
            <v>Avellino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>
        <row r="2">
          <cell r="C2" t="str">
            <v>CODICE</v>
          </cell>
        </row>
      </sheetData>
      <sheetData sheetId="189">
        <row r="4">
          <cell r="A4">
            <v>201</v>
          </cell>
        </row>
      </sheetData>
      <sheetData sheetId="190">
        <row r="2">
          <cell r="C2" t="str">
            <v>CODICE</v>
          </cell>
        </row>
      </sheetData>
      <sheetData sheetId="191">
        <row r="2">
          <cell r="C2" t="str">
            <v>CODICE</v>
          </cell>
        </row>
      </sheetData>
      <sheetData sheetId="192">
        <row r="2">
          <cell r="C2" t="str">
            <v>CODICE</v>
          </cell>
        </row>
      </sheetData>
      <sheetData sheetId="193">
        <row r="5">
          <cell r="B5">
            <v>4565677.4227499999</v>
          </cell>
        </row>
      </sheetData>
      <sheetData sheetId="194">
        <row r="2">
          <cell r="C2" t="str">
            <v>CODICE</v>
          </cell>
        </row>
      </sheetData>
      <sheetData sheetId="195">
        <row r="2">
          <cell r="C2" t="str">
            <v>CODICE</v>
          </cell>
        </row>
      </sheetData>
      <sheetData sheetId="196">
        <row r="2">
          <cell r="C2" t="str">
            <v>CODICE</v>
          </cell>
        </row>
      </sheetData>
      <sheetData sheetId="197">
        <row r="2">
          <cell r="C2" t="str">
            <v>CODICE</v>
          </cell>
        </row>
      </sheetData>
      <sheetData sheetId="198">
        <row r="2">
          <cell r="C2" t="str">
            <v>CODICE</v>
          </cell>
        </row>
      </sheetData>
      <sheetData sheetId="199">
        <row r="2">
          <cell r="C2" t="str">
            <v>CODICE</v>
          </cell>
        </row>
      </sheetData>
      <sheetData sheetId="200">
        <row r="2">
          <cell r="C2" t="str">
            <v>CODICE</v>
          </cell>
        </row>
      </sheetData>
      <sheetData sheetId="201">
        <row r="2">
          <cell r="C2" t="str">
            <v>CODICE</v>
          </cell>
        </row>
      </sheetData>
      <sheetData sheetId="202">
        <row r="5">
          <cell r="B5">
            <v>4565677.4227499999</v>
          </cell>
        </row>
      </sheetData>
      <sheetData sheetId="203">
        <row r="3">
          <cell r="I3">
            <v>153</v>
          </cell>
        </row>
      </sheetData>
      <sheetData sheetId="204">
        <row r="2">
          <cell r="C2" t="str">
            <v>CODICE</v>
          </cell>
        </row>
      </sheetData>
      <sheetData sheetId="205">
        <row r="2">
          <cell r="C2" t="str">
            <v>CODICE</v>
          </cell>
        </row>
      </sheetData>
      <sheetData sheetId="206" refreshError="1"/>
      <sheetData sheetId="207" refreshError="1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>
        <row r="4">
          <cell r="A4" t="str">
            <v>-</v>
          </cell>
        </row>
      </sheetData>
      <sheetData sheetId="282">
        <row r="3">
          <cell r="I3">
            <v>153</v>
          </cell>
        </row>
      </sheetData>
      <sheetData sheetId="283">
        <row r="7">
          <cell r="L7">
            <v>4.3999999999999997E-2</v>
          </cell>
        </row>
      </sheetData>
      <sheetData sheetId="284">
        <row r="4">
          <cell r="A4">
            <v>201</v>
          </cell>
        </row>
      </sheetData>
      <sheetData sheetId="285">
        <row r="1">
          <cell r="A1" t="str">
            <v>Codice USL/Azienda</v>
          </cell>
        </row>
      </sheetData>
      <sheetData sheetId="286">
        <row r="4">
          <cell r="A4" t="str">
            <v>-</v>
          </cell>
        </row>
      </sheetData>
      <sheetData sheetId="287">
        <row r="4">
          <cell r="A4" t="str">
            <v>-</v>
          </cell>
        </row>
      </sheetData>
      <sheetData sheetId="288">
        <row r="4">
          <cell r="A4" t="str">
            <v>-</v>
          </cell>
        </row>
      </sheetData>
      <sheetData sheetId="289">
        <row r="4">
          <cell r="A4" t="str">
            <v>-</v>
          </cell>
        </row>
      </sheetData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/>
      <sheetData sheetId="468" refreshError="1"/>
      <sheetData sheetId="469"/>
      <sheetData sheetId="470">
        <row r="8">
          <cell r="C8">
            <v>1500000000</v>
          </cell>
        </row>
      </sheetData>
      <sheetData sheetId="471"/>
      <sheetData sheetId="472">
        <row r="2">
          <cell r="C2" t="str">
            <v>CODICE</v>
          </cell>
        </row>
      </sheetData>
      <sheetData sheetId="473"/>
      <sheetData sheetId="474"/>
      <sheetData sheetId="475"/>
      <sheetData sheetId="476">
        <row r="5">
          <cell r="B5">
            <v>4565677.4227499999</v>
          </cell>
        </row>
      </sheetData>
      <sheetData sheetId="477">
        <row r="5">
          <cell r="A5" t="str">
            <v>PIEMONTE</v>
          </cell>
        </row>
      </sheetData>
      <sheetData sheetId="478">
        <row r="10">
          <cell r="D10" t="str">
            <v>Costi d'impianto e di ampliamento</v>
          </cell>
        </row>
      </sheetData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>
        <row r="1">
          <cell r="A1" t="str">
            <v>AZIENDA:</v>
          </cell>
        </row>
      </sheetData>
      <sheetData sheetId="582">
        <row r="1">
          <cell r="A1" t="str">
            <v>AZIENDA:</v>
          </cell>
        </row>
      </sheetData>
      <sheetData sheetId="583">
        <row r="1">
          <cell r="A1" t="str">
            <v>AZIENDA:</v>
          </cell>
        </row>
      </sheetData>
      <sheetData sheetId="584">
        <row r="1">
          <cell r="A1" t="str">
            <v>AZIENDA:</v>
          </cell>
        </row>
      </sheetData>
      <sheetData sheetId="585">
        <row r="1">
          <cell r="A1" t="str">
            <v>AZIENDA:</v>
          </cell>
        </row>
      </sheetData>
      <sheetData sheetId="586">
        <row r="1">
          <cell r="A1" t="str">
            <v>AZIENDA:</v>
          </cell>
        </row>
      </sheetData>
      <sheetData sheetId="587">
        <row r="1">
          <cell r="A1" t="str">
            <v>AZIENDA:</v>
          </cell>
        </row>
      </sheetData>
      <sheetData sheetId="588">
        <row r="1">
          <cell r="A1" t="str">
            <v>AZIENDA:</v>
          </cell>
        </row>
      </sheetData>
      <sheetData sheetId="589">
        <row r="1">
          <cell r="A1" t="str">
            <v>AZIENDA:</v>
          </cell>
        </row>
      </sheetData>
      <sheetData sheetId="590">
        <row r="1">
          <cell r="A1" t="str">
            <v>AZIENDA:</v>
          </cell>
        </row>
      </sheetData>
      <sheetData sheetId="591">
        <row r="1">
          <cell r="A1" t="str">
            <v>AZIENDA:</v>
          </cell>
        </row>
      </sheetData>
      <sheetData sheetId="592">
        <row r="1">
          <cell r="A1" t="str">
            <v>AZIENDA:</v>
          </cell>
        </row>
      </sheetData>
      <sheetData sheetId="593">
        <row r="1">
          <cell r="A1" t="str">
            <v>AZIENDA:</v>
          </cell>
        </row>
      </sheetData>
      <sheetData sheetId="594">
        <row r="1">
          <cell r="A1" t="str">
            <v>AZIENDA:</v>
          </cell>
        </row>
      </sheetData>
      <sheetData sheetId="595">
        <row r="1">
          <cell r="A1" t="str">
            <v>AZIENDA:</v>
          </cell>
        </row>
      </sheetData>
      <sheetData sheetId="596">
        <row r="1">
          <cell r="A1" t="str">
            <v>AZIENDA:</v>
          </cell>
        </row>
      </sheetData>
      <sheetData sheetId="597">
        <row r="1">
          <cell r="A1" t="str">
            <v>AZIENDA:</v>
          </cell>
        </row>
      </sheetData>
      <sheetData sheetId="598">
        <row r="1">
          <cell r="A1" t="str">
            <v>AZIENDA:</v>
          </cell>
        </row>
      </sheetData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>
        <row r="8">
          <cell r="C8">
            <v>1500000000</v>
          </cell>
        </row>
      </sheetData>
      <sheetData sheetId="627">
        <row r="8">
          <cell r="C8">
            <v>1500000000</v>
          </cell>
        </row>
      </sheetData>
      <sheetData sheetId="628">
        <row r="1">
          <cell r="A1" t="str">
            <v>Codice USL/Azienda</v>
          </cell>
        </row>
      </sheetData>
      <sheetData sheetId="629">
        <row r="1">
          <cell r="A1" t="str">
            <v>Codice USL/Azienda</v>
          </cell>
        </row>
      </sheetData>
      <sheetData sheetId="630">
        <row r="1">
          <cell r="A1" t="str">
            <v>Avellino</v>
          </cell>
        </row>
      </sheetData>
      <sheetData sheetId="631">
        <row r="7">
          <cell r="L7">
            <v>4.3999999999999997E-2</v>
          </cell>
        </row>
      </sheetData>
      <sheetData sheetId="632">
        <row r="5">
          <cell r="B5">
            <v>4565677.4227499999</v>
          </cell>
        </row>
      </sheetData>
      <sheetData sheetId="633">
        <row r="2">
          <cell r="A2" t="str">
            <v>Abitazioni di tipo signorile</v>
          </cell>
        </row>
      </sheetData>
      <sheetData sheetId="634">
        <row r="1">
          <cell r="A1" t="str">
            <v>Avellino</v>
          </cell>
        </row>
      </sheetData>
      <sheetData sheetId="635">
        <row r="1">
          <cell r="A1" t="str">
            <v>AZIENDA:</v>
          </cell>
        </row>
      </sheetData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>
        <row r="1">
          <cell r="A1" t="str">
            <v>Codice USL/Azienda</v>
          </cell>
        </row>
      </sheetData>
      <sheetData sheetId="688">
        <row r="1">
          <cell r="A1" t="str">
            <v>Codice USL/Azienda</v>
          </cell>
        </row>
      </sheetData>
      <sheetData sheetId="689">
        <row r="1">
          <cell r="A1" t="str">
            <v>Avellino</v>
          </cell>
        </row>
      </sheetData>
      <sheetData sheetId="690">
        <row r="2">
          <cell r="C2" t="str">
            <v>CODICE</v>
          </cell>
        </row>
      </sheetData>
      <sheetData sheetId="691" refreshError="1"/>
      <sheetData sheetId="692">
        <row r="2">
          <cell r="C2" t="str">
            <v>CODICE</v>
          </cell>
        </row>
      </sheetData>
      <sheetData sheetId="693">
        <row r="1">
          <cell r="A1" t="str">
            <v>Avellino</v>
          </cell>
        </row>
      </sheetData>
      <sheetData sheetId="694">
        <row r="2">
          <cell r="C2" t="str">
            <v>CODICE</v>
          </cell>
        </row>
      </sheetData>
      <sheetData sheetId="695" refreshError="1"/>
      <sheetData sheetId="696">
        <row r="2">
          <cell r="A2" t="str">
            <v>Abitazioni di tipo signorile</v>
          </cell>
        </row>
      </sheetData>
      <sheetData sheetId="697" refreshError="1"/>
      <sheetData sheetId="698">
        <row r="1">
          <cell r="A1" t="str">
            <v>AZIENDA:</v>
          </cell>
        </row>
      </sheetData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>
        <row r="1">
          <cell r="A1" t="str">
            <v>AZIENDA:</v>
          </cell>
        </row>
      </sheetData>
      <sheetData sheetId="705">
        <row r="1">
          <cell r="A1" t="str">
            <v>AZIENDA:</v>
          </cell>
        </row>
      </sheetData>
      <sheetData sheetId="706">
        <row r="1">
          <cell r="A1" t="str">
            <v>AZIENDA:</v>
          </cell>
        </row>
      </sheetData>
      <sheetData sheetId="707">
        <row r="1">
          <cell r="A1" t="str">
            <v>AZIENDA:</v>
          </cell>
        </row>
      </sheetData>
      <sheetData sheetId="708">
        <row r="1">
          <cell r="A1" t="str">
            <v>AZIENDA:</v>
          </cell>
        </row>
      </sheetData>
      <sheetData sheetId="709">
        <row r="1">
          <cell r="A1" t="str">
            <v>AZIENDA:</v>
          </cell>
        </row>
      </sheetData>
      <sheetData sheetId="710">
        <row r="1">
          <cell r="A1" t="str">
            <v>AZIENDA:</v>
          </cell>
        </row>
      </sheetData>
      <sheetData sheetId="711">
        <row r="1">
          <cell r="A1" t="str">
            <v>AZIENDA:</v>
          </cell>
        </row>
      </sheetData>
      <sheetData sheetId="712">
        <row r="1">
          <cell r="A1" t="str">
            <v>AZIENDA:</v>
          </cell>
        </row>
      </sheetData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>
        <row r="4">
          <cell r="E4">
            <v>292575000</v>
          </cell>
        </row>
      </sheetData>
      <sheetData sheetId="754" refreshError="1"/>
      <sheetData sheetId="755">
        <row r="3">
          <cell r="I3">
            <v>153</v>
          </cell>
        </row>
      </sheetData>
      <sheetData sheetId="756">
        <row r="3">
          <cell r="I3">
            <v>153</v>
          </cell>
        </row>
      </sheetData>
      <sheetData sheetId="757">
        <row r="5">
          <cell r="B5">
            <v>4565677.4227499999</v>
          </cell>
        </row>
      </sheetData>
      <sheetData sheetId="758">
        <row r="7">
          <cell r="L7">
            <v>4.3999999999999997E-2</v>
          </cell>
        </row>
      </sheetData>
      <sheetData sheetId="759">
        <row r="2">
          <cell r="C2" t="str">
            <v>CODICE</v>
          </cell>
        </row>
      </sheetData>
      <sheetData sheetId="760">
        <row r="2">
          <cell r="C2" t="str">
            <v>CODICE</v>
          </cell>
        </row>
      </sheetData>
      <sheetData sheetId="761">
        <row r="7">
          <cell r="L7">
            <v>4.3999999999999997E-2</v>
          </cell>
        </row>
      </sheetData>
      <sheetData sheetId="762"/>
      <sheetData sheetId="763" refreshError="1"/>
      <sheetData sheetId="764" refreshError="1"/>
      <sheetData sheetId="765" refreshError="1"/>
      <sheetData sheetId="766" refreshError="1"/>
      <sheetData sheetId="767"/>
      <sheetData sheetId="768"/>
      <sheetData sheetId="769" refreshError="1"/>
      <sheetData sheetId="770"/>
      <sheetData sheetId="771"/>
      <sheetData sheetId="772" refreshError="1"/>
      <sheetData sheetId="773" refreshError="1"/>
      <sheetData sheetId="774" refreshError="1"/>
      <sheetData sheetId="775">
        <row r="132">
          <cell r="D132">
            <v>24124697081</v>
          </cell>
        </row>
      </sheetData>
      <sheetData sheetId="776"/>
      <sheetData sheetId="777"/>
      <sheetData sheetId="778"/>
      <sheetData sheetId="779"/>
      <sheetData sheetId="780"/>
      <sheetData sheetId="781"/>
      <sheetData sheetId="782" refreshError="1"/>
      <sheetData sheetId="783"/>
      <sheetData sheetId="784"/>
      <sheetData sheetId="785">
        <row r="1">
          <cell r="A1" t="str">
            <v>Somma di rettificato</v>
          </cell>
        </row>
      </sheetData>
      <sheetData sheetId="786">
        <row r="6">
          <cell r="D6">
            <v>2.6000000000000002E-2</v>
          </cell>
        </row>
      </sheetData>
      <sheetData sheetId="787">
        <row r="1">
          <cell r="A1" t="str">
            <v>Somma di (Dare) Avere</v>
          </cell>
        </row>
      </sheetData>
      <sheetData sheetId="788"/>
      <sheetData sheetId="789"/>
      <sheetData sheetId="790">
        <row r="16">
          <cell r="I16">
            <v>4.3856996891980859E-2</v>
          </cell>
        </row>
      </sheetData>
      <sheetData sheetId="791" refreshError="1"/>
      <sheetData sheetId="792">
        <row r="1">
          <cell r="A1" t="str">
            <v>AZIENDA:</v>
          </cell>
        </row>
      </sheetData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/>
      <sheetData sheetId="822"/>
      <sheetData sheetId="823">
        <row r="1">
          <cell r="A1" t="str">
            <v>Somma di rettificato</v>
          </cell>
        </row>
      </sheetData>
      <sheetData sheetId="824">
        <row r="6">
          <cell r="D6">
            <v>2.6000000000000002E-2</v>
          </cell>
        </row>
      </sheetData>
      <sheetData sheetId="825">
        <row r="1">
          <cell r="A1" t="str">
            <v>Somma di (Dare) Avere</v>
          </cell>
        </row>
      </sheetData>
      <sheetData sheetId="826"/>
      <sheetData sheetId="827"/>
      <sheetData sheetId="828">
        <row r="16">
          <cell r="I16">
            <v>4.3856996891980859E-2</v>
          </cell>
        </row>
      </sheetData>
      <sheetData sheetId="829"/>
      <sheetData sheetId="830">
        <row r="2">
          <cell r="C2" t="str">
            <v>CODICE</v>
          </cell>
        </row>
      </sheetData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>
        <row r="132">
          <cell r="D132">
            <v>24124697081</v>
          </cell>
        </row>
      </sheetData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0_Anagrafica Completa"/>
      <sheetName val="Copertina"/>
      <sheetName val="00.1 Anagrafica SSR con ACCESSI"/>
      <sheetName val="TOT_ANAGRAFICHE"/>
      <sheetName val="01.1 Coerenza anagrafiche"/>
      <sheetName val="01.2 Accessi per mese"/>
      <sheetName val="Accessi_per_SINGOLO_MESE"/>
      <sheetName val="Accessi_errati"/>
      <sheetName val="01.3 Distribuzione TRIAGE"/>
      <sheetName val="Scarico_Triage"/>
      <sheetName val="TRIAGE MEDICO"/>
      <sheetName val="01.4 Q.tà pro-capite per ASP"/>
      <sheetName val="RICOVERATI"/>
      <sheetName val="ricoverati per mese"/>
      <sheetName val="Trasf_altro pS_EFFICIENZA"/>
      <sheetName val="01.4 % Ricoveri e trasferimenti"/>
      <sheetName val="01.4bis Ricoveri e trasferiment"/>
      <sheetName val="01.5 Distrib ModArrivo"/>
      <sheetName val="01.6 Distrib RespINVIO"/>
      <sheetName val="01.7 Relaz tra ModArr e RespInv"/>
      <sheetName val="ARR_RESPINVIO"/>
      <sheetName val="ProbPrinc_Trauma % (2)"/>
      <sheetName val="ProbPrinc_Trauma %"/>
      <sheetName val="Resp_INVIO %"/>
      <sheetName val="Modalità_di_Arrivo %"/>
      <sheetName val="Problema_Principale %"/>
      <sheetName val="190_Anagrafica Privati"/>
      <sheetName val="01.8 Distrib ProbPrinc_Trauma"/>
      <sheetName val="01.8 bis Distrib ProbPrinTrauma"/>
      <sheetName val="01.9 Distrib ProblemaPrincipale"/>
      <sheetName val="01.10 Focus &quot;Altro&quot;"/>
      <sheetName val="01.11 Num. di record"/>
      <sheetName val="01.12 Motivo del TRASFERIMENTO"/>
      <sheetName val="01.13 Esito tratt e diagn princ"/>
      <sheetName val="diagnosi princ div 6 e 7"/>
      <sheetName val="Alimentazione_esito_trattamento"/>
      <sheetName val="Distribuzione_motivo_trasferime"/>
      <sheetName val="Transcodifica=&quot;Altro&quot;"/>
      <sheetName val="%_ALTRO"/>
      <sheetName val="Distrib_RESP_INVIO"/>
      <sheetName val="pivot probldivedazero"/>
      <sheetName val="probl diverso da zero e trauma"/>
      <sheetName val="NEWprobl"/>
      <sheetName val="Sheet1"/>
      <sheetName val="Sheet2"/>
      <sheetName val="esito ricovero %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COD_IST</v>
          </cell>
          <cell r="B1" t="str">
            <v>01</v>
          </cell>
          <cell r="C1" t="str">
            <v>02</v>
          </cell>
          <cell r="D1" t="str">
            <v>03</v>
          </cell>
        </row>
        <row r="2">
          <cell r="A2">
            <v>19020200</v>
          </cell>
          <cell r="B2">
            <v>3528</v>
          </cell>
          <cell r="C2">
            <v>3241</v>
          </cell>
          <cell r="D2">
            <v>3641</v>
          </cell>
        </row>
        <row r="3">
          <cell r="A3">
            <v>19030100</v>
          </cell>
          <cell r="B3">
            <v>4974</v>
          </cell>
          <cell r="C3">
            <v>4790</v>
          </cell>
          <cell r="D3">
            <v>5469</v>
          </cell>
        </row>
        <row r="4">
          <cell r="A4">
            <v>19030200</v>
          </cell>
          <cell r="B4">
            <v>892</v>
          </cell>
          <cell r="C4">
            <v>1995</v>
          </cell>
          <cell r="D4">
            <v>2244</v>
          </cell>
        </row>
        <row r="5">
          <cell r="A5">
            <v>19030300</v>
          </cell>
          <cell r="B5">
            <v>1976</v>
          </cell>
          <cell r="C5">
            <v>2069</v>
          </cell>
          <cell r="D5">
            <v>2769</v>
          </cell>
        </row>
        <row r="6">
          <cell r="A6">
            <v>19030400</v>
          </cell>
          <cell r="B6">
            <v>727</v>
          </cell>
          <cell r="C6">
            <v>702</v>
          </cell>
          <cell r="D6">
            <v>813</v>
          </cell>
        </row>
        <row r="7">
          <cell r="A7">
            <v>19031900</v>
          </cell>
          <cell r="C7">
            <v>649</v>
          </cell>
          <cell r="D7">
            <v>252</v>
          </cell>
        </row>
        <row r="8">
          <cell r="A8">
            <v>19032000</v>
          </cell>
          <cell r="B8">
            <v>349</v>
          </cell>
          <cell r="D8">
            <v>15</v>
          </cell>
        </row>
        <row r="9">
          <cell r="A9">
            <v>19032100</v>
          </cell>
          <cell r="B9">
            <v>81</v>
          </cell>
        </row>
        <row r="10">
          <cell r="A10">
            <v>19032200</v>
          </cell>
          <cell r="B10">
            <v>871</v>
          </cell>
          <cell r="C10">
            <v>870</v>
          </cell>
          <cell r="D10">
            <v>204</v>
          </cell>
        </row>
        <row r="11">
          <cell r="A11">
            <v>19033000</v>
          </cell>
          <cell r="B11">
            <v>28</v>
          </cell>
          <cell r="C11">
            <v>24</v>
          </cell>
        </row>
        <row r="12">
          <cell r="A12">
            <v>19033200</v>
          </cell>
          <cell r="B12">
            <v>3531</v>
          </cell>
          <cell r="C12">
            <v>1228</v>
          </cell>
        </row>
        <row r="13">
          <cell r="A13">
            <v>19033300</v>
          </cell>
          <cell r="C13">
            <v>46</v>
          </cell>
        </row>
        <row r="14">
          <cell r="A14">
            <v>19033400</v>
          </cell>
          <cell r="B14">
            <v>1887</v>
          </cell>
          <cell r="C14">
            <v>1196</v>
          </cell>
        </row>
        <row r="15">
          <cell r="A15">
            <v>19033800</v>
          </cell>
          <cell r="B15">
            <v>1986</v>
          </cell>
          <cell r="C15">
            <v>1799</v>
          </cell>
          <cell r="D15">
            <v>1946</v>
          </cell>
        </row>
        <row r="16">
          <cell r="A16">
            <v>19033900</v>
          </cell>
          <cell r="B16">
            <v>859</v>
          </cell>
          <cell r="C16">
            <v>746</v>
          </cell>
          <cell r="D16">
            <v>1</v>
          </cell>
        </row>
        <row r="17">
          <cell r="A17">
            <v>19034000</v>
          </cell>
          <cell r="B17">
            <v>2012</v>
          </cell>
          <cell r="C17">
            <v>1885</v>
          </cell>
          <cell r="D17">
            <v>2037</v>
          </cell>
        </row>
        <row r="18">
          <cell r="A18">
            <v>19034100</v>
          </cell>
          <cell r="B18">
            <v>454</v>
          </cell>
          <cell r="C18">
            <v>456</v>
          </cell>
          <cell r="D18">
            <v>513</v>
          </cell>
        </row>
        <row r="19">
          <cell r="A19">
            <v>19034200</v>
          </cell>
          <cell r="B19">
            <v>2410</v>
          </cell>
          <cell r="C19">
            <v>2191</v>
          </cell>
          <cell r="D19">
            <v>15</v>
          </cell>
        </row>
        <row r="20">
          <cell r="A20">
            <v>19034300</v>
          </cell>
          <cell r="B20">
            <v>1618</v>
          </cell>
          <cell r="C20">
            <v>1500</v>
          </cell>
        </row>
        <row r="21">
          <cell r="A21">
            <v>19034400</v>
          </cell>
          <cell r="B21">
            <v>1815</v>
          </cell>
          <cell r="C21">
            <v>1521</v>
          </cell>
        </row>
        <row r="22">
          <cell r="A22">
            <v>19034500</v>
          </cell>
          <cell r="B22">
            <v>4894</v>
          </cell>
          <cell r="C22">
            <v>4632</v>
          </cell>
          <cell r="D22">
            <v>5123</v>
          </cell>
        </row>
        <row r="23">
          <cell r="A23">
            <v>19034600</v>
          </cell>
          <cell r="B23">
            <v>1008</v>
          </cell>
          <cell r="C23">
            <v>872</v>
          </cell>
          <cell r="D23">
            <v>868</v>
          </cell>
        </row>
        <row r="24">
          <cell r="A24">
            <v>19034700</v>
          </cell>
          <cell r="B24">
            <v>1626</v>
          </cell>
          <cell r="C24">
            <v>1532</v>
          </cell>
          <cell r="D24">
            <v>1874</v>
          </cell>
        </row>
        <row r="25">
          <cell r="A25">
            <v>19034900</v>
          </cell>
          <cell r="D25">
            <v>1212</v>
          </cell>
        </row>
        <row r="26">
          <cell r="A26">
            <v>19035000</v>
          </cell>
          <cell r="B26">
            <v>261</v>
          </cell>
          <cell r="C26">
            <v>280</v>
          </cell>
          <cell r="D26">
            <v>349</v>
          </cell>
        </row>
        <row r="27">
          <cell r="A27">
            <v>19035100</v>
          </cell>
          <cell r="B27">
            <v>2336</v>
          </cell>
          <cell r="C27">
            <v>2720</v>
          </cell>
          <cell r="D27">
            <v>3033</v>
          </cell>
        </row>
        <row r="28">
          <cell r="A28">
            <v>19035200</v>
          </cell>
          <cell r="B28">
            <v>2358</v>
          </cell>
          <cell r="C28">
            <v>2233</v>
          </cell>
          <cell r="D28">
            <v>2586</v>
          </cell>
        </row>
        <row r="29">
          <cell r="A29">
            <v>19035300</v>
          </cell>
          <cell r="B29">
            <v>2356</v>
          </cell>
          <cell r="D29">
            <v>2564</v>
          </cell>
        </row>
        <row r="30">
          <cell r="A30">
            <v>19035500</v>
          </cell>
          <cell r="B30">
            <v>218</v>
          </cell>
          <cell r="C30">
            <v>297</v>
          </cell>
          <cell r="D30">
            <v>334</v>
          </cell>
        </row>
        <row r="31">
          <cell r="A31">
            <v>19030500</v>
          </cell>
          <cell r="B31">
            <v>1641</v>
          </cell>
          <cell r="C31">
            <v>1423</v>
          </cell>
          <cell r="D31">
            <v>1577</v>
          </cell>
        </row>
        <row r="32">
          <cell r="A32">
            <v>19092201</v>
          </cell>
          <cell r="B32">
            <v>6604</v>
          </cell>
          <cell r="C32">
            <v>6234</v>
          </cell>
        </row>
        <row r="33">
          <cell r="A33">
            <v>19092302</v>
          </cell>
          <cell r="B33">
            <v>3789</v>
          </cell>
          <cell r="C33">
            <v>5689</v>
          </cell>
          <cell r="D33">
            <v>6791</v>
          </cell>
        </row>
        <row r="34">
          <cell r="A34">
            <v>19092401</v>
          </cell>
          <cell r="B34">
            <v>2461</v>
          </cell>
          <cell r="C34">
            <v>6</v>
          </cell>
          <cell r="D34">
            <v>2723</v>
          </cell>
        </row>
        <row r="35">
          <cell r="A35">
            <v>19092402</v>
          </cell>
          <cell r="B35">
            <v>2442</v>
          </cell>
          <cell r="C35">
            <v>2345</v>
          </cell>
          <cell r="D35">
            <v>2670</v>
          </cell>
        </row>
        <row r="36">
          <cell r="A36">
            <v>19092500</v>
          </cell>
          <cell r="B36">
            <v>2074</v>
          </cell>
          <cell r="C36">
            <v>2060</v>
          </cell>
          <cell r="D36">
            <v>2277</v>
          </cell>
        </row>
        <row r="37">
          <cell r="A37">
            <v>19092601</v>
          </cell>
          <cell r="B37">
            <v>4731</v>
          </cell>
          <cell r="C37">
            <v>4548</v>
          </cell>
          <cell r="D37">
            <v>5517</v>
          </cell>
        </row>
        <row r="38">
          <cell r="A38">
            <v>19092603</v>
          </cell>
          <cell r="B38">
            <v>5510</v>
          </cell>
          <cell r="C38">
            <v>5146</v>
          </cell>
          <cell r="D38">
            <v>5731</v>
          </cell>
        </row>
        <row r="39">
          <cell r="A39">
            <v>19092701</v>
          </cell>
          <cell r="B39">
            <v>3963</v>
          </cell>
          <cell r="C39">
            <v>6596</v>
          </cell>
          <cell r="D39">
            <v>7563</v>
          </cell>
        </row>
        <row r="40">
          <cell r="A40">
            <v>19092702</v>
          </cell>
          <cell r="B40">
            <v>3552</v>
          </cell>
          <cell r="C40">
            <v>3793</v>
          </cell>
          <cell r="D40">
            <v>4306</v>
          </cell>
        </row>
      </sheetData>
      <sheetData sheetId="7"/>
      <sheetData sheetId="8"/>
      <sheetData sheetId="9"/>
      <sheetData sheetId="10"/>
      <sheetData sheetId="11"/>
      <sheetData sheetId="12">
        <row r="1">
          <cell r="A1" t="str">
            <v>CodiceIstituto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0_Anagrafica Completa"/>
      <sheetName val="Copertina"/>
      <sheetName val="00.1 Anagrafica SSR con ACCESSI"/>
      <sheetName val="TOT_ANAGRAFICHE"/>
      <sheetName val="01.1 Coerenza anagrafiche"/>
      <sheetName val="01.2 Accessi per mese"/>
      <sheetName val="Accessi_per_SINGOLO_MESE"/>
      <sheetName val="Accessi_errati"/>
      <sheetName val="01.3 Distribuzione TRIAGE"/>
      <sheetName val="Scarico_Triage"/>
      <sheetName val="TRIAGE MEDICO"/>
      <sheetName val="01.4 Q.tà pro-capite per ASP"/>
      <sheetName val="RICOVERATI"/>
      <sheetName val="ricoverati per mese"/>
      <sheetName val="Trasf_altro pS_EFFICIENZA"/>
      <sheetName val="01.4 % Ricoveri e trasferimenti"/>
      <sheetName val="01.4bis Ricoveri e trasferiment"/>
      <sheetName val="01.5 Distrib ModArrivo"/>
      <sheetName val="01.6 Distrib RespINVIO"/>
      <sheetName val="01.7 Relaz tra ModArr e RespInv"/>
      <sheetName val="ARR_RESPINVIO"/>
      <sheetName val="ProbPrinc_Trauma % (2)"/>
      <sheetName val="ProbPrinc_Trauma %"/>
      <sheetName val="Resp_INVIO %"/>
      <sheetName val="Modalità_di_Arrivo %"/>
      <sheetName val="Problema_Principale %"/>
      <sheetName val="190_Anagrafica Privati"/>
      <sheetName val="01.8 Distrib ProbPrinc_Trauma"/>
      <sheetName val="01.8 bis Distrib ProbPrinTrauma"/>
      <sheetName val="01.9 Distrib ProblemaPrincipale"/>
      <sheetName val="01.10 Focus &quot;Altro&quot;"/>
      <sheetName val="01.11 Num. di record"/>
      <sheetName val="01.12 Motivo del TRASFERIMENTO"/>
      <sheetName val="01.13 Esito tratt e diagn princ"/>
      <sheetName val="diagnosi princ div 6 e 7"/>
      <sheetName val="Alimentazione_esito_trattamento"/>
      <sheetName val="Distribuzione_motivo_trasferime"/>
      <sheetName val="Transcodifica=&quot;Altro&quot;"/>
      <sheetName val="%_ALTRO"/>
      <sheetName val="Distrib_RESP_INVIO"/>
      <sheetName val="pivot probldivedazero"/>
      <sheetName val="probl diverso da zero e trauma"/>
      <sheetName val="NEWprobl"/>
      <sheetName val="Sheet1"/>
      <sheetName val="Sheet2"/>
      <sheetName val="esito ricovero %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COD_IST</v>
          </cell>
        </row>
      </sheetData>
      <sheetData sheetId="6">
        <row r="1">
          <cell r="A1" t="str">
            <v>COD_IST</v>
          </cell>
          <cell r="B1" t="str">
            <v>01</v>
          </cell>
          <cell r="C1" t="str">
            <v>02</v>
          </cell>
          <cell r="D1" t="str">
            <v>03</v>
          </cell>
        </row>
        <row r="2">
          <cell r="A2">
            <v>19020200</v>
          </cell>
          <cell r="B2">
            <v>3528</v>
          </cell>
          <cell r="C2">
            <v>3241</v>
          </cell>
          <cell r="D2">
            <v>3641</v>
          </cell>
        </row>
        <row r="3">
          <cell r="A3">
            <v>19030100</v>
          </cell>
          <cell r="B3">
            <v>4974</v>
          </cell>
          <cell r="C3">
            <v>4790</v>
          </cell>
          <cell r="D3">
            <v>5469</v>
          </cell>
        </row>
        <row r="4">
          <cell r="A4">
            <v>19030200</v>
          </cell>
          <cell r="B4">
            <v>892</v>
          </cell>
          <cell r="C4">
            <v>1995</v>
          </cell>
          <cell r="D4">
            <v>2244</v>
          </cell>
        </row>
        <row r="5">
          <cell r="A5">
            <v>19030300</v>
          </cell>
          <cell r="B5">
            <v>1976</v>
          </cell>
          <cell r="C5">
            <v>2069</v>
          </cell>
          <cell r="D5">
            <v>2769</v>
          </cell>
        </row>
        <row r="6">
          <cell r="A6">
            <v>19030400</v>
          </cell>
          <cell r="B6">
            <v>727</v>
          </cell>
          <cell r="C6">
            <v>702</v>
          </cell>
          <cell r="D6">
            <v>813</v>
          </cell>
        </row>
        <row r="7">
          <cell r="A7">
            <v>19031900</v>
          </cell>
          <cell r="C7">
            <v>649</v>
          </cell>
          <cell r="D7">
            <v>252</v>
          </cell>
        </row>
        <row r="8">
          <cell r="A8">
            <v>19032000</v>
          </cell>
          <cell r="B8">
            <v>349</v>
          </cell>
          <cell r="D8">
            <v>15</v>
          </cell>
        </row>
        <row r="9">
          <cell r="A9">
            <v>19032100</v>
          </cell>
          <cell r="B9">
            <v>81</v>
          </cell>
        </row>
        <row r="10">
          <cell r="A10">
            <v>19032200</v>
          </cell>
          <cell r="B10">
            <v>871</v>
          </cell>
          <cell r="C10">
            <v>870</v>
          </cell>
          <cell r="D10">
            <v>204</v>
          </cell>
        </row>
        <row r="11">
          <cell r="A11">
            <v>19033000</v>
          </cell>
          <cell r="B11">
            <v>28</v>
          </cell>
          <cell r="C11">
            <v>24</v>
          </cell>
        </row>
        <row r="12">
          <cell r="A12">
            <v>19033200</v>
          </cell>
          <cell r="B12">
            <v>3531</v>
          </cell>
          <cell r="C12">
            <v>1228</v>
          </cell>
        </row>
        <row r="13">
          <cell r="A13">
            <v>19033300</v>
          </cell>
          <cell r="C13">
            <v>46</v>
          </cell>
        </row>
        <row r="14">
          <cell r="A14">
            <v>19033400</v>
          </cell>
          <cell r="B14">
            <v>1887</v>
          </cell>
          <cell r="C14">
            <v>1196</v>
          </cell>
        </row>
        <row r="15">
          <cell r="A15">
            <v>19033800</v>
          </cell>
          <cell r="B15">
            <v>1986</v>
          </cell>
          <cell r="C15">
            <v>1799</v>
          </cell>
          <cell r="D15">
            <v>1946</v>
          </cell>
        </row>
        <row r="16">
          <cell r="A16">
            <v>19033900</v>
          </cell>
          <cell r="B16">
            <v>859</v>
          </cell>
          <cell r="C16">
            <v>746</v>
          </cell>
          <cell r="D16">
            <v>1</v>
          </cell>
        </row>
        <row r="17">
          <cell r="A17">
            <v>19034000</v>
          </cell>
          <cell r="B17">
            <v>2012</v>
          </cell>
          <cell r="C17">
            <v>1885</v>
          </cell>
          <cell r="D17">
            <v>2037</v>
          </cell>
        </row>
        <row r="18">
          <cell r="A18">
            <v>19034100</v>
          </cell>
          <cell r="B18">
            <v>454</v>
          </cell>
          <cell r="C18">
            <v>456</v>
          </cell>
          <cell r="D18">
            <v>513</v>
          </cell>
        </row>
        <row r="19">
          <cell r="A19">
            <v>19034200</v>
          </cell>
          <cell r="B19">
            <v>2410</v>
          </cell>
          <cell r="C19">
            <v>2191</v>
          </cell>
          <cell r="D19">
            <v>15</v>
          </cell>
        </row>
        <row r="20">
          <cell r="A20">
            <v>19034300</v>
          </cell>
          <cell r="B20">
            <v>1618</v>
          </cell>
          <cell r="C20">
            <v>1500</v>
          </cell>
        </row>
        <row r="21">
          <cell r="A21">
            <v>19034400</v>
          </cell>
          <cell r="B21">
            <v>1815</v>
          </cell>
          <cell r="C21">
            <v>1521</v>
          </cell>
        </row>
        <row r="22">
          <cell r="A22">
            <v>19034500</v>
          </cell>
          <cell r="B22">
            <v>4894</v>
          </cell>
          <cell r="C22">
            <v>4632</v>
          </cell>
          <cell r="D22">
            <v>5123</v>
          </cell>
        </row>
        <row r="23">
          <cell r="A23">
            <v>19034600</v>
          </cell>
          <cell r="B23">
            <v>1008</v>
          </cell>
          <cell r="C23">
            <v>872</v>
          </cell>
          <cell r="D23">
            <v>868</v>
          </cell>
        </row>
        <row r="24">
          <cell r="A24">
            <v>19034700</v>
          </cell>
          <cell r="B24">
            <v>1626</v>
          </cell>
          <cell r="C24">
            <v>1532</v>
          </cell>
          <cell r="D24">
            <v>1874</v>
          </cell>
        </row>
        <row r="25">
          <cell r="A25">
            <v>19034900</v>
          </cell>
          <cell r="D25">
            <v>1212</v>
          </cell>
        </row>
        <row r="26">
          <cell r="A26">
            <v>19035000</v>
          </cell>
          <cell r="B26">
            <v>261</v>
          </cell>
          <cell r="C26">
            <v>280</v>
          </cell>
          <cell r="D26">
            <v>349</v>
          </cell>
        </row>
        <row r="27">
          <cell r="A27">
            <v>19035100</v>
          </cell>
          <cell r="B27">
            <v>2336</v>
          </cell>
          <cell r="C27">
            <v>2720</v>
          </cell>
          <cell r="D27">
            <v>3033</v>
          </cell>
        </row>
        <row r="28">
          <cell r="A28">
            <v>19035200</v>
          </cell>
          <cell r="B28">
            <v>2358</v>
          </cell>
          <cell r="C28">
            <v>2233</v>
          </cell>
          <cell r="D28">
            <v>2586</v>
          </cell>
        </row>
        <row r="29">
          <cell r="A29">
            <v>19035300</v>
          </cell>
          <cell r="B29">
            <v>2356</v>
          </cell>
          <cell r="D29">
            <v>2564</v>
          </cell>
        </row>
        <row r="30">
          <cell r="A30">
            <v>19035500</v>
          </cell>
          <cell r="B30">
            <v>218</v>
          </cell>
          <cell r="C30">
            <v>297</v>
          </cell>
          <cell r="D30">
            <v>334</v>
          </cell>
        </row>
        <row r="31">
          <cell r="A31">
            <v>19030500</v>
          </cell>
          <cell r="B31">
            <v>1641</v>
          </cell>
          <cell r="C31">
            <v>1423</v>
          </cell>
          <cell r="D31">
            <v>1577</v>
          </cell>
        </row>
        <row r="32">
          <cell r="A32">
            <v>19092201</v>
          </cell>
          <cell r="B32">
            <v>6604</v>
          </cell>
          <cell r="C32">
            <v>6234</v>
          </cell>
        </row>
        <row r="33">
          <cell r="A33">
            <v>19092302</v>
          </cell>
          <cell r="B33">
            <v>3789</v>
          </cell>
          <cell r="C33">
            <v>5689</v>
          </cell>
          <cell r="D33">
            <v>6791</v>
          </cell>
        </row>
        <row r="34">
          <cell r="A34">
            <v>19092401</v>
          </cell>
          <cell r="B34">
            <v>2461</v>
          </cell>
          <cell r="C34">
            <v>6</v>
          </cell>
          <cell r="D34">
            <v>2723</v>
          </cell>
        </row>
        <row r="35">
          <cell r="A35">
            <v>19092402</v>
          </cell>
          <cell r="B35">
            <v>2442</v>
          </cell>
          <cell r="C35">
            <v>2345</v>
          </cell>
          <cell r="D35">
            <v>2670</v>
          </cell>
        </row>
        <row r="36">
          <cell r="A36">
            <v>19092500</v>
          </cell>
          <cell r="B36">
            <v>2074</v>
          </cell>
          <cell r="C36">
            <v>2060</v>
          </cell>
          <cell r="D36">
            <v>2277</v>
          </cell>
        </row>
        <row r="37">
          <cell r="A37">
            <v>19092601</v>
          </cell>
          <cell r="B37">
            <v>4731</v>
          </cell>
          <cell r="C37">
            <v>4548</v>
          </cell>
          <cell r="D37">
            <v>5517</v>
          </cell>
        </row>
        <row r="38">
          <cell r="A38">
            <v>19092603</v>
          </cell>
          <cell r="B38">
            <v>5510</v>
          </cell>
          <cell r="C38">
            <v>5146</v>
          </cell>
          <cell r="D38">
            <v>5731</v>
          </cell>
        </row>
        <row r="39">
          <cell r="A39">
            <v>19092701</v>
          </cell>
          <cell r="B39">
            <v>3963</v>
          </cell>
          <cell r="C39">
            <v>6596</v>
          </cell>
          <cell r="D39">
            <v>7563</v>
          </cell>
        </row>
        <row r="40">
          <cell r="A40">
            <v>19092702</v>
          </cell>
          <cell r="B40">
            <v>3552</v>
          </cell>
          <cell r="C40">
            <v>3793</v>
          </cell>
          <cell r="D40">
            <v>4306</v>
          </cell>
        </row>
      </sheetData>
      <sheetData sheetId="7"/>
      <sheetData sheetId="8"/>
      <sheetData sheetId="9"/>
      <sheetData sheetId="10"/>
      <sheetData sheetId="11"/>
      <sheetData sheetId="12">
        <row r="1">
          <cell r="A1" t="str">
            <v>CodiceIstituto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tendenziale 28-6-2005"/>
      <sheetName val="Previsione"/>
      <sheetName val="Note Previsione"/>
      <sheetName val="previsione manovra 3000"/>
      <sheetName val="Note Previsione con manovra"/>
      <sheetName val="previsione rischio 0,1"/>
      <sheetName val="Note rischio 0,1"/>
      <sheetName val="rischio"/>
      <sheetName val="differenza DPEF 2005-2008"/>
      <sheetName val="prospetto De Simone e Ferranti"/>
      <sheetName val="Personale"/>
      <sheetName val="Convenzioni"/>
      <sheetName val="Convenzioni con manovra"/>
      <sheetName val="Personale Igop"/>
      <sheetName val="carsica igop"/>
      <sheetName val="SIS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tendenziale 28-6-2005"/>
      <sheetName val="Previsione"/>
      <sheetName val="Note Previsione"/>
      <sheetName val="previsione manovra 3000"/>
      <sheetName val="Note Previsione con manovra"/>
      <sheetName val="previsione rischio 0,1"/>
      <sheetName val="Note rischio 0,1"/>
      <sheetName val="rischio"/>
      <sheetName val="differenza DPEF 2005-2008"/>
      <sheetName val="prospetto De Simone e Ferranti"/>
      <sheetName val="Personale"/>
      <sheetName val="Convenzioni"/>
      <sheetName val="Convenzioni con manovra"/>
      <sheetName val="Personale Igop"/>
      <sheetName val="carsica igop"/>
      <sheetName val="SIS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grafici (2)"/>
      <sheetName val="grafici"/>
      <sheetName val="Schema MEF (CE)LLd"/>
      <sheetName val="appoggio"/>
      <sheetName val="aziende"/>
      <sheetName val="CE_New_Modello"/>
      <sheetName val="SCOSTAMENTI_AGGREGATI"/>
      <sheetName val="Prospetto"/>
      <sheetName val="CE_Modello_old"/>
      <sheetName val="Personale_2"/>
      <sheetName val="Prodotti Farma e Emoderivati"/>
      <sheetName val="Componenti straordinarie "/>
      <sheetName val="Schema MEF Tabelle dettagli"/>
      <sheetName val="consumi"/>
      <sheetName val="QUADRATURA EXTRAFSR"/>
      <sheetName val="_TM_Componenti straordinarie "/>
      <sheetName val="_TM_consumi"/>
      <sheetName val="Scostamenti"/>
      <sheetName val="Accantonamenti"/>
      <sheetName val="RE"/>
      <sheetName val="File F"/>
      <sheetName val="MDB"/>
      <sheetName val="C_2010_Hosp_Amb_privato"/>
      <sheetName val="INT_PROT"/>
      <sheetName val="RSA"/>
      <sheetName val="CTA"/>
      <sheetName val="RIA_ex art_26"/>
      <sheetName val="TETTI 2010"/>
      <sheetName val="CE TEND_PROGR_2011"/>
      <sheetName val="pvt_2°2012"/>
      <sheetName val="pvt_1°2012"/>
      <sheetName val="pvt_C_2011"/>
      <sheetName val="pvt_4°2011"/>
      <sheetName val="pvt_3°2011"/>
      <sheetName val="pvt_2°2011"/>
      <sheetName val="pvt_1°2011"/>
      <sheetName val="pvt_2010"/>
    </sheetNames>
    <sheetDataSet>
      <sheetData sheetId="0"/>
      <sheetData sheetId="1"/>
      <sheetData sheetId="2"/>
      <sheetData sheetId="3">
        <row r="2">
          <cell r="A2" t="str">
            <v>Aggregato CE</v>
          </cell>
        </row>
        <row r="3">
          <cell r="A3" t="str">
            <v>01_02-contributi F.S.R. vincolato</v>
          </cell>
          <cell r="B3" t="str">
            <v>01-01-contributi F.S.R. indistinto</v>
          </cell>
          <cell r="H3" t="str">
            <v>01-01-contributi F.S.R. indistinto</v>
          </cell>
        </row>
        <row r="4">
          <cell r="A4" t="str">
            <v>02-01-01-Ricavi mobilità in compensazione infra</v>
          </cell>
          <cell r="B4" t="str">
            <v>01-02-contributi F.S.R. vincolato</v>
          </cell>
          <cell r="H4" t="str">
            <v>01-02-contributi F.S.R. vincolato</v>
          </cell>
        </row>
        <row r="5">
          <cell r="A5" t="str">
            <v>02-01-02-Costi mobilità in compensazione infra</v>
          </cell>
          <cell r="B5" t="str">
            <v>02-01-01-Ricavi mobilità in compensazione infra</v>
          </cell>
          <cell r="H5" t="str">
            <v>02-01-01-Ricavi mobilità in compensazione infra</v>
          </cell>
        </row>
        <row r="6">
          <cell r="A6" t="str">
            <v>02-01-03-Ricavi mobilità non in compensazione infra</v>
          </cell>
          <cell r="B6" t="str">
            <v>02-01-02-Costi mobilità in compensazione infra</v>
          </cell>
          <cell r="H6" t="str">
            <v>02-01-02-Costi mobilità in compensazione infra</v>
          </cell>
        </row>
        <row r="7">
          <cell r="A7" t="str">
            <v>02-01-04-Costi mobilità non in compensazione infra</v>
          </cell>
          <cell r="B7" t="str">
            <v>02-01-03-Ricavi mobilità non in compensazione infra</v>
          </cell>
          <cell r="H7" t="str">
            <v>02-01-03-Ricavi mobilità non in compensazione infra</v>
          </cell>
        </row>
        <row r="8">
          <cell r="A8" t="str">
            <v>02-02-01-Ricavi mobilità in compensazione extra</v>
          </cell>
          <cell r="B8" t="str">
            <v>02-01-04-Costi mobilità non in compensazione infra</v>
          </cell>
          <cell r="H8" t="str">
            <v>02-01-04-Costi mobilità non in compensazione infra</v>
          </cell>
        </row>
        <row r="9">
          <cell r="A9" t="str">
            <v>02-02-02-Costi mobilità in compensazione extra</v>
          </cell>
          <cell r="B9" t="str">
            <v>02-02-01-Ricavi mobilità in compensazione extra</v>
          </cell>
          <cell r="H9" t="str">
            <v>02-02-01-Ricavi mobilità in compensazione extra</v>
          </cell>
        </row>
        <row r="10">
          <cell r="A10" t="str">
            <v>02-02-03-Ricavi mobilità non in compensazione extra</v>
          </cell>
          <cell r="B10" t="str">
            <v>02-02-02-Costi mobilità in compensazione extra</v>
          </cell>
          <cell r="H10" t="str">
            <v>02-02-02-Costi mobilità in compensazione extra</v>
          </cell>
        </row>
        <row r="11">
          <cell r="A11" t="str">
            <v>02-02-04-Costi mobilità non in compensazione extra</v>
          </cell>
          <cell r="B11" t="str">
            <v>02-02-03-Ricavi mobilità non in compensazione extra</v>
          </cell>
          <cell r="H11" t="str">
            <v>02-02-03-Ricavi mobilità non in compensazione extra</v>
          </cell>
        </row>
        <row r="12">
          <cell r="A12" t="str">
            <v>02-09-01-Ricavi infragruppo regionali</v>
          </cell>
          <cell r="B12" t="str">
            <v>02-02-04-Costi mobilità non in compensazione extra</v>
          </cell>
          <cell r="H12" t="str">
            <v>02-02-04-Costi mobilità non in compensazione extra</v>
          </cell>
        </row>
        <row r="13">
          <cell r="A13" t="str">
            <v>02-09-02-Costi infragruppo regionali</v>
          </cell>
          <cell r="B13" t="str">
            <v>02-09-01-Ricavi infragruppo regionali</v>
          </cell>
          <cell r="H13" t="str">
            <v>02-09-01-Ricavi infragruppo regionali</v>
          </cell>
        </row>
        <row r="14">
          <cell r="A14" t="str">
            <v>03-01-ulteriori trasferimenti pubblici</v>
          </cell>
          <cell r="B14" t="str">
            <v>02-09-02-Costi infragruppo regionali</v>
          </cell>
          <cell r="H14" t="str">
            <v>02-09-02-Costi infragruppo regionali</v>
          </cell>
        </row>
        <row r="15">
          <cell r="A15" t="str">
            <v>03-02-01-Ricavi intramoenia</v>
          </cell>
          <cell r="B15" t="str">
            <v>03-01-01-ulteriori trasferimenti pubblici (ricerca corrente/copertura LEA)</v>
          </cell>
          <cell r="H15" t="str">
            <v>03-01-01-ulteriori trasferimenti pubblici (ricerca corrente/copertura LEA)</v>
          </cell>
        </row>
        <row r="16">
          <cell r="A16" t="str">
            <v>03-02-02-Costi intramoenia</v>
          </cell>
          <cell r="B16" t="str">
            <v>03-01-02-01-ulteriori trasferimenti pubblici dell'esercizio per ricerca finalizzata/vincolati</v>
          </cell>
          <cell r="H16" t="str">
            <v>03-01-02-01-ulteriori trasferimenti pubblici dell'esercizio per ricerca finalizzata/vincolati</v>
          </cell>
        </row>
        <row r="17">
          <cell r="A17" t="str">
            <v>03-03-Ticket</v>
          </cell>
          <cell r="B17" t="str">
            <v>03-01-02-02-accantonamenti per trasferimenti pubblici dell'esercizio per ricerca finalizzata/vincolati</v>
          </cell>
          <cell r="H17" t="str">
            <v>03-01-02-02-accantonamenti per trasferimenti pubblici dell'esercizio per ricerca finalizzata/vincolati</v>
          </cell>
        </row>
        <row r="18">
          <cell r="A18" t="str">
            <v>03-04-altre entrate proprie</v>
          </cell>
          <cell r="B18" t="str">
            <v>03-01-02-03-Utilizzi di trasferimenti pubblici di altri esercizi per ricerca finalizzata/vincolati</v>
          </cell>
          <cell r="H18" t="str">
            <v>03-01-02-03-Utilizzi di trasferimenti pubblici di altri esercizi per ricerca finalizzata/vincolati</v>
          </cell>
        </row>
        <row r="19">
          <cell r="A19" t="str">
            <v>11-01-01 personale sanitario-dipendente</v>
          </cell>
          <cell r="B19" t="str">
            <v>03-01-03-ulteriori trasferimenti pubblici (extra LEA/altro)</v>
          </cell>
          <cell r="H19" t="str">
            <v>03-01-03-ulteriori trasferimenti pubblici (extra LEA/altro)</v>
          </cell>
        </row>
        <row r="20">
          <cell r="A20" t="str">
            <v>11-01-02 personale sanitario-non dipendente</v>
          </cell>
          <cell r="B20" t="str">
            <v>03-02-01-ricavi intramoenia</v>
          </cell>
          <cell r="H20" t="str">
            <v>03-02-01-ricavi intramoenia</v>
          </cell>
        </row>
        <row r="21">
          <cell r="A21" t="str">
            <v>11-02-01 personale non sanitario-dipendente</v>
          </cell>
          <cell r="B21" t="str">
            <v>03-02-02-costi intramoenia</v>
          </cell>
          <cell r="H21" t="str">
            <v>03-02-02-costi intramoenia</v>
          </cell>
        </row>
        <row r="22">
          <cell r="A22" t="str">
            <v>11-02-02 personale non sanitario-non dipendente</v>
          </cell>
          <cell r="B22" t="str">
            <v>03-03-Ticket</v>
          </cell>
          <cell r="H22" t="str">
            <v>03-03-Ticket</v>
          </cell>
        </row>
        <row r="23">
          <cell r="A23" t="str">
            <v>12-prodotti farmaceutici, emoderivati e dietetici</v>
          </cell>
          <cell r="B23" t="str">
            <v>03-04-01-01-Contributi c/esercizio da privati</v>
          </cell>
          <cell r="H23" t="str">
            <v>03-04-01-01-Contributi c/esercizio da privati</v>
          </cell>
        </row>
        <row r="24">
          <cell r="A24" t="str">
            <v>13-01-altri beni sanitari</v>
          </cell>
          <cell r="B24" t="str">
            <v>03-04-01-02-Accantonamenti per quote inutilizzate contributi da privati</v>
          </cell>
          <cell r="H24" t="str">
            <v>03-04-01-02-Accantonamenti per quote inutilizzate contributi da privati</v>
          </cell>
        </row>
        <row r="25">
          <cell r="A25" t="str">
            <v>13-03-01-servizi appalti</v>
          </cell>
          <cell r="B25" t="str">
            <v>03-04-01-03-Utilizzi per quote di altri esercizi contributi da privati</v>
          </cell>
          <cell r="H25" t="str">
            <v>03-04-01-03-Utilizzi per quote di altri esercizi contributi da privati</v>
          </cell>
        </row>
        <row r="26">
          <cell r="A26" t="str">
            <v>13-03-02-servizi utenze</v>
          </cell>
          <cell r="B26" t="str">
            <v>03-04-02-pay back</v>
          </cell>
          <cell r="H26" t="str">
            <v>03-04-02-pay back</v>
          </cell>
        </row>
        <row r="27">
          <cell r="A27" t="str">
            <v>13-03-03-01-consulenze-personale non dipendente sanitario</v>
          </cell>
          <cell r="B27" t="str">
            <v>03-04-09-altre entrate proprie</v>
          </cell>
          <cell r="H27" t="str">
            <v>03-04-09-altre entrate proprie</v>
          </cell>
        </row>
        <row r="28">
          <cell r="A28" t="str">
            <v>13-03-03-02-consulenze-personale non dipendente non sanitario</v>
          </cell>
          <cell r="B28" t="str">
            <v>04-01-Accantonamenti per quote inutilizzate contributi F.S.R. vincolati</v>
          </cell>
          <cell r="H28" t="str">
            <v>04-01-Accantonamenti per quote inutilizzate contributi F.S.R. vincolati</v>
          </cell>
        </row>
        <row r="29">
          <cell r="A29" t="str">
            <v>13-03-03-03-altri servizi sanitari</v>
          </cell>
          <cell r="B29" t="str">
            <v>04-02-Utilizzi per quote inutilizzate contributi F.S.R. vincolati</v>
          </cell>
          <cell r="H29" t="str">
            <v>04-02-Utilizzi per quote inutilizzate contributi F.S.R. vincolati</v>
          </cell>
        </row>
        <row r="30">
          <cell r="A30" t="str">
            <v>13-03-03-04-altri servizi non sanitari</v>
          </cell>
          <cell r="B30" t="str">
            <v>11-01-01-01-personale sanitario-dipendente-tempo indeterminato</v>
          </cell>
          <cell r="H30" t="str">
            <v>11-01-01-01-personale sanitario-dipendente-tempo indeterminato</v>
          </cell>
        </row>
        <row r="31">
          <cell r="A31" t="str">
            <v>13-03-04-godimento beni di terzi</v>
          </cell>
          <cell r="B31" t="str">
            <v>11-01-01-02-personale sanitario-dipendente-tempo determinato</v>
          </cell>
          <cell r="H31" t="str">
            <v>11-01-01-02-personale sanitario-dipendente-tempo determinato</v>
          </cell>
        </row>
        <row r="32">
          <cell r="A32" t="str">
            <v>14-01-accantonamenti rischi</v>
          </cell>
          <cell r="B32" t="str">
            <v>11-01-01-03-personale sanitario-dipendente-altro</v>
          </cell>
          <cell r="H32" t="str">
            <v>11-01-01-03-personale sanitario-dipendente-altro</v>
          </cell>
        </row>
        <row r="33">
          <cell r="A33" t="str">
            <v>14-02-accantonamenti SUMAI (+TFR)</v>
          </cell>
          <cell r="B33" t="str">
            <v>11-01-02-personale sanitario-non dipendente</v>
          </cell>
          <cell r="H33" t="str">
            <v>11-01-02-personale sanitario-non dipendente</v>
          </cell>
        </row>
        <row r="34">
          <cell r="A34" t="str">
            <v>14-03-altri accantonamenti</v>
          </cell>
          <cell r="B34" t="str">
            <v>11-02-01-01-personale sanitario-dipendente-tempo indeterminato</v>
          </cell>
          <cell r="H34" t="str">
            <v>11-02-01-01-personale sanitario-dipendente-tempo indeterminato</v>
          </cell>
        </row>
        <row r="35">
          <cell r="A35" t="str">
            <v>14-04 accantonamenti per rinnovi contrattuali</v>
          </cell>
          <cell r="B35" t="str">
            <v>11-02-01-02-personale sanitario-dipendente-tempo determinato</v>
          </cell>
          <cell r="H35" t="str">
            <v>11-02-01-02-personale sanitario-dipendente-tempo determinato</v>
          </cell>
        </row>
        <row r="36">
          <cell r="A36" t="str">
            <v>19-01-Saldo gestione finanziaria</v>
          </cell>
          <cell r="B36" t="str">
            <v>11-02-01-03-personale sanitario-dipendente-altro</v>
          </cell>
          <cell r="H36" t="str">
            <v>11-02-01-03-personale sanitario-dipendente-altro</v>
          </cell>
        </row>
        <row r="37">
          <cell r="A37" t="str">
            <v>21-medicina di base</v>
          </cell>
          <cell r="B37" t="str">
            <v>11-02-02-personale non sanitario-non dipendente</v>
          </cell>
          <cell r="H37" t="str">
            <v>11-02-02-personale non sanitario-non dipendente</v>
          </cell>
        </row>
        <row r="38">
          <cell r="A38" t="str">
            <v>22-farmaceutica convenzionata</v>
          </cell>
          <cell r="B38" t="str">
            <v>12-prodotti farmaceutici, emoderivati e dietetici</v>
          </cell>
          <cell r="H38" t="str">
            <v>12-prodotti farmaceutici, emoderivati e dietetici</v>
          </cell>
        </row>
        <row r="39">
          <cell r="A39" t="str">
            <v>23-01-01-prestazioni da privato-ospedaliera</v>
          </cell>
          <cell r="B39" t="str">
            <v>13-01-01-dispositivi medici</v>
          </cell>
          <cell r="H39" t="str">
            <v>13-01-01-dispositivi medici</v>
          </cell>
        </row>
        <row r="40">
          <cell r="A40" t="str">
            <v>23-01-02-prestazioni da privato-ospedaliera</v>
          </cell>
          <cell r="B40" t="str">
            <v>13-01-02-altri beni sanitari</v>
          </cell>
          <cell r="H40" t="str">
            <v>13-01-02-altri beni sanitari</v>
          </cell>
        </row>
        <row r="41">
          <cell r="A41" t="str">
            <v>23-02-01 prestazioni da privato-ambulatoriale</v>
          </cell>
          <cell r="B41" t="str">
            <v>13-02-beni non sanitari</v>
          </cell>
          <cell r="H41" t="str">
            <v>13-02-beni non sanitari</v>
          </cell>
        </row>
        <row r="42">
          <cell r="A42" t="str">
            <v>23-02-02 prestazioni da sumaisti</v>
          </cell>
          <cell r="B42" t="str">
            <v>13-03-01-01-servizi grandi appalti</v>
          </cell>
          <cell r="H42" t="str">
            <v>13-03-01-01-servizi grandi appalti</v>
          </cell>
        </row>
        <row r="43">
          <cell r="A43" t="str">
            <v>23-02-03 prestazioni da privato-ambulatoriale</v>
          </cell>
          <cell r="B43" t="str">
            <v>13-03-01-02-manutenzioni e riparazioni</v>
          </cell>
          <cell r="H43" t="str">
            <v>13-03-01-02-manutenzioni e riparazioni</v>
          </cell>
        </row>
        <row r="44">
          <cell r="A44" t="str">
            <v>23-03-prestazioni da privato-riabilitazione extra ospedaliera</v>
          </cell>
          <cell r="B44" t="str">
            <v>13-03-02-servizi utenze</v>
          </cell>
          <cell r="H44" t="str">
            <v>13-03-02-servizi utenze</v>
          </cell>
        </row>
        <row r="45">
          <cell r="A45" t="str">
            <v>23-04-01-trasporti sanitari da privato</v>
          </cell>
          <cell r="B45" t="str">
            <v>13-03-03-01-consulenze-personale non dipendente sanitario</v>
          </cell>
          <cell r="H45" t="str">
            <v>13-03-03-01-consulenze-personale non dipendente sanitario</v>
          </cell>
        </row>
        <row r="46">
          <cell r="A46" t="str">
            <v>23-04-02-assistenza integrativa e protesica da privato</v>
          </cell>
          <cell r="B46" t="str">
            <v>13-03-03-02-consulenze-personale non dipendente non sanitario</v>
          </cell>
          <cell r="H46" t="str">
            <v>13-03-03-02-consulenze-personale non dipendente non sanitario</v>
          </cell>
        </row>
        <row r="47">
          <cell r="A47" t="str">
            <v>23-04-03-01-assistenza psichiatrica residenziale e semiresidenziale da privato</v>
          </cell>
          <cell r="B47" t="str">
            <v>13-03-03-03-altri servizi sanitari</v>
          </cell>
          <cell r="H47" t="str">
            <v>13-03-03-03-altri servizi sanitari</v>
          </cell>
        </row>
        <row r="48">
          <cell r="A48" t="str">
            <v>23-04-03-02-distribuzione di farmaci e file F da privato</v>
          </cell>
          <cell r="B48" t="str">
            <v>13-03-03-04-altri servizi non sanitari</v>
          </cell>
          <cell r="H48" t="str">
            <v>13-03-03-04-altri servizi non sanitari</v>
          </cell>
        </row>
        <row r="49">
          <cell r="A49" t="str">
            <v>23-04-03-03-assistenza termale da privato</v>
          </cell>
          <cell r="B49" t="str">
            <v>13-03-04-godimento beni di terzi</v>
          </cell>
          <cell r="H49" t="str">
            <v>13-03-04-godimento beni di terzi</v>
          </cell>
        </row>
        <row r="50">
          <cell r="A50" t="str">
            <v>23-04-03-04-prestazioni socio-sanitarie da privato</v>
          </cell>
          <cell r="B50" t="str">
            <v>14-01-accantonamenti rischi</v>
          </cell>
          <cell r="H50" t="str">
            <v>14-01-accantonamenti rischi</v>
          </cell>
        </row>
        <row r="51">
          <cell r="A51" t="str">
            <v>23-04-03-09-altri servizi sanitari da privato</v>
          </cell>
          <cell r="B51" t="str">
            <v>14-02-accantonamenti SUMAI (+TFR)</v>
          </cell>
          <cell r="H51" t="str">
            <v>14-02-accantonamenti SUMAI (+TFR)</v>
          </cell>
        </row>
        <row r="52">
          <cell r="A52" t="str">
            <v>30-01-ammortamenti e sterilizzazioni</v>
          </cell>
          <cell r="B52" t="str">
            <v>14-03-altri accantonamenti</v>
          </cell>
          <cell r="H52" t="str">
            <v>14-03-altri accantonamenti</v>
          </cell>
        </row>
        <row r="53">
          <cell r="A53" t="str">
            <v>30-02-costi sostenuti in economia</v>
          </cell>
          <cell r="B53" t="str">
            <v>14-04-01-accantonamenti per rinnovi Pers. Dip.</v>
          </cell>
          <cell r="H53" t="str">
            <v>14-04-01-accantonamenti per rinnovi Pers. Dip.</v>
          </cell>
        </row>
        <row r="54">
          <cell r="A54" t="str">
            <v>40-svalutazione crediti, rivalutazioni e svalutazioni finanziarie</v>
          </cell>
          <cell r="B54" t="str">
            <v>14-04-02-accantonamenti per rinnovi contrattuali MMG/PLS/MCA e altri</v>
          </cell>
          <cell r="H54" t="str">
            <v>14-04-02-accantonamenti per rinnovi contrattuali MMG/PLS/MCA e altri</v>
          </cell>
        </row>
        <row r="55">
          <cell r="A55" t="str">
            <v>50-01-IRAP</v>
          </cell>
          <cell r="B55" t="str">
            <v>14-04-03-accantonamenti per rinnovi contrattuali Medici SUMAI</v>
          </cell>
          <cell r="H55" t="str">
            <v>14-04-03-accantonamenti per rinnovi contrattuali Medici SUMAI</v>
          </cell>
        </row>
        <row r="56">
          <cell r="A56" t="str">
            <v>50-02-IRES</v>
          </cell>
          <cell r="B56" t="str">
            <v>19-01-Saldo gestione finanziaria</v>
          </cell>
          <cell r="H56" t="str">
            <v>19-01-Saldo gestione finanziaria</v>
          </cell>
        </row>
        <row r="57">
          <cell r="A57" t="str">
            <v>50-03-Altri oneri fiscali</v>
          </cell>
          <cell r="B57" t="str">
            <v>21-medicina di base</v>
          </cell>
          <cell r="H57" t="str">
            <v>21-medicina di base</v>
          </cell>
        </row>
        <row r="58">
          <cell r="A58" t="str">
            <v>99-02-variazione rimanenze</v>
          </cell>
          <cell r="B58" t="str">
            <v>22-farmaceutica convenzionata</v>
          </cell>
          <cell r="H58" t="str">
            <v>22-farmaceutica convenzionata</v>
          </cell>
        </row>
        <row r="59">
          <cell r="A59" t="str">
            <v>99-03-Saldo gestione straordinaria</v>
          </cell>
          <cell r="B59" t="str">
            <v>23-01-01-prestazioni da privato-ospedaliera</v>
          </cell>
          <cell r="H59" t="str">
            <v>23-01-01-prestazioni da privato-ospedaliera</v>
          </cell>
        </row>
        <row r="60">
          <cell r="A60" t="str">
            <v>99-02-variazione rimanenze</v>
          </cell>
          <cell r="B60" t="str">
            <v>23-01-02-prestazioni da privato-ospedaliera</v>
          </cell>
          <cell r="H60" t="str">
            <v>23-01-02-prestazioni da privato-ospedaliera</v>
          </cell>
        </row>
        <row r="61">
          <cell r="A61" t="str">
            <v>99-03-Saldo gestione straordinaria</v>
          </cell>
          <cell r="B61" t="str">
            <v>23-02-01-prestazioni da privato-ambulatoriale</v>
          </cell>
          <cell r="H61" t="str">
            <v>23-02-01-prestazioni da privato-ambulatoriale</v>
          </cell>
        </row>
        <row r="62">
          <cell r="B62" t="str">
            <v>23-02-02-prestazioni da sumaisti</v>
          </cell>
          <cell r="H62" t="str">
            <v>23-02-02-prestazioni da sumaisti</v>
          </cell>
        </row>
        <row r="63">
          <cell r="B63" t="str">
            <v>23-02-03-prestazioni da privato-ambulatoriale</v>
          </cell>
          <cell r="H63" t="str">
            <v>23-02-03-prestazioni da privato-ambulatoriale</v>
          </cell>
        </row>
        <row r="64">
          <cell r="B64" t="str">
            <v>23-03-prestazioni da privato-riabilitazione extra ospedaliera</v>
          </cell>
          <cell r="H64" t="str">
            <v>23-03-prestazioni da privato-riabilitazione extra ospedaliera</v>
          </cell>
        </row>
        <row r="65">
          <cell r="B65" t="str">
            <v>23-04-01-trasporti sanitari da privato</v>
          </cell>
          <cell r="H65" t="str">
            <v>23-04-01-trasporti sanitari da privato</v>
          </cell>
        </row>
        <row r="66">
          <cell r="B66" t="str">
            <v>23-04-02-01-assistenza integrativa da privato</v>
          </cell>
          <cell r="H66" t="str">
            <v>23-04-02-01-assistenza integrativa da privato</v>
          </cell>
        </row>
        <row r="67">
          <cell r="H67" t="str">
            <v>23-04-02-02-assistenza protesica da privato</v>
          </cell>
        </row>
        <row r="68">
          <cell r="H68" t="str">
            <v>23-04-03-01-assistenza psichiatrica residenziale e semiresidenziale da privato</v>
          </cell>
        </row>
        <row r="69">
          <cell r="H69" t="str">
            <v>23-04-03-02-distribuzione di farmaci e file F da privato</v>
          </cell>
        </row>
        <row r="70">
          <cell r="H70" t="str">
            <v>23-04-03-03-assistenza termale da privato</v>
          </cell>
        </row>
        <row r="71">
          <cell r="H71" t="str">
            <v>23-04-03-04-prestazioni socio-sanitarie da privato</v>
          </cell>
        </row>
        <row r="72">
          <cell r="H72" t="str">
            <v>23-04-03-09-altri servizi sanitari da privato</v>
          </cell>
        </row>
        <row r="73">
          <cell r="H73" t="str">
            <v>30-01-ammortamenti e sterilizzazioni</v>
          </cell>
        </row>
        <row r="74">
          <cell r="H74" t="str">
            <v>30-02-costi sostenuti in economia</v>
          </cell>
        </row>
        <row r="75">
          <cell r="H75" t="str">
            <v>30-03-01-Rettifica contributi F.S.R. per destinazione ad investimenti</v>
          </cell>
        </row>
        <row r="76">
          <cell r="H76" t="str">
            <v>30-03-02-Rettifica contributi pubblici per destinazione ad investimenti</v>
          </cell>
        </row>
        <row r="77">
          <cell r="H77" t="str">
            <v>40-svalutazione crediti, rivalutazioni e svalutazioni finanziarie</v>
          </cell>
        </row>
        <row r="78">
          <cell r="H78" t="str">
            <v>50-01-IRAP</v>
          </cell>
        </row>
        <row r="79">
          <cell r="H79" t="str">
            <v>50-02-IRES</v>
          </cell>
        </row>
        <row r="80">
          <cell r="H80" t="str">
            <v>50-03-Altri oneri fiscali</v>
          </cell>
        </row>
        <row r="81">
          <cell r="H81" t="str">
            <v>99-02-01-variazione rimanenze sanitarie</v>
          </cell>
        </row>
        <row r="82">
          <cell r="H82" t="str">
            <v>99-02-02-variazione rimanenze non sanitarie</v>
          </cell>
        </row>
        <row r="83">
          <cell r="H83" t="str">
            <v>99-03-01-Componenti straordinarie attive</v>
          </cell>
        </row>
        <row r="84">
          <cell r="H84" t="str">
            <v>99-03-02-Componenti straordinarie passive</v>
          </cell>
        </row>
      </sheetData>
      <sheetData sheetId="4">
        <row r="1">
          <cell r="A1" t="str">
            <v>000</v>
          </cell>
        </row>
        <row r="2">
          <cell r="A2" t="str">
            <v>201</v>
          </cell>
        </row>
        <row r="3">
          <cell r="A3" t="str">
            <v>202</v>
          </cell>
        </row>
        <row r="4">
          <cell r="A4" t="str">
            <v>203</v>
          </cell>
        </row>
        <row r="5">
          <cell r="A5" t="str">
            <v>204</v>
          </cell>
        </row>
        <row r="6">
          <cell r="A6" t="str">
            <v>205</v>
          </cell>
        </row>
        <row r="7">
          <cell r="A7" t="str">
            <v>206</v>
          </cell>
        </row>
        <row r="8">
          <cell r="A8" t="str">
            <v>207</v>
          </cell>
        </row>
        <row r="9">
          <cell r="A9" t="str">
            <v>208</v>
          </cell>
        </row>
        <row r="10">
          <cell r="A10" t="str">
            <v>209</v>
          </cell>
        </row>
        <row r="11">
          <cell r="A11" t="str">
            <v>921</v>
          </cell>
        </row>
        <row r="12">
          <cell r="A12" t="str">
            <v>922</v>
          </cell>
        </row>
        <row r="13">
          <cell r="A13" t="str">
            <v>923</v>
          </cell>
        </row>
        <row r="14">
          <cell r="A14" t="str">
            <v>924</v>
          </cell>
        </row>
        <row r="15">
          <cell r="A15" t="str">
            <v>925</v>
          </cell>
        </row>
        <row r="16">
          <cell r="A16" t="str">
            <v>926</v>
          </cell>
        </row>
        <row r="17">
          <cell r="A17" t="str">
            <v>927</v>
          </cell>
        </row>
        <row r="18">
          <cell r="A18" t="str">
            <v>928</v>
          </cell>
        </row>
        <row r="19">
          <cell r="A19" t="str">
            <v>960</v>
          </cell>
        </row>
        <row r="20">
          <cell r="A20" t="str">
            <v>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grafici (2)"/>
      <sheetName val="grafici"/>
      <sheetName val="Schema MEF (CE)LLd"/>
      <sheetName val="appoggio"/>
      <sheetName val="aziende"/>
      <sheetName val="CE_New_Modello"/>
      <sheetName val="SCOSTAMENTI_AGGREGATI"/>
      <sheetName val="Prospetto"/>
      <sheetName val="CE_Modello_old"/>
      <sheetName val="Personale_2"/>
      <sheetName val="Prodotti Farma e Emoderivati"/>
      <sheetName val="Componenti straordinarie "/>
      <sheetName val="Schema MEF Tabelle dettagli"/>
      <sheetName val="consumi"/>
      <sheetName val="QUADRATURA EXTRAFSR"/>
      <sheetName val="_TM_Componenti straordinarie "/>
      <sheetName val="_TM_consumi"/>
      <sheetName val="Scostamenti"/>
      <sheetName val="Accantonamenti"/>
      <sheetName val="RE"/>
      <sheetName val="File F"/>
      <sheetName val="MDB"/>
      <sheetName val="C_2010_Hosp_Amb_privato"/>
      <sheetName val="INT_PROT"/>
      <sheetName val="RSA"/>
      <sheetName val="CTA"/>
      <sheetName val="RIA_ex art_26"/>
      <sheetName val="TETTI 2010"/>
      <sheetName val="CE TEND_PROGR_2011"/>
      <sheetName val="pvt_2°2012"/>
      <sheetName val="pvt_1°2012"/>
      <sheetName val="pvt_C_2011"/>
      <sheetName val="pvt_4°2011"/>
      <sheetName val="pvt_3°2011"/>
      <sheetName val="pvt_2°2011"/>
      <sheetName val="pvt_1°2011"/>
      <sheetName val="pvt_2010"/>
      <sheetName val="Tabelle"/>
    </sheetNames>
    <sheetDataSet>
      <sheetData sheetId="0"/>
      <sheetData sheetId="1">
        <row r="2">
          <cell r="A2" t="str">
            <v>Aggregato CE</v>
          </cell>
        </row>
      </sheetData>
      <sheetData sheetId="2">
        <row r="1">
          <cell r="A1" t="str">
            <v>000</v>
          </cell>
        </row>
      </sheetData>
      <sheetData sheetId="3">
        <row r="2">
          <cell r="A2" t="str">
            <v>Aggregato CE</v>
          </cell>
        </row>
        <row r="3">
          <cell r="A3" t="str">
            <v>01_02-contributi F.S.R. vincolato</v>
          </cell>
          <cell r="B3" t="str">
            <v>01-01-contributi F.S.R. indistinto</v>
          </cell>
          <cell r="H3" t="str">
            <v>01-01-contributi F.S.R. indistinto</v>
          </cell>
        </row>
        <row r="4">
          <cell r="A4" t="str">
            <v>02-01-01-Ricavi mobilità in compensazione infra</v>
          </cell>
          <cell r="B4" t="str">
            <v>01-02-contributi F.S.R. vincolato</v>
          </cell>
          <cell r="H4" t="str">
            <v>01-02-contributi F.S.R. vincolato</v>
          </cell>
        </row>
        <row r="5">
          <cell r="A5" t="str">
            <v>02-01-02-Costi mobilità in compensazione infra</v>
          </cell>
          <cell r="B5" t="str">
            <v>02-01-01-Ricavi mobilità in compensazione infra</v>
          </cell>
          <cell r="H5" t="str">
            <v>02-01-01-Ricavi mobilità in compensazione infra</v>
          </cell>
        </row>
        <row r="6">
          <cell r="A6" t="str">
            <v>02-01-03-Ricavi mobilità non in compensazione infra</v>
          </cell>
          <cell r="B6" t="str">
            <v>02-01-02-Costi mobilità in compensazione infra</v>
          </cell>
          <cell r="H6" t="str">
            <v>02-01-02-Costi mobilità in compensazione infra</v>
          </cell>
        </row>
        <row r="7">
          <cell r="A7" t="str">
            <v>02-01-04-Costi mobilità non in compensazione infra</v>
          </cell>
          <cell r="B7" t="str">
            <v>02-01-03-Ricavi mobilità non in compensazione infra</v>
          </cell>
          <cell r="H7" t="str">
            <v>02-01-03-Ricavi mobilità non in compensazione infra</v>
          </cell>
        </row>
        <row r="8">
          <cell r="A8" t="str">
            <v>02-02-01-Ricavi mobilità in compensazione extra</v>
          </cell>
          <cell r="B8" t="str">
            <v>02-01-04-Costi mobilità non in compensazione infra</v>
          </cell>
          <cell r="H8" t="str">
            <v>02-01-04-Costi mobilità non in compensazione infra</v>
          </cell>
        </row>
        <row r="9">
          <cell r="A9" t="str">
            <v>02-02-02-Costi mobilità in compensazione extra</v>
          </cell>
          <cell r="B9" t="str">
            <v>02-02-01-Ricavi mobilità in compensazione extra</v>
          </cell>
          <cell r="H9" t="str">
            <v>02-02-01-Ricavi mobilità in compensazione extra</v>
          </cell>
        </row>
        <row r="10">
          <cell r="A10" t="str">
            <v>02-02-03-Ricavi mobilità non in compensazione extra</v>
          </cell>
          <cell r="B10" t="str">
            <v>02-02-02-Costi mobilità in compensazione extra</v>
          </cell>
          <cell r="H10" t="str">
            <v>02-02-02-Costi mobilità in compensazione extra</v>
          </cell>
        </row>
        <row r="11">
          <cell r="A11" t="str">
            <v>02-02-04-Costi mobilità non in compensazione extra</v>
          </cell>
          <cell r="B11" t="str">
            <v>02-02-03-Ricavi mobilità non in compensazione extra</v>
          </cell>
          <cell r="H11" t="str">
            <v>02-02-03-Ricavi mobilità non in compensazione extra</v>
          </cell>
        </row>
        <row r="12">
          <cell r="A12" t="str">
            <v>02-09-01-Ricavi infragruppo regionali</v>
          </cell>
          <cell r="B12" t="str">
            <v>02-02-04-Costi mobilità non in compensazione extra</v>
          </cell>
          <cell r="H12" t="str">
            <v>02-02-04-Costi mobilità non in compensazione extra</v>
          </cell>
        </row>
        <row r="13">
          <cell r="A13" t="str">
            <v>02-09-02-Costi infragruppo regionali</v>
          </cell>
          <cell r="B13" t="str">
            <v>02-09-01-Ricavi infragruppo regionali</v>
          </cell>
          <cell r="H13" t="str">
            <v>02-09-01-Ricavi infragruppo regionali</v>
          </cell>
        </row>
        <row r="14">
          <cell r="A14" t="str">
            <v>03-01-ulteriori trasferimenti pubblici</v>
          </cell>
          <cell r="B14" t="str">
            <v>02-09-02-Costi infragruppo regionali</v>
          </cell>
          <cell r="H14" t="str">
            <v>02-09-02-Costi infragruppo regionali</v>
          </cell>
        </row>
        <row r="15">
          <cell r="A15" t="str">
            <v>03-02-01-Ricavi intramoenia</v>
          </cell>
          <cell r="B15" t="str">
            <v>03-01-01-ulteriori trasferimenti pubblici (ricerca corrente/copertura LEA)</v>
          </cell>
          <cell r="H15" t="str">
            <v>03-01-01-ulteriori trasferimenti pubblici (ricerca corrente/copertura LEA)</v>
          </cell>
        </row>
        <row r="16">
          <cell r="A16" t="str">
            <v>03-02-02-Costi intramoenia</v>
          </cell>
          <cell r="B16" t="str">
            <v>03-01-02-01-ulteriori trasferimenti pubblici dell'esercizio per ricerca finalizzata/vincolati</v>
          </cell>
          <cell r="H16" t="str">
            <v>03-01-02-01-ulteriori trasferimenti pubblici dell'esercizio per ricerca finalizzata/vincolati</v>
          </cell>
        </row>
        <row r="17">
          <cell r="A17" t="str">
            <v>03-03-Ticket</v>
          </cell>
          <cell r="B17" t="str">
            <v>03-01-02-02-accantonamenti per trasferimenti pubblici dell'esercizio per ricerca finalizzata/vincolati</v>
          </cell>
          <cell r="H17" t="str">
            <v>03-01-02-02-accantonamenti per trasferimenti pubblici dell'esercizio per ricerca finalizzata/vincolati</v>
          </cell>
        </row>
        <row r="18">
          <cell r="A18" t="str">
            <v>03-04-altre entrate proprie</v>
          </cell>
          <cell r="B18" t="str">
            <v>03-01-02-03-Utilizzi di trasferimenti pubblici di altri esercizi per ricerca finalizzata/vincolati</v>
          </cell>
          <cell r="H18" t="str">
            <v>03-01-02-03-Utilizzi di trasferimenti pubblici di altri esercizi per ricerca finalizzata/vincolati</v>
          </cell>
        </row>
        <row r="19">
          <cell r="A19" t="str">
            <v>11-01-01 personale sanitario-dipendente</v>
          </cell>
          <cell r="B19" t="str">
            <v>03-01-03-ulteriori trasferimenti pubblici (extra LEA/altro)</v>
          </cell>
          <cell r="H19" t="str">
            <v>03-01-03-ulteriori trasferimenti pubblici (extra LEA/altro)</v>
          </cell>
        </row>
        <row r="20">
          <cell r="A20" t="str">
            <v>11-01-02 personale sanitario-non dipendente</v>
          </cell>
          <cell r="B20" t="str">
            <v>03-02-01-ricavi intramoenia</v>
          </cell>
          <cell r="H20" t="str">
            <v>03-02-01-ricavi intramoenia</v>
          </cell>
        </row>
        <row r="21">
          <cell r="A21" t="str">
            <v>11-02-01 personale non sanitario-dipendente</v>
          </cell>
          <cell r="B21" t="str">
            <v>03-02-02-costi intramoenia</v>
          </cell>
          <cell r="H21" t="str">
            <v>03-02-02-costi intramoenia</v>
          </cell>
        </row>
        <row r="22">
          <cell r="A22" t="str">
            <v>11-02-02 personale non sanitario-non dipendente</v>
          </cell>
          <cell r="B22" t="str">
            <v>03-03-Ticket</v>
          </cell>
          <cell r="H22" t="str">
            <v>03-03-Ticket</v>
          </cell>
        </row>
        <row r="23">
          <cell r="A23" t="str">
            <v>12-prodotti farmaceutici, emoderivati e dietetici</v>
          </cell>
          <cell r="B23" t="str">
            <v>03-04-01-01-Contributi c/esercizio da privati</v>
          </cell>
          <cell r="H23" t="str">
            <v>03-04-01-01-Contributi c/esercizio da privati</v>
          </cell>
        </row>
        <row r="24">
          <cell r="A24" t="str">
            <v>13-01-altri beni sanitari</v>
          </cell>
          <cell r="B24" t="str">
            <v>03-04-01-02-Accantonamenti per quote inutilizzate contributi da privati</v>
          </cell>
          <cell r="H24" t="str">
            <v>03-04-01-02-Accantonamenti per quote inutilizzate contributi da privati</v>
          </cell>
        </row>
        <row r="25">
          <cell r="A25" t="str">
            <v>13-03-01-servizi appalti</v>
          </cell>
          <cell r="B25" t="str">
            <v>03-04-01-03-Utilizzi per quote di altri esercizi contributi da privati</v>
          </cell>
          <cell r="H25" t="str">
            <v>03-04-01-03-Utilizzi per quote di altri esercizi contributi da privati</v>
          </cell>
        </row>
        <row r="26">
          <cell r="A26" t="str">
            <v>13-03-02-servizi utenze</v>
          </cell>
          <cell r="B26" t="str">
            <v>03-04-02-pay back</v>
          </cell>
          <cell r="H26" t="str">
            <v>03-04-02-pay back</v>
          </cell>
        </row>
        <row r="27">
          <cell r="A27" t="str">
            <v>13-03-03-01-consulenze-personale non dipendente sanitario</v>
          </cell>
          <cell r="B27" t="str">
            <v>03-04-09-altre entrate proprie</v>
          </cell>
          <cell r="H27" t="str">
            <v>03-04-09-altre entrate proprie</v>
          </cell>
        </row>
        <row r="28">
          <cell r="A28" t="str">
            <v>13-03-03-02-consulenze-personale non dipendente non sanitario</v>
          </cell>
          <cell r="B28" t="str">
            <v>04-01-Accantonamenti per quote inutilizzate contributi F.S.R. vincolati</v>
          </cell>
          <cell r="H28" t="str">
            <v>04-01-Accantonamenti per quote inutilizzate contributi F.S.R. vincolati</v>
          </cell>
        </row>
        <row r="29">
          <cell r="A29" t="str">
            <v>13-03-03-03-altri servizi sanitari</v>
          </cell>
          <cell r="B29" t="str">
            <v>04-02-Utilizzi per quote inutilizzate contributi F.S.R. vincolati</v>
          </cell>
          <cell r="H29" t="str">
            <v>04-02-Utilizzi per quote inutilizzate contributi F.S.R. vincolati</v>
          </cell>
        </row>
        <row r="30">
          <cell r="A30" t="str">
            <v>13-03-03-04-altri servizi non sanitari</v>
          </cell>
          <cell r="B30" t="str">
            <v>11-01-01-01-personale sanitario-dipendente-tempo indeterminato</v>
          </cell>
          <cell r="H30" t="str">
            <v>11-01-01-01-personale sanitario-dipendente-tempo indeterminato</v>
          </cell>
        </row>
        <row r="31">
          <cell r="A31" t="str">
            <v>13-03-04-godimento beni di terzi</v>
          </cell>
          <cell r="B31" t="str">
            <v>11-01-01-02-personale sanitario-dipendente-tempo determinato</v>
          </cell>
          <cell r="H31" t="str">
            <v>11-01-01-02-personale sanitario-dipendente-tempo determinato</v>
          </cell>
        </row>
        <row r="32">
          <cell r="A32" t="str">
            <v>14-01-accantonamenti rischi</v>
          </cell>
          <cell r="B32" t="str">
            <v>11-01-01-03-personale sanitario-dipendente-altro</v>
          </cell>
          <cell r="H32" t="str">
            <v>11-01-01-03-personale sanitario-dipendente-altro</v>
          </cell>
        </row>
        <row r="33">
          <cell r="A33" t="str">
            <v>14-02-accantonamenti SUMAI (+TFR)</v>
          </cell>
          <cell r="B33" t="str">
            <v>11-01-02-personale sanitario-non dipendente</v>
          </cell>
          <cell r="H33" t="str">
            <v>11-01-02-personale sanitario-non dipendente</v>
          </cell>
        </row>
        <row r="34">
          <cell r="A34" t="str">
            <v>14-03-altri accantonamenti</v>
          </cell>
          <cell r="B34" t="str">
            <v>11-02-01-01-personale sanitario-dipendente-tempo indeterminato</v>
          </cell>
          <cell r="H34" t="str">
            <v>11-02-01-01-personale sanitario-dipendente-tempo indeterminato</v>
          </cell>
        </row>
        <row r="35">
          <cell r="A35" t="str">
            <v>14-04 accantonamenti per rinnovi contrattuali</v>
          </cell>
          <cell r="B35" t="str">
            <v>11-02-01-02-personale sanitario-dipendente-tempo determinato</v>
          </cell>
          <cell r="H35" t="str">
            <v>11-02-01-02-personale sanitario-dipendente-tempo determinato</v>
          </cell>
        </row>
        <row r="36">
          <cell r="A36" t="str">
            <v>19-01-Saldo gestione finanziaria</v>
          </cell>
          <cell r="B36" t="str">
            <v>11-02-01-03-personale sanitario-dipendente-altro</v>
          </cell>
          <cell r="H36" t="str">
            <v>11-02-01-03-personale sanitario-dipendente-altro</v>
          </cell>
        </row>
        <row r="37">
          <cell r="A37" t="str">
            <v>21-medicina di base</v>
          </cell>
          <cell r="B37" t="str">
            <v>11-02-02-personale non sanitario-non dipendente</v>
          </cell>
          <cell r="H37" t="str">
            <v>11-02-02-personale non sanitario-non dipendente</v>
          </cell>
        </row>
        <row r="38">
          <cell r="A38" t="str">
            <v>22-farmaceutica convenzionata</v>
          </cell>
          <cell r="B38" t="str">
            <v>12-prodotti farmaceutici, emoderivati e dietetici</v>
          </cell>
          <cell r="H38" t="str">
            <v>12-prodotti farmaceutici, emoderivati e dietetici</v>
          </cell>
        </row>
        <row r="39">
          <cell r="A39" t="str">
            <v>23-01-01-prestazioni da privato-ospedaliera</v>
          </cell>
          <cell r="B39" t="str">
            <v>13-01-01-dispositivi medici</v>
          </cell>
          <cell r="H39" t="str">
            <v>13-01-01-dispositivi medici</v>
          </cell>
        </row>
        <row r="40">
          <cell r="A40" t="str">
            <v>23-01-02-prestazioni da privato-ospedaliera</v>
          </cell>
          <cell r="B40" t="str">
            <v>13-01-02-altri beni sanitari</v>
          </cell>
          <cell r="H40" t="str">
            <v>13-01-02-altri beni sanitari</v>
          </cell>
        </row>
        <row r="41">
          <cell r="A41" t="str">
            <v>23-02-01 prestazioni da privato-ambulatoriale</v>
          </cell>
          <cell r="B41" t="str">
            <v>13-02-beni non sanitari</v>
          </cell>
          <cell r="H41" t="str">
            <v>13-02-beni non sanitari</v>
          </cell>
        </row>
        <row r="42">
          <cell r="A42" t="str">
            <v>23-02-02 prestazioni da sumaisti</v>
          </cell>
          <cell r="B42" t="str">
            <v>13-03-01-01-servizi grandi appalti</v>
          </cell>
          <cell r="H42" t="str">
            <v>13-03-01-01-servizi grandi appalti</v>
          </cell>
        </row>
        <row r="43">
          <cell r="A43" t="str">
            <v>23-02-03 prestazioni da privato-ambulatoriale</v>
          </cell>
          <cell r="B43" t="str">
            <v>13-03-01-02-manutenzioni e riparazioni</v>
          </cell>
          <cell r="H43" t="str">
            <v>13-03-01-02-manutenzioni e riparazioni</v>
          </cell>
        </row>
        <row r="44">
          <cell r="A44" t="str">
            <v>23-03-prestazioni da privato-riabilitazione extra ospedaliera</v>
          </cell>
          <cell r="B44" t="str">
            <v>13-03-02-servizi utenze</v>
          </cell>
          <cell r="H44" t="str">
            <v>13-03-02-servizi utenze</v>
          </cell>
        </row>
        <row r="45">
          <cell r="A45" t="str">
            <v>23-04-01-trasporti sanitari da privato</v>
          </cell>
          <cell r="B45" t="str">
            <v>13-03-03-01-consulenze-personale non dipendente sanitario</v>
          </cell>
          <cell r="H45" t="str">
            <v>13-03-03-01-consulenze-personale non dipendente sanitario</v>
          </cell>
        </row>
        <row r="46">
          <cell r="A46" t="str">
            <v>23-04-02-assistenza integrativa e protesica da privato</v>
          </cell>
          <cell r="B46" t="str">
            <v>13-03-03-02-consulenze-personale non dipendente non sanitario</v>
          </cell>
          <cell r="H46" t="str">
            <v>13-03-03-02-consulenze-personale non dipendente non sanitario</v>
          </cell>
        </row>
        <row r="47">
          <cell r="A47" t="str">
            <v>23-04-03-01-assistenza psichiatrica residenziale e semiresidenziale da privato</v>
          </cell>
          <cell r="B47" t="str">
            <v>13-03-03-03-altri servizi sanitari</v>
          </cell>
          <cell r="H47" t="str">
            <v>13-03-03-03-altri servizi sanitari</v>
          </cell>
        </row>
        <row r="48">
          <cell r="A48" t="str">
            <v>23-04-03-02-distribuzione di farmaci e file F da privato</v>
          </cell>
          <cell r="B48" t="str">
            <v>13-03-03-04-altri servizi non sanitari</v>
          </cell>
          <cell r="H48" t="str">
            <v>13-03-03-04-altri servizi non sanitari</v>
          </cell>
        </row>
        <row r="49">
          <cell r="A49" t="str">
            <v>23-04-03-03-assistenza termale da privato</v>
          </cell>
          <cell r="B49" t="str">
            <v>13-03-04-godimento beni di terzi</v>
          </cell>
          <cell r="H49" t="str">
            <v>13-03-04-godimento beni di terzi</v>
          </cell>
        </row>
        <row r="50">
          <cell r="A50" t="str">
            <v>23-04-03-04-prestazioni socio-sanitarie da privato</v>
          </cell>
          <cell r="B50" t="str">
            <v>14-01-accantonamenti rischi</v>
          </cell>
          <cell r="H50" t="str">
            <v>14-01-accantonamenti rischi</v>
          </cell>
        </row>
        <row r="51">
          <cell r="A51" t="str">
            <v>23-04-03-09-altri servizi sanitari da privato</v>
          </cell>
          <cell r="B51" t="str">
            <v>14-02-accantonamenti SUMAI (+TFR)</v>
          </cell>
          <cell r="H51" t="str">
            <v>14-02-accantonamenti SUMAI (+TFR)</v>
          </cell>
        </row>
        <row r="52">
          <cell r="A52" t="str">
            <v>30-01-ammortamenti e sterilizzazioni</v>
          </cell>
          <cell r="B52" t="str">
            <v>14-03-altri accantonamenti</v>
          </cell>
          <cell r="H52" t="str">
            <v>14-03-altri accantonamenti</v>
          </cell>
        </row>
        <row r="53">
          <cell r="A53" t="str">
            <v>30-02-costi sostenuti in economia</v>
          </cell>
          <cell r="B53" t="str">
            <v>14-04-01-accantonamenti per rinnovi Pers. Dip.</v>
          </cell>
          <cell r="H53" t="str">
            <v>14-04-01-accantonamenti per rinnovi Pers. Dip.</v>
          </cell>
        </row>
        <row r="54">
          <cell r="A54" t="str">
            <v>40-svalutazione crediti, rivalutazioni e svalutazioni finanziarie</v>
          </cell>
          <cell r="B54" t="str">
            <v>14-04-02-accantonamenti per rinnovi contrattuali MMG/PLS/MCA e altri</v>
          </cell>
          <cell r="H54" t="str">
            <v>14-04-02-accantonamenti per rinnovi contrattuali MMG/PLS/MCA e altri</v>
          </cell>
        </row>
        <row r="55">
          <cell r="A55" t="str">
            <v>50-01-IRAP</v>
          </cell>
          <cell r="B55" t="str">
            <v>14-04-03-accantonamenti per rinnovi contrattuali Medici SUMAI</v>
          </cell>
          <cell r="H55" t="str">
            <v>14-04-03-accantonamenti per rinnovi contrattuali Medici SUMAI</v>
          </cell>
        </row>
        <row r="56">
          <cell r="A56" t="str">
            <v>50-02-IRES</v>
          </cell>
          <cell r="B56" t="str">
            <v>19-01-Saldo gestione finanziaria</v>
          </cell>
          <cell r="H56" t="str">
            <v>19-01-Saldo gestione finanziaria</v>
          </cell>
        </row>
        <row r="57">
          <cell r="A57" t="str">
            <v>50-03-Altri oneri fiscali</v>
          </cell>
          <cell r="B57" t="str">
            <v>21-medicina di base</v>
          </cell>
          <cell r="H57" t="str">
            <v>21-medicina di base</v>
          </cell>
        </row>
        <row r="58">
          <cell r="A58" t="str">
            <v>99-02-variazione rimanenze</v>
          </cell>
          <cell r="B58" t="str">
            <v>22-farmaceutica convenzionata</v>
          </cell>
          <cell r="H58" t="str">
            <v>22-farmaceutica convenzionata</v>
          </cell>
        </row>
        <row r="59">
          <cell r="A59" t="str">
            <v>99-03-Saldo gestione straordinaria</v>
          </cell>
          <cell r="B59" t="str">
            <v>23-01-01-prestazioni da privato-ospedaliera</v>
          </cell>
          <cell r="H59" t="str">
            <v>23-01-01-prestazioni da privato-ospedaliera</v>
          </cell>
        </row>
        <row r="60">
          <cell r="A60" t="str">
            <v>99-02-variazione rimanenze</v>
          </cell>
          <cell r="B60" t="str">
            <v>23-01-02-prestazioni da privato-ospedaliera</v>
          </cell>
          <cell r="H60" t="str">
            <v>23-01-02-prestazioni da privato-ospedaliera</v>
          </cell>
        </row>
        <row r="61">
          <cell r="A61" t="str">
            <v>99-03-Saldo gestione straordinaria</v>
          </cell>
          <cell r="B61" t="str">
            <v>23-02-01-prestazioni da privato-ambulatoriale</v>
          </cell>
          <cell r="H61" t="str">
            <v>23-02-01-prestazioni da privato-ambulatoriale</v>
          </cell>
        </row>
        <row r="62">
          <cell r="B62" t="str">
            <v>23-02-02-prestazioni da sumaisti</v>
          </cell>
          <cell r="H62" t="str">
            <v>23-02-02-prestazioni da sumaisti</v>
          </cell>
        </row>
        <row r="63">
          <cell r="B63" t="str">
            <v>23-02-03-prestazioni da privato-ambulatoriale</v>
          </cell>
          <cell r="H63" t="str">
            <v>23-02-03-prestazioni da privato-ambulatoriale</v>
          </cell>
        </row>
        <row r="64">
          <cell r="B64" t="str">
            <v>23-03-prestazioni da privato-riabilitazione extra ospedaliera</v>
          </cell>
          <cell r="H64" t="str">
            <v>23-03-prestazioni da privato-riabilitazione extra ospedaliera</v>
          </cell>
        </row>
        <row r="65">
          <cell r="B65" t="str">
            <v>23-04-01-trasporti sanitari da privato</v>
          </cell>
          <cell r="H65" t="str">
            <v>23-04-01-trasporti sanitari da privato</v>
          </cell>
        </row>
        <row r="66">
          <cell r="B66" t="str">
            <v>23-04-02-01-assistenza integrativa da privato</v>
          </cell>
          <cell r="H66" t="str">
            <v>23-04-02-01-assistenza integrativa da privato</v>
          </cell>
        </row>
        <row r="67">
          <cell r="H67" t="str">
            <v>23-04-02-02-assistenza protesica da privato</v>
          </cell>
        </row>
        <row r="68">
          <cell r="H68" t="str">
            <v>23-04-03-01-assistenza psichiatrica residenziale e semiresidenziale da privato</v>
          </cell>
        </row>
        <row r="69">
          <cell r="H69" t="str">
            <v>23-04-03-02-distribuzione di farmaci e file F da privato</v>
          </cell>
        </row>
        <row r="70">
          <cell r="H70" t="str">
            <v>23-04-03-03-assistenza termale da privato</v>
          </cell>
        </row>
        <row r="71">
          <cell r="H71" t="str">
            <v>23-04-03-04-prestazioni socio-sanitarie da privato</v>
          </cell>
        </row>
        <row r="72">
          <cell r="H72" t="str">
            <v>23-04-03-09-altri servizi sanitari da privato</v>
          </cell>
        </row>
        <row r="73">
          <cell r="H73" t="str">
            <v>30-01-ammortamenti e sterilizzazioni</v>
          </cell>
        </row>
        <row r="74">
          <cell r="H74" t="str">
            <v>30-02-costi sostenuti in economia</v>
          </cell>
        </row>
        <row r="75">
          <cell r="H75" t="str">
            <v>30-03-01-Rettifica contributi F.S.R. per destinazione ad investimenti</v>
          </cell>
        </row>
        <row r="76">
          <cell r="H76" t="str">
            <v>30-03-02-Rettifica contributi pubblici per destinazione ad investimenti</v>
          </cell>
        </row>
        <row r="77">
          <cell r="H77" t="str">
            <v>40-svalutazione crediti, rivalutazioni e svalutazioni finanziarie</v>
          </cell>
        </row>
        <row r="78">
          <cell r="H78" t="str">
            <v>50-01-IRAP</v>
          </cell>
        </row>
        <row r="79">
          <cell r="H79" t="str">
            <v>50-02-IRES</v>
          </cell>
        </row>
        <row r="80">
          <cell r="H80" t="str">
            <v>50-03-Altri oneri fiscali</v>
          </cell>
        </row>
        <row r="81">
          <cell r="H81" t="str">
            <v>99-02-01-variazione rimanenze sanitarie</v>
          </cell>
        </row>
        <row r="82">
          <cell r="H82" t="str">
            <v>99-02-02-variazione rimanenze non sanitarie</v>
          </cell>
        </row>
        <row r="83">
          <cell r="H83" t="str">
            <v>99-03-01-Componenti straordinarie attive</v>
          </cell>
        </row>
        <row r="84">
          <cell r="H84" t="str">
            <v>99-03-02-Componenti straordinarie passive</v>
          </cell>
        </row>
      </sheetData>
      <sheetData sheetId="4">
        <row r="1">
          <cell r="A1" t="str">
            <v>000</v>
          </cell>
        </row>
        <row r="2">
          <cell r="A2" t="str">
            <v>201</v>
          </cell>
        </row>
        <row r="3">
          <cell r="A3" t="str">
            <v>202</v>
          </cell>
        </row>
        <row r="4">
          <cell r="A4" t="str">
            <v>203</v>
          </cell>
        </row>
        <row r="5">
          <cell r="A5" t="str">
            <v>204</v>
          </cell>
        </row>
        <row r="6">
          <cell r="A6" t="str">
            <v>205</v>
          </cell>
        </row>
        <row r="7">
          <cell r="A7" t="str">
            <v>206</v>
          </cell>
        </row>
        <row r="8">
          <cell r="A8" t="str">
            <v>207</v>
          </cell>
        </row>
        <row r="9">
          <cell r="A9" t="str">
            <v>208</v>
          </cell>
        </row>
        <row r="10">
          <cell r="A10" t="str">
            <v>209</v>
          </cell>
        </row>
        <row r="11">
          <cell r="A11" t="str">
            <v>921</v>
          </cell>
        </row>
        <row r="12">
          <cell r="A12" t="str">
            <v>922</v>
          </cell>
        </row>
        <row r="13">
          <cell r="A13" t="str">
            <v>923</v>
          </cell>
        </row>
        <row r="14">
          <cell r="A14" t="str">
            <v>924</v>
          </cell>
        </row>
        <row r="15">
          <cell r="A15" t="str">
            <v>925</v>
          </cell>
        </row>
        <row r="16">
          <cell r="A16" t="str">
            <v>926</v>
          </cell>
        </row>
        <row r="17">
          <cell r="A17" t="str">
            <v>927</v>
          </cell>
        </row>
        <row r="18">
          <cell r="A18" t="str">
            <v>928</v>
          </cell>
        </row>
        <row r="19">
          <cell r="A19" t="str">
            <v>960</v>
          </cell>
        </row>
        <row r="20">
          <cell r="A20" t="str">
            <v>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  <sheetName val="CHK_MODELLO"/>
      <sheetName val="TABELLE_ENTRATA"/>
      <sheetName val="TAB_POPOLAZIONE_(2)"/>
      <sheetName val="TAB_POPOLAZIONE"/>
      <sheetName val="TAB_POPOLAZIONE_(valentini)"/>
      <sheetName val="TABELLE_CALCOLO"/>
      <sheetName val="MODELLO_(%)"/>
      <sheetName val="Best_moves_(appoggio)"/>
      <sheetName val="Non_autosuff_tedesca_(appoggio)"/>
      <sheetName val="APPROPRIATEZZA_(appoggio)"/>
      <sheetName val="PESI_POP_TOSCANA_(appoggio)"/>
      <sheetName val="Disabilità_(appoggio)"/>
      <sheetName val="popolazione_ISTAT_(appoggio)"/>
      <sheetName val="Pop_Trentina_(appoggio)"/>
      <sheetName val="Costi_del_personale"/>
      <sheetName val="Pesi_farmaceutica_(appoggio)"/>
      <sheetName val="Pesi_specialistica_(appoggio)"/>
      <sheetName val="POPOLAZIONE_(backup)"/>
      <sheetName val="RIPARTO_2004"/>
      <sheetName val="CHK_MODELLO1"/>
      <sheetName val="TABELLE_ENTRATA1"/>
      <sheetName val="TAB_POPOLAZIONE_(2)1"/>
      <sheetName val="TAB_POPOLAZIONE1"/>
      <sheetName val="TAB_POPOLAZIONE_(valentini)1"/>
      <sheetName val="TABELLE_CALCOLO1"/>
      <sheetName val="MODELLO_(%)1"/>
      <sheetName val="Best_moves_(appoggio)1"/>
      <sheetName val="Non_autosuff_tedesca_(appoggio1"/>
      <sheetName val="APPROPRIATEZZA_(appoggio)1"/>
      <sheetName val="PESI_POP_TOSCANA_(appoggio)1"/>
      <sheetName val="Disabilità_(appoggio)1"/>
      <sheetName val="popolazione_ISTAT_(appoggio)1"/>
      <sheetName val="Pop_Trentina_(appoggio)1"/>
      <sheetName val="Costi_del_personale1"/>
      <sheetName val="Pesi_farmaceutica_(appoggio)1"/>
      <sheetName val="Pesi_specialistica_(appoggio)1"/>
      <sheetName val="POPOLAZIONE_(backup)1"/>
      <sheetName val="RIPARTO_20041"/>
      <sheetName val="ana"/>
      <sheetName val="Quadro programmatico 19-9-2005"/>
    </sheetNames>
    <sheetDataSet>
      <sheetData sheetId="0">
        <row r="5">
          <cell r="B5">
            <v>4565677.4227499999</v>
          </cell>
        </row>
      </sheetData>
      <sheetData sheetId="1">
        <row r="5">
          <cell r="B5">
            <v>4565677.4227499999</v>
          </cell>
        </row>
      </sheetData>
      <sheetData sheetId="2">
        <row r="5">
          <cell r="B5">
            <v>4565677.4227499999</v>
          </cell>
        </row>
      </sheetData>
      <sheetData sheetId="3">
        <row r="5">
          <cell r="B5">
            <v>4565677.4227499999</v>
          </cell>
        </row>
      </sheetData>
      <sheetData sheetId="4">
        <row r="5">
          <cell r="B5">
            <v>4565677.4227499999</v>
          </cell>
        </row>
      </sheetData>
      <sheetData sheetId="5">
        <row r="5">
          <cell r="B5">
            <v>4565677.4227499999</v>
          </cell>
        </row>
      </sheetData>
      <sheetData sheetId="6">
        <row r="8">
          <cell r="C8">
            <v>1500000000</v>
          </cell>
        </row>
      </sheetData>
      <sheetData sheetId="7"/>
      <sheetData sheetId="8"/>
      <sheetData sheetId="9"/>
      <sheetData sheetId="10">
        <row r="5">
          <cell r="A5" t="str">
            <v>PIEMONTE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0">
          <cell r="C30">
            <v>0</v>
          </cell>
        </row>
      </sheetData>
      <sheetData sheetId="25"/>
      <sheetData sheetId="26"/>
      <sheetData sheetId="27"/>
      <sheetData sheetId="28"/>
      <sheetData sheetId="29">
        <row r="5">
          <cell r="B5">
            <v>4565677.4227499999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0">
          <cell r="C30">
            <v>0</v>
          </cell>
        </row>
      </sheetData>
      <sheetData sheetId="44"/>
      <sheetData sheetId="45"/>
      <sheetData sheetId="46"/>
      <sheetData sheetId="47"/>
      <sheetData sheetId="48">
        <row r="5">
          <cell r="B5">
            <v>4565677.4227499999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scia 1"/>
      <sheetName val="Fascia 2"/>
      <sheetName val="Fascia 3"/>
      <sheetName val="Foglio1"/>
      <sheetName val="VALORI"/>
      <sheetName val="elenco"/>
      <sheetName val="ABC"/>
      <sheetName val="Confronto con I Trimestre 2007"/>
      <sheetName val="Confronto con IV Trimestre 2007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roject"/>
      <sheetName val="Timing Inv"/>
      <sheetName val="Cash flow inv"/>
      <sheetName val="WorkCap"/>
      <sheetName val="FixAss"/>
      <sheetName val="Proforma"/>
      <sheetName val="appoggio"/>
      <sheetName val="aziende"/>
      <sheetName val="appoggio2"/>
      <sheetName val="ap.Aziende"/>
      <sheetName val="Newco"/>
      <sheetName val="Dati"/>
      <sheetName val="Imetal"/>
      <sheetName val="investimenti"/>
      <sheetName val="main"/>
      <sheetName val="nove-nove"/>
      <sheetName val="mov-patr"/>
      <sheetName val="Timing_Inv"/>
      <sheetName val="Cash_flow_inv"/>
      <sheetName val="Input_Imm"/>
      <sheetName val="Immobilizz__&amp;_Amm_ti"/>
      <sheetName val="Working_Capital"/>
      <sheetName val="TABELLE CALCOLO"/>
      <sheetName val="VALORI"/>
    </sheetNames>
    <sheetDataSet>
      <sheetData sheetId="0" refreshError="1"/>
      <sheetData sheetId="1" refreshError="1"/>
      <sheetData sheetId="2" refreshError="1"/>
      <sheetData sheetId="3" refreshError="1">
        <row r="71">
          <cell r="D71">
            <v>1023.3430977383804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</sheetData>
      <sheetData sheetId="4" refreshError="1">
        <row r="16">
          <cell r="D16">
            <v>435116.71548869193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72">
          <cell r="D72">
            <v>0</v>
          </cell>
          <cell r="E72">
            <v>0</v>
          </cell>
          <cell r="F72">
            <v>-7489.443005897092</v>
          </cell>
          <cell r="G72">
            <v>-24544.561628576856</v>
          </cell>
          <cell r="H72">
            <v>-40812.785941620241</v>
          </cell>
          <cell r="I72">
            <v>-88872.886773646795</v>
          </cell>
          <cell r="J72">
            <v>-56470.405963482357</v>
          </cell>
          <cell r="K72">
            <v>-6435.3059394252869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9">
          <cell r="C9" t="str">
            <v>Rate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5">
          <cell r="C25" t="str">
            <v>Rate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8">
          <cell r="D38">
            <v>9839.5333333333328</v>
          </cell>
          <cell r="E38">
            <v>190160.46666666667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13358.854494216997</v>
          </cell>
          <cell r="J42">
            <v>106641.145505783</v>
          </cell>
          <cell r="K42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SP"/>
      <sheetName val="SP_RICL"/>
      <sheetName val="CE"/>
      <sheetName val="CE_CFR"/>
      <sheetName val="CE_RICL"/>
      <sheetName val="RAN-1"/>
      <sheetName val="RAN-2"/>
      <sheetName val="RAN-3"/>
      <sheetName val="RAN-4"/>
      <sheetName val="Graf_Raffr"/>
      <sheetName val="Dati_Incidenze"/>
      <sheetName val="INCIDENZE"/>
      <sheetName val="Dati_Incidenze_Aggr"/>
      <sheetName val="INCIDENZE_AGGR"/>
      <sheetName val="SP_Aggr"/>
      <sheetName val="SP_RICL_Aggr"/>
      <sheetName val="CE_Aggr"/>
      <sheetName val="CE_Aggr_CFR"/>
      <sheetName val="CE_Aggr_senza_Acc"/>
      <sheetName val="CE_RICL_Aggr"/>
      <sheetName val="REND_FIN_Aggr"/>
      <sheetName val="AN_PATR"/>
      <sheetName val="AN_PATR_Aggr"/>
      <sheetName val="AN_ECON"/>
      <sheetName val="AN_ECON_Aggr"/>
      <sheetName val="REND_FIN"/>
      <sheetName val="Dati_Grafici"/>
      <sheetName val="Dati_Grafici_Media"/>
      <sheetName val="Dati_Grafici_Aggr"/>
      <sheetName val="ANDAMENTO"/>
      <sheetName val="ANDAMENTO_Aggr"/>
      <sheetName val="Dati_Scost"/>
      <sheetName val="SCOSTAMENTO"/>
      <sheetName val="Modulo1"/>
    </sheetNames>
    <sheetDataSet>
      <sheetData sheetId="0">
        <row r="3">
          <cell r="C3" t="e">
            <v>#NAME?</v>
          </cell>
        </row>
      </sheetData>
      <sheetData sheetId="1"/>
      <sheetData sheetId="2">
        <row r="4">
          <cell r="G4">
            <v>0</v>
          </cell>
          <cell r="I4">
            <v>-366</v>
          </cell>
          <cell r="K4">
            <v>-732</v>
          </cell>
        </row>
        <row r="5">
          <cell r="G5" t="str">
            <v>Dati</v>
          </cell>
          <cell r="H5" t="str">
            <v>Var %</v>
          </cell>
          <cell r="I5" t="str">
            <v>Dati</v>
          </cell>
          <cell r="J5" t="str">
            <v>Var %</v>
          </cell>
          <cell r="K5" t="str">
            <v>Dati</v>
          </cell>
          <cell r="L5" t="str">
            <v>Var %</v>
          </cell>
        </row>
        <row r="6">
          <cell r="C6" t="str">
            <v>ATTIVO RICLASSIFICATO</v>
          </cell>
        </row>
        <row r="7">
          <cell r="D7" t="str">
            <v>CREDITI entro 12 mesi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E8" t="str">
            <v>REGIONE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 t="str">
            <v>COMUNE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 t="str">
            <v>AZIENDE SANITARIE PUBBLICHE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 t="str">
            <v>ARPA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 t="str">
            <v>ERARIO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 t="str">
            <v>ALTRI (privati, estero, anticipi, personale)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 t="str">
            <v>DISPONIBILITÀ LIQUIDE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 t="str">
            <v>CASSA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 t="str">
            <v>ISTITUTO TESORIERE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E17" t="str">
            <v>C/C POSTALE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 t="str">
            <v>TITOLI E ATTIVITÀ FINANZIARIE CHE NON COSTITUISCONO IMMOBILIZZAZIONI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 t="str">
            <v>PARTECIPAZIONI A BREVE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 t="str">
            <v>TITOLI A BREVE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A</v>
          </cell>
          <cell r="C21" t="str">
            <v>LIQUIDITÀ IMMEDIATA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 t="str">
            <v>TITOLI E ATTIVITÀ FINANZIARIE CHE NON COSTITUISCONO IMMOBILIZZAZIONI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E23" t="str">
            <v>PARTECIPAZIONI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E24" t="str">
            <v>CREDITI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 t="str">
            <v>TITOLI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 t="str">
            <v>RATEI e RISCONTI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B</v>
          </cell>
          <cell r="C27" t="str">
            <v>LIQUIDITÀ DIFFERITA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 t="str">
            <v>RIMANENZE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E29" t="str">
            <v>SANITARIE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E30" t="str">
            <v>NON SANITARIE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E31" t="str">
            <v>ACCONTI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C</v>
          </cell>
          <cell r="C32" t="str">
            <v>ESIGIBILITÀ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D</v>
          </cell>
          <cell r="C33" t="str">
            <v>ATTIVITÀ CORRENTI [A + B + C]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IMMOBILIZZAZIONI MATERIALI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E35" t="str">
            <v>TERRENI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E36" t="str">
            <v>FABBRICATI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E37" t="str">
            <v>a)</v>
          </cell>
          <cell r="F37" t="str">
            <v>Disponibili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E38" t="str">
            <v>b)</v>
          </cell>
          <cell r="F38" t="str">
            <v>Indisponibili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E39" t="str">
            <v>IMPIANTI E MACCHINARI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E40" t="str">
            <v>ATTREZZATURE SANITARIE E SCIENTIFICHE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E41" t="str">
            <v>MOBILI E ARREDI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E42" t="str">
            <v>AUTOMEZZI E ALTRI MEZZI DI TRASPORTO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E43" t="str">
            <v>ALTRI BENI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E44" t="str">
            <v>IMMOBILIZZAZIONI IN CORSO E ACCONTI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E</v>
          </cell>
          <cell r="C45" t="str">
            <v>IMMOBILIZZAZIONI TECNICHE NETTE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 t="str">
            <v>IMMOBILIZZAZIONI FINANZIARIE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E47" t="str">
            <v>PARTECIPAZIONI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E48" t="str">
            <v>CREDITI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E49" t="str">
            <v>TITOLI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 t="str">
            <v>F</v>
          </cell>
          <cell r="C50" t="str">
            <v>IMMOBILIZZAZIONI FINANZIARIE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 t="str">
            <v>IMMOBILIZZAZIONI IMMATERIALI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E52" t="str">
            <v>COSTI DI IMPIANTO E AMPLIAMENTO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E53" t="str">
            <v>COSTI DI RICERCA E DI SVILUPPO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E54" t="str">
            <v>BREVETTI E OPERE INGEGNO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E55" t="str">
            <v>CONCESSIONI, LICENZE, MARCHI E DIRITTI SIMILI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E56" t="str">
            <v>IMMOBILIZZAZIONI IN CORSO E ACCONTI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E57" t="str">
            <v>ALTRE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 t="str">
            <v>G)</v>
          </cell>
          <cell r="C58" t="str">
            <v>IMMOBILIZZAZIONI IMMATERIALI NETTE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H)</v>
          </cell>
          <cell r="C59" t="str">
            <v>TOTALE IMMOBILIZZAZIONI [E + F + G]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I)</v>
          </cell>
          <cell r="C60" t="str">
            <v>CAPITALE INVESTITO [D + H]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2">
          <cell r="G62" t="e">
            <v>#REF!</v>
          </cell>
          <cell r="I62" t="e">
            <v>#REF!</v>
          </cell>
          <cell r="K62" t="e">
            <v>#REF!</v>
          </cell>
        </row>
        <row r="63">
          <cell r="G63" t="str">
            <v>Dati</v>
          </cell>
          <cell r="H63" t="str">
            <v>Var %</v>
          </cell>
          <cell r="I63" t="str">
            <v>Dati</v>
          </cell>
          <cell r="J63" t="str">
            <v>Var %</v>
          </cell>
          <cell r="K63" t="str">
            <v>Dati</v>
          </cell>
          <cell r="L63" t="str">
            <v>Var %</v>
          </cell>
        </row>
        <row r="64">
          <cell r="C64" t="str">
            <v>PASSIVO RICLASSIFICATO</v>
          </cell>
          <cell r="J64">
            <v>0</v>
          </cell>
          <cell r="L64">
            <v>0</v>
          </cell>
        </row>
        <row r="65">
          <cell r="D65" t="str">
            <v>DEBITI ENTRO 12 MESI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E66" t="str">
            <v>MUTUI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E67" t="str">
            <v>REGIONE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E68" t="str">
            <v>COMUNE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E69" t="str">
            <v>AZIENDE SANITARIE PUBBLICHE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E70" t="str">
            <v>ARPA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E71" t="str">
            <v>DEBITI VERSO FORNITORI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E72" t="str">
            <v>DEBITI VERSO ISTITUTO TESORIERE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E73" t="str">
            <v>DEBITI TRIBUTARI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E74" t="str">
            <v>DEBITI VERSO ISTITUTI DI PREVIDENZA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E75" t="str">
            <v>ALTRI DEBITI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 t="str">
            <v>RATEI e RISCONTI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L)</v>
          </cell>
          <cell r="C77" t="str">
            <v>PASSIVITÀ CORRENTI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 t="str">
            <v>DEBITI OLTRE 12 MESI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E79" t="str">
            <v>MUTUI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E80" t="str">
            <v>REGIONE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E81" t="str">
            <v>COMUNE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E82" t="str">
            <v>AZIENDE SANITARIE PUBBLICHE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E83" t="str">
            <v>ARPA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E84" t="str">
            <v>DEBITI VERSO FORNITORI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E85" t="str">
            <v>DEBITI VERSO ISTITUTO TESORIERE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E86" t="str">
            <v>DEBITI TRIBUTARI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E87" t="str">
            <v>DEBITI VERSO ISTITUTI DI PREVIDENZA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E88" t="str">
            <v>ALTRI DEBITI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 t="str">
            <v>FONDI RISCHI - ONERI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E90" t="str">
            <v>PER IMPOSTE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E91" t="str">
            <v>RISCHI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E92" t="str">
            <v>ALTRI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D93" t="str">
            <v>TRATTAMENTI DI FINE RAPPORTO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E94" t="str">
            <v>PREMI DI OPEROSITÀ MEDICI SUMAI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E95" t="str">
            <v>TRATTAMENTO DI FINE RAPPORTO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M)</v>
          </cell>
          <cell r="C96" t="str">
            <v>PASSIVITÀ CONSOLIDATE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B97" t="str">
            <v>N)</v>
          </cell>
          <cell r="C97" t="str">
            <v>MEZZI DI TERZI [L + M]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 t="str">
            <v>PATRIMONIO NETTO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E99" t="str">
            <v>FINANZIAMENTI PER INVESTIMENTI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E100" t="str">
            <v>DONAZIONI E LASCITI VINCOLATI AD INVESTIMENTI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E101" t="str">
            <v>FONDO DI DOTAZIONE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E102" t="str">
            <v>CONTRIBUTI PER RIPIANI PERDITE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E103" t="str">
            <v>ALTRE RISERVE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E104" t="str">
            <v>UTILI (PERDITE) PORTATI A NUOVO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E105" t="str">
            <v>UTILI (PERDITE) DELL'ESERCIZIO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 t="str">
            <v>0)</v>
          </cell>
          <cell r="C106" t="str">
            <v>CAPITALE NETTO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 t="str">
            <v>Q)</v>
          </cell>
          <cell r="C107" t="str">
            <v>TOTALE FONTI [N + O]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</sheetData>
      <sheetData sheetId="3"/>
      <sheetData sheetId="4"/>
      <sheetData sheetId="5">
        <row r="4">
          <cell r="G4">
            <v>0</v>
          </cell>
          <cell r="I4">
            <v>-366</v>
          </cell>
          <cell r="K4">
            <v>-732</v>
          </cell>
        </row>
        <row r="5">
          <cell r="G5" t="str">
            <v>Dati</v>
          </cell>
          <cell r="H5" t="str">
            <v>Var %</v>
          </cell>
          <cell r="I5" t="str">
            <v>Dati</v>
          </cell>
          <cell r="J5" t="str">
            <v>Var %</v>
          </cell>
          <cell r="K5" t="str">
            <v>Dati</v>
          </cell>
          <cell r="L5" t="str">
            <v>Var %</v>
          </cell>
        </row>
        <row r="7">
          <cell r="C7" t="str">
            <v>1)</v>
          </cell>
          <cell r="D7" t="str">
            <v>CONTRIBUTI IN CONTO ESERCIZIO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C8" t="str">
            <v>2)</v>
          </cell>
          <cell r="D8" t="str">
            <v>PROVENTI E RICAVI DIVERSI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C9" t="str">
            <v>3)</v>
          </cell>
          <cell r="D9" t="str">
            <v>CONCORSI, RECUPERI, RIMBORSI PER ATTIVITÀ TIPICHE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 t="str">
            <v>4)</v>
          </cell>
          <cell r="D10" t="str">
            <v>COMPARTECIPAZIONE ALLA SPESA PER PRESTAZIONI SANITARIE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 t="str">
            <v>5)</v>
          </cell>
          <cell r="D11" t="str">
            <v>COSTI CAPITALIZZATI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C12" t="str">
            <v>6)</v>
          </cell>
          <cell r="D12" t="str">
            <v>RICAVI E PROVENTI PER PRESTAZIONI SOCIO-SANITARIE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C13" t="str">
            <v>VALORE DELLA PRODUZIONE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 t="str">
            <v>16)</v>
          </cell>
          <cell r="D14" t="str">
            <v>VARIAZIONE DELLE RIMANENZE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C15" t="str">
            <v>RICAVI NETTI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 t="str">
            <v>1)</v>
          </cell>
          <cell r="D16" t="str">
            <v>ACQUISTI DI BENI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 t="str">
            <v>2)</v>
          </cell>
          <cell r="D17" t="str">
            <v>ACQUISTI DI SERVIZI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 t="str">
            <v>3)</v>
          </cell>
          <cell r="D18" t="str">
            <v>MANUTENZIONE E RIPARAZIONE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 t="str">
            <v>4)</v>
          </cell>
          <cell r="D19" t="str">
            <v>GODIMENTO DI BENI DI TERZI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10)</v>
          </cell>
          <cell r="D20" t="str">
            <v>ONERI DIVERSI DI GESTIONE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C21" t="str">
            <v>VALORE AGGIUNTO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 t="str">
            <v>9)</v>
          </cell>
          <cell r="D22" t="str">
            <v>PERSONALE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 t="str">
            <v>a</v>
          </cell>
          <cell r="E23" t="str">
            <v>PERSONALE SANITARIO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b</v>
          </cell>
          <cell r="E24" t="str">
            <v>PERSONALE PROFESSIONALE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 t="str">
            <v>c</v>
          </cell>
          <cell r="E25" t="str">
            <v>PERSONALE TECNICO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 t="str">
            <v>d</v>
          </cell>
          <cell r="E26" t="str">
            <v>PERSONALE AMMINISTRATIVO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 t="str">
            <v>e</v>
          </cell>
          <cell r="E27" t="str">
            <v>ALTRI COSTI DEL PERSONALE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 t="str">
            <v>MARGINE OPERATIVO LORDO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 t="str">
            <v>11)</v>
          </cell>
          <cell r="D29" t="str">
            <v>AMMORTAMENTI DELLE IMMOBILIZZAZIONI IMMATERIALI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 t="str">
            <v>12)</v>
          </cell>
          <cell r="D30" t="str">
            <v>AMMORTAMENTO DEI FABBRICATI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 t="str">
            <v>13)</v>
          </cell>
          <cell r="D31" t="str">
            <v>AMMORTAMENTO DELLE ALTRE IMMOBILIZZAZIONI MATERIALI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 t="str">
            <v>14)</v>
          </cell>
          <cell r="D32" t="str">
            <v>SVALUTAZIONE DELLE IMMOBILIZZAZIONI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 t="str">
            <v>15)</v>
          </cell>
          <cell r="D33" t="str">
            <v>SVALUTAZIONE DEI CREDITI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 t="str">
            <v>17)</v>
          </cell>
          <cell r="D34" t="str">
            <v>ACCANTONAMENTI TIPICI DELL'ESERCIZIO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 t="str">
            <v>MARGINE OPERATIVO NETTO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C36" t="str">
            <v>PROVENTI E ONERI FINANZIARI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C37" t="str">
            <v>1)</v>
          </cell>
          <cell r="D37" t="str">
            <v>INTERESSI ATTIVI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C38" t="str">
            <v>2)</v>
          </cell>
          <cell r="D38" t="str">
            <v>ALTRI PROVENTI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 t="str">
            <v>3)</v>
          </cell>
          <cell r="D39" t="str">
            <v>INTERESSI PASSIVI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 t="str">
            <v>4)</v>
          </cell>
          <cell r="D40" t="str">
            <v>ALTRI ONERI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 t="str">
            <v>UTILE OPERATIVO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 t="str">
            <v>PROVENTI E ONERI STRAORDINARI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C43" t="str">
            <v>1)</v>
          </cell>
          <cell r="D43" t="str">
            <v>MINUSVALENZE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C44" t="str">
            <v>2)</v>
          </cell>
          <cell r="D44" t="str">
            <v>PLUSVALENZE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C45" t="str">
            <v>3)</v>
          </cell>
          <cell r="D45" t="str">
            <v>ACCANTONAMENTI NON TIPICI DELL'ATTIVITÀ SANITARIA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C46" t="str">
            <v>4)</v>
          </cell>
          <cell r="D46" t="str">
            <v>CONCORSI, RECUPERI, RIMBORSI PER ATTIVITÀ NON TIPICHE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C47" t="str">
            <v>5)</v>
          </cell>
          <cell r="D47" t="str">
            <v>SOPRAVVENIENZE E INSUSSISTENZE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C48" t="str">
            <v>RETTIFICHE DI VALORE DI ATTIVITÀ FINANZIARIA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 t="str">
            <v>1)</v>
          </cell>
          <cell r="D49" t="str">
            <v>RIVALUTAZIONI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 t="str">
            <v>2)</v>
          </cell>
          <cell r="D50" t="str">
            <v>SVALUTAZIONI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 t="str">
            <v>RISULTATO ANTE IMPOSTE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C52" t="str">
            <v>IMPOSTE E TASSE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C53" t="str">
            <v>RISULTATO DELL'ESERCIZIO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G3">
            <v>0</v>
          </cell>
          <cell r="I3">
            <v>-366</v>
          </cell>
          <cell r="K3">
            <v>-732</v>
          </cell>
          <cell r="M3">
            <v>-1098</v>
          </cell>
        </row>
        <row r="4">
          <cell r="G4" t="str">
            <v>Dati</v>
          </cell>
          <cell r="I4" t="str">
            <v>Dati</v>
          </cell>
          <cell r="J4" t="str">
            <v>Var %</v>
          </cell>
          <cell r="K4" t="str">
            <v>Dati</v>
          </cell>
          <cell r="L4" t="str">
            <v>Var %</v>
          </cell>
          <cell r="M4" t="str">
            <v>Dati</v>
          </cell>
        </row>
        <row r="5">
          <cell r="G5">
            <v>7</v>
          </cell>
          <cell r="I5" t="str">
            <v>9</v>
          </cell>
          <cell r="K5">
            <v>11</v>
          </cell>
          <cell r="M5">
            <v>13</v>
          </cell>
        </row>
        <row r="7">
          <cell r="A7" t="str">
            <v>AF</v>
          </cell>
          <cell r="F7" t="str">
            <v>ATTIVO FISSO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AttCirc</v>
          </cell>
          <cell r="F8" t="str">
            <v>ATTIVO CIRCOLANTE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TotAtt</v>
          </cell>
          <cell r="F9" t="str">
            <v>TOTALE ATTIVO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MP</v>
          </cell>
          <cell r="F10" t="str">
            <v>MEZZI PROPRI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PassCorr</v>
          </cell>
          <cell r="F11" t="str">
            <v>PASSIVO CORRENTE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PassCons</v>
          </cell>
          <cell r="F12" t="str">
            <v>PASSIVO CONSOLIDATO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TotPass</v>
          </cell>
          <cell r="F13" t="str">
            <v>TOTALE PASSIVO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MdT</v>
          </cell>
          <cell r="F14" t="str">
            <v>CAPITALE di TERZI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F15" t="str">
            <v>DEBITI FINANZIARI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PD1E</v>
          </cell>
          <cell r="F16" t="str">
            <v>- Mutui entro 12 mesi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PD7E</v>
          </cell>
          <cell r="F17" t="str">
            <v>- Debiti verso Istituto tesoriere entro 12 mesi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PD1O</v>
          </cell>
          <cell r="F18" t="str">
            <v>- Mutui oltre 12 mesi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A19" t="str">
            <v>PD7O</v>
          </cell>
          <cell r="F19" t="str">
            <v>- Debiti verso Istituto tesoriere oltre 12 mesi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 t="str">
            <v>ABIV</v>
          </cell>
          <cell r="F20" t="str">
            <v>DISPONIBILITÀ FINANZIARIE E LIQUIDE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ABI3</v>
          </cell>
          <cell r="F21" t="str">
            <v>DISPONIBILITÀ NON LIQUIDE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LiqImm</v>
          </cell>
          <cell r="F22" t="str">
            <v>LIQUIDITÀ IMMEDIATA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LiqDiff</v>
          </cell>
          <cell r="F23" t="str">
            <v>LIQUIDITÀ DIFFERITA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RN</v>
          </cell>
          <cell r="F24" t="str">
            <v>RICAVO DI ESERCIZIO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F25" t="str">
            <v>COSTO VENDUTO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 t="str">
            <v>B1</v>
          </cell>
          <cell r="F26" t="str">
            <v>- Acquisti di beni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B2</v>
          </cell>
          <cell r="F27" t="str">
            <v>- Acquisti di servizi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 t="str">
            <v>B3</v>
          </cell>
          <cell r="F28" t="str">
            <v>- Manutenzione e riparazione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 t="str">
            <v>B4</v>
          </cell>
          <cell r="F29" t="str">
            <v>- Godimento di beni di terzi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>B10</v>
          </cell>
          <cell r="F30" t="str">
            <v>- Oneri diversi di gestione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 t="str">
            <v>B16</v>
          </cell>
          <cell r="F31" t="str">
            <v>- Variazione delle rimanenze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PERS</v>
          </cell>
          <cell r="F32" t="str">
            <v>- Personale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 t="str">
            <v>ABI</v>
          </cell>
          <cell r="F33" t="str">
            <v>RIMANENZE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E34" t="str">
            <v>ANALISI PATRIMONIALE</v>
          </cell>
        </row>
        <row r="35">
          <cell r="A35" t="str">
            <v>MdiS</v>
          </cell>
          <cell r="F35" t="str">
            <v>MARGINE di STRUTTURA[Mezzi propri - Attivo fisso]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A36" t="str">
            <v>RigImp</v>
          </cell>
          <cell r="F36" t="str">
            <v>RIGIDITÀ DEGLI IMPIEGHI[Attivo fisso / Totale attivo]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</row>
        <row r="37">
          <cell r="A37" t="str">
            <v>IndEla</v>
          </cell>
          <cell r="F37" t="str">
            <v>INDICE di ELASTICITÀ[Attivo circolante / Attivo fisso]</v>
          </cell>
          <cell r="G37" t="e">
            <v>#DIV/0!</v>
          </cell>
          <cell r="H37" t="e">
            <v>#DIV/0!</v>
          </cell>
          <cell r="I37" t="e">
            <v>#DIV/0!</v>
          </cell>
          <cell r="J37" t="e">
            <v>#DIV/0!</v>
          </cell>
          <cell r="K37" t="e">
            <v>#DIV/0!</v>
          </cell>
          <cell r="L37" t="e">
            <v>#DIV/0!</v>
          </cell>
          <cell r="M37" t="e">
            <v>#DIV/0!</v>
          </cell>
        </row>
        <row r="38">
          <cell r="A38" t="str">
            <v>DipFin</v>
          </cell>
          <cell r="F38" t="str">
            <v>DIPENDENZA FINANZIARIA[Passivo consolidato + Passivo corrente / Totale passivo]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</row>
        <row r="39">
          <cell r="A39" t="str">
            <v>IncCapPro</v>
          </cell>
          <cell r="F39" t="str">
            <v>INCIDENZA CAPITALE PROPRIO[Mezzi propri / Totale passivo]</v>
          </cell>
          <cell r="G39" t="e">
            <v>#DIV/0!</v>
          </cell>
          <cell r="H39" t="e">
            <v>#DIV/0!</v>
          </cell>
          <cell r="I39" t="e">
            <v>#DIV/0!</v>
          </cell>
          <cell r="J39" t="e">
            <v>#DIV/0!</v>
          </cell>
          <cell r="K39" t="e">
            <v>#DIV/0!</v>
          </cell>
          <cell r="L39" t="e">
            <v>#DIV/0!</v>
          </cell>
          <cell r="M39" t="e">
            <v>#DIV/0!</v>
          </cell>
        </row>
        <row r="40">
          <cell r="A40" t="str">
            <v>IncDebM/L</v>
          </cell>
          <cell r="F40" t="str">
            <v>INCIDENZA DEBITI a MEDIO / LUNGO TERMINE[Passivo consolidato / Attivo fisso]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</row>
        <row r="41">
          <cell r="A41" t="str">
            <v>D/E</v>
          </cell>
          <cell r="F41" t="str">
            <v>DEBT / EQUITY[Debiti finanziari / Mezzi propri]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</row>
        <row r="42">
          <cell r="A42" t="str">
            <v>RicCapTer</v>
          </cell>
          <cell r="F42" t="str">
            <v>RICORSO al CAPITALE di TERZI[(Passivo consolidato + Passivo corrente) / Mezzi propri]</v>
          </cell>
          <cell r="G42" t="e">
            <v>#DIV/0!</v>
          </cell>
          <cell r="H42" t="e">
            <v>#DIV/0!</v>
          </cell>
          <cell r="I42" t="e">
            <v>#DIV/0!</v>
          </cell>
          <cell r="J42" t="e">
            <v>#DIV/0!</v>
          </cell>
          <cell r="K42" t="e">
            <v>#DIV/0!</v>
          </cell>
          <cell r="L42" t="e">
            <v>#DIV/0!</v>
          </cell>
          <cell r="M42" t="e">
            <v>#DIV/0!</v>
          </cell>
        </row>
        <row r="43">
          <cell r="E43" t="str">
            <v>ANALISI FINANZIARIA</v>
          </cell>
        </row>
        <row r="44">
          <cell r="A44" t="str">
            <v>CapCirNet</v>
          </cell>
          <cell r="F44" t="str">
            <v>CAPITALE CIRCOLANTE NETTO[Attivo corrente - Passivo corrente]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 t="str">
            <v>MarTes</v>
          </cell>
          <cell r="F45" t="str">
            <v>MARGINE DI TESORERIA[Liquidità immediata + Liquidità differita - Passivo corrente]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 t="str">
            <v>Dis</v>
          </cell>
          <cell r="F46" t="str">
            <v>DISPONIBILITÀ[Attivo circolante / Passività correnti]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</row>
        <row r="47">
          <cell r="A47" t="str">
            <v>ElaImp</v>
          </cell>
          <cell r="F47" t="str">
            <v>ELASTICITÀ degli IMPIEGHI[Attivo circolante / Totale attivo]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</row>
        <row r="48">
          <cell r="A48" t="str">
            <v>LiqSecon</v>
          </cell>
          <cell r="F48" t="str">
            <v>LIQUIDITÀ SECONDARIA[(Liquidità differita + Liquidità immediata) / Passivo corrente]</v>
          </cell>
          <cell r="G48" t="e">
            <v>#DIV/0!</v>
          </cell>
          <cell r="H48" t="e">
            <v>#DIV/0!</v>
          </cell>
          <cell r="I48" t="e">
            <v>#DIV/0!</v>
          </cell>
          <cell r="J48" t="e">
            <v>#DIV/0!</v>
          </cell>
          <cell r="K48" t="e">
            <v>#DIV/0!</v>
          </cell>
          <cell r="L48" t="e">
            <v>#DIV/0!</v>
          </cell>
          <cell r="M48" t="e">
            <v>#DIV/0!</v>
          </cell>
        </row>
        <row r="49">
          <cell r="A49" t="str">
            <v>LiqSecca</v>
          </cell>
          <cell r="F49" t="str">
            <v>LIQUIDITÀ SECCA[Liquidità immediata / Passivo corrente]</v>
          </cell>
          <cell r="G49" t="e">
            <v>#DIV/0!</v>
          </cell>
          <cell r="H49" t="e">
            <v>#DIV/0!</v>
          </cell>
          <cell r="I49" t="e">
            <v>#DIV/0!</v>
          </cell>
          <cell r="J49" t="e">
            <v>#DIV/0!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0">
          <cell r="A50" t="str">
            <v>IncDebBrevTer</v>
          </cell>
          <cell r="F50" t="str">
            <v>INCIDENZA DEBITI a BREVE TERMINE[Passività correnti / Totale passivo]</v>
          </cell>
          <cell r="G50" t="e">
            <v>#DIV/0!</v>
          </cell>
          <cell r="H50" t="e">
            <v>#DIV/0!</v>
          </cell>
          <cell r="I50" t="e">
            <v>#DIV/0!</v>
          </cell>
          <cell r="J50" t="e">
            <v>#DIV/0!</v>
          </cell>
          <cell r="K50" t="e">
            <v>#DIV/0!</v>
          </cell>
          <cell r="L50" t="e">
            <v>#DIV/0!</v>
          </cell>
          <cell r="M50" t="e">
            <v>#DIV/0!</v>
          </cell>
        </row>
        <row r="52">
          <cell r="A52" t="str">
            <v>RotAttCir</v>
          </cell>
          <cell r="F52" t="str">
            <v>ROTAZIONE ATTIVO CIRCOLANTE[Ricavo di esercizio / Attivo circolante]</v>
          </cell>
          <cell r="G52" t="e">
            <v>#DIV/0!</v>
          </cell>
          <cell r="H52" t="e">
            <v>#DIV/0!</v>
          </cell>
          <cell r="I52" t="e">
            <v>#DIV/0!</v>
          </cell>
          <cell r="J52" t="e">
            <v>#DIV/0!</v>
          </cell>
          <cell r="K52" t="e">
            <v>#DIV/0!</v>
          </cell>
          <cell r="L52" t="e">
            <v>#DIV/0!</v>
          </cell>
          <cell r="M52" t="e">
            <v>#DIV/0!</v>
          </cell>
        </row>
        <row r="53">
          <cell r="A53" t="str">
            <v>RotRim</v>
          </cell>
          <cell r="F53" t="str">
            <v>ROTAZIONE delle RIMANENZE[Costo venduto / Totale rimanenze]</v>
          </cell>
          <cell r="G53" t="e">
            <v>#DIV/0!</v>
          </cell>
          <cell r="H53" t="e">
            <v>#DIV/0!</v>
          </cell>
          <cell r="I53" t="e">
            <v>#DIV/0!</v>
          </cell>
          <cell r="J53" t="e">
            <v>#DIV/0!</v>
          </cell>
          <cell r="K53" t="e">
            <v>#DIV/0!</v>
          </cell>
          <cell r="L53" t="e">
            <v>#DIV/0!</v>
          </cell>
          <cell r="M53" t="e">
            <v>#DIV/0!</v>
          </cell>
        </row>
        <row r="55">
          <cell r="A55" t="str">
            <v>DilMedAcq</v>
          </cell>
          <cell r="F55" t="str">
            <v>DILAZIONE MEDIA ACQUISTI[Fornitori / Totale  acquisti *360]</v>
          </cell>
          <cell r="H55">
            <v>0</v>
          </cell>
          <cell r="J55">
            <v>0</v>
          </cell>
          <cell r="L55">
            <v>0</v>
          </cell>
        </row>
        <row r="56">
          <cell r="A56" t="str">
            <v>DilMedVen</v>
          </cell>
          <cell r="F56" t="str">
            <v>DILAZIONE MEDIA VENDITE[Clienti / Fatturato * 360]</v>
          </cell>
          <cell r="H56">
            <v>0</v>
          </cell>
          <cell r="J56">
            <v>0</v>
          </cell>
          <cell r="L56">
            <v>0</v>
          </cell>
        </row>
        <row r="58">
          <cell r="A58" t="str">
            <v>FluCasEse</v>
          </cell>
          <cell r="F58" t="str">
            <v>FLUSSO di CASSA dell'ESERCIZIO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 t="str">
            <v>DisCas</v>
          </cell>
          <cell r="F59" t="str">
            <v>DISPONIBILITÀ di CASSA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</sheetData>
      <sheetData sheetId="23"/>
      <sheetData sheetId="24">
        <row r="3">
          <cell r="G3">
            <v>0</v>
          </cell>
          <cell r="I3">
            <v>-366</v>
          </cell>
          <cell r="K3">
            <v>-732</v>
          </cell>
          <cell r="M3">
            <v>-1098</v>
          </cell>
        </row>
        <row r="4">
          <cell r="G4" t="str">
            <v>Dati</v>
          </cell>
          <cell r="H4" t="str">
            <v>Var %</v>
          </cell>
          <cell r="I4" t="str">
            <v>Dati</v>
          </cell>
          <cell r="J4" t="str">
            <v>Var %</v>
          </cell>
          <cell r="K4" t="str">
            <v>Dati</v>
          </cell>
          <cell r="L4" t="str">
            <v>Var %</v>
          </cell>
          <cell r="M4" t="str">
            <v>Dati</v>
          </cell>
        </row>
        <row r="5">
          <cell r="G5">
            <v>7</v>
          </cell>
          <cell r="I5" t="str">
            <v>9</v>
          </cell>
          <cell r="K5">
            <v>11</v>
          </cell>
          <cell r="M5">
            <v>13</v>
          </cell>
        </row>
        <row r="6">
          <cell r="F6" t="str">
            <v>RICAVI NETTI (Fatturato)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F7" t="str">
            <v>VALORE DELLA PRODUZIONE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F8" t="str">
            <v>VALORE AGGIUNTO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F9" t="str">
            <v>MARGINE OPERATIVO LORDO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F10" t="str">
            <v>MARGINE OPERATIVO NETTO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F11" t="str">
            <v>RISULTATO FINANZIARIO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F12" t="str">
            <v>REDDITO OPERATIVO (Utile Operativo)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F13" t="str">
            <v>UTILE NETTO (Risultato dell'Esercizio)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F14" t="str">
            <v>RISULTATO ANTE IMPOSTE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F15" t="str">
            <v>COSTI DEL PERSONALE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F16" t="str">
            <v>COSTI DELLA PRODUZIONE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 t="str">
            <v>PATRIMONIO NETTO (Mezzi Propri)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F18" t="str">
            <v>TOTALE ATTIVO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F20" t="str">
            <v>ROE[Utile netto / Patrimonio netto]</v>
          </cell>
          <cell r="G20" t="e">
            <v>#DIV/0!</v>
          </cell>
          <cell r="H20" t="e">
            <v>#DIV/0!</v>
          </cell>
          <cell r="I20" t="e">
            <v>#DIV/0!</v>
          </cell>
          <cell r="J20" t="e">
            <v>#DIV/0!</v>
          </cell>
          <cell r="K20" t="e">
            <v>#DIV/0!</v>
          </cell>
          <cell r="L20" t="e">
            <v>#DIV/0!</v>
          </cell>
          <cell r="M20" t="e">
            <v>#DIV/0!</v>
          </cell>
        </row>
        <row r="21">
          <cell r="F21" t="str">
            <v>ROI[Reddito operativo / Totale attivo]</v>
          </cell>
          <cell r="G21" t="e">
            <v>#DIV/0!</v>
          </cell>
          <cell r="H21" t="e">
            <v>#DIV/0!</v>
          </cell>
          <cell r="I21" t="e">
            <v>#DIV/0!</v>
          </cell>
          <cell r="J21" t="e">
            <v>#DIV/0!</v>
          </cell>
          <cell r="K21" t="e">
            <v>#DIV/0!</v>
          </cell>
          <cell r="L21" t="e">
            <v>#DIV/0!</v>
          </cell>
          <cell r="M21" t="e">
            <v>#DIV/0!</v>
          </cell>
        </row>
        <row r="22">
          <cell r="F22" t="str">
            <v>ROS[Reddito operativo / Fatturato]</v>
          </cell>
          <cell r="G22" t="e">
            <v>#DIV/0!</v>
          </cell>
          <cell r="H22" t="e">
            <v>#DIV/0!</v>
          </cell>
          <cell r="I22" t="e">
            <v>#DIV/0!</v>
          </cell>
          <cell r="J22" t="e">
            <v>#DIV/0!</v>
          </cell>
          <cell r="K22" t="e">
            <v>#DIV/0!</v>
          </cell>
          <cell r="L22" t="e">
            <v>#DIV/0!</v>
          </cell>
          <cell r="M22" t="e">
            <v>#DIV/0!</v>
          </cell>
        </row>
        <row r="24">
          <cell r="F24" t="str">
            <v>ROTAZIONE IMPIEGHI[Fatturato / Totale attivo]</v>
          </cell>
          <cell r="G24" t="e">
            <v>#DIV/0!</v>
          </cell>
          <cell r="H24" t="e">
            <v>#DIV/0!</v>
          </cell>
          <cell r="I24" t="e">
            <v>#DIV/0!</v>
          </cell>
          <cell r="J24" t="e">
            <v>#DIV/0!</v>
          </cell>
          <cell r="K24" t="e">
            <v>#DIV/0!</v>
          </cell>
          <cell r="L24" t="e">
            <v>#DIV/0!</v>
          </cell>
          <cell r="M24" t="e">
            <v>#DIV/0!</v>
          </cell>
        </row>
        <row r="25">
          <cell r="F25" t="str">
            <v>INCIDENZA GESTIONE OPERATIVA[Reddito operativo / Valore della produzione]</v>
          </cell>
          <cell r="G25" t="e">
            <v>#DIV/0!</v>
          </cell>
          <cell r="H25" t="e">
            <v>#DIV/0!</v>
          </cell>
          <cell r="I25" t="e">
            <v>#DIV/0!</v>
          </cell>
          <cell r="J25" t="e">
            <v>#DIV/0!</v>
          </cell>
          <cell r="K25" t="e">
            <v>#DIV/0!</v>
          </cell>
          <cell r="L25" t="e">
            <v>#DIV/0!</v>
          </cell>
          <cell r="M25" t="e">
            <v>#DIV/0!</v>
          </cell>
        </row>
        <row r="26">
          <cell r="F26" t="str">
            <v>INCIDENZA GESTIONE CARATTERISTICA[MON / Valore della produzione]</v>
          </cell>
          <cell r="G26" t="e">
            <v>#DIV/0!</v>
          </cell>
          <cell r="H26" t="e">
            <v>#DIV/0!</v>
          </cell>
          <cell r="I26" t="e">
            <v>#DIV/0!</v>
          </cell>
          <cell r="J26" t="e">
            <v>#DIV/0!</v>
          </cell>
          <cell r="K26" t="e">
            <v>#DIV/0!</v>
          </cell>
          <cell r="L26" t="e">
            <v>#DIV/0!</v>
          </cell>
          <cell r="M26" t="e">
            <v>#DIV/0!</v>
          </cell>
        </row>
        <row r="27">
          <cell r="F27" t="str">
            <v>INCIDENZA GESTIONE FINANZIARIA [Ricavi][Risultato finanziario / Fatturato]</v>
          </cell>
          <cell r="G27" t="e">
            <v>#DIV/0!</v>
          </cell>
          <cell r="H27" t="e">
            <v>#DIV/0!</v>
          </cell>
          <cell r="I27" t="e">
            <v>#DIV/0!</v>
          </cell>
          <cell r="J27" t="e">
            <v>#DIV/0!</v>
          </cell>
          <cell r="K27" t="e">
            <v>#DIV/0!</v>
          </cell>
          <cell r="L27" t="e">
            <v>#DIV/0!</v>
          </cell>
          <cell r="M27" t="e">
            <v>#DIV/0!</v>
          </cell>
        </row>
        <row r="28">
          <cell r="F28" t="str">
            <v>INCIDENZA GESTIONE FINANZIARIA[Risultato finanziario / MOL]</v>
          </cell>
          <cell r="G28" t="e">
            <v>#DIV/0!</v>
          </cell>
          <cell r="H28" t="e">
            <v>#DIV/0!</v>
          </cell>
          <cell r="I28" t="e">
            <v>#DIV/0!</v>
          </cell>
          <cell r="J28" t="e">
            <v>#DIV/0!</v>
          </cell>
          <cell r="K28" t="e">
            <v>#DIV/0!</v>
          </cell>
          <cell r="L28" t="e">
            <v>#DIV/0!</v>
          </cell>
          <cell r="M28" t="e">
            <v>#DIV/0!</v>
          </cell>
        </row>
        <row r="29">
          <cell r="F29" t="str">
            <v>INCIDENZA GESTIONE NON CARATTERISTICA[Risultato esercizio / MON]</v>
          </cell>
          <cell r="G29" t="e">
            <v>#DIV/0!</v>
          </cell>
          <cell r="H29" t="e">
            <v>#DIV/0!</v>
          </cell>
          <cell r="I29" t="e">
            <v>#DIV/0!</v>
          </cell>
          <cell r="J29" t="e">
            <v>#DIV/0!</v>
          </cell>
          <cell r="K29" t="e">
            <v>#DIV/0!</v>
          </cell>
          <cell r="L29" t="e">
            <v>#DIV/0!</v>
          </cell>
          <cell r="M29" t="e">
            <v>#DIV/0!</v>
          </cell>
        </row>
        <row r="31">
          <cell r="F31" t="str">
            <v>MOL / FATTURATO</v>
          </cell>
          <cell r="G31" t="e">
            <v>#DIV/0!</v>
          </cell>
          <cell r="H31" t="e">
            <v>#DIV/0!</v>
          </cell>
          <cell r="I31" t="e">
            <v>#DIV/0!</v>
          </cell>
          <cell r="J31" t="e">
            <v>#DIV/0!</v>
          </cell>
          <cell r="K31" t="e">
            <v>#DIV/0!</v>
          </cell>
          <cell r="L31" t="e">
            <v>#DIV/0!</v>
          </cell>
          <cell r="M31" t="e">
            <v>#DIV/0!</v>
          </cell>
        </row>
        <row r="33">
          <cell r="F33" t="str">
            <v>FATTURATO PER ADDETTO[Fatturato / Numero dipendenti]</v>
          </cell>
          <cell r="H33">
            <v>0</v>
          </cell>
          <cell r="J33">
            <v>0</v>
          </cell>
          <cell r="L33">
            <v>0</v>
          </cell>
        </row>
        <row r="34">
          <cell r="F34" t="str">
            <v>VALORE DELLA PRODUZIONE PER ADDETTO[Valore produzione /Numero dipendenti]</v>
          </cell>
          <cell r="H34">
            <v>0</v>
          </cell>
          <cell r="J34">
            <v>0</v>
          </cell>
          <cell r="L34">
            <v>0</v>
          </cell>
        </row>
        <row r="35">
          <cell r="F35" t="str">
            <v>VALORE AGGIUNTO PER ADDETTO[Valore aggiunto / Numero dipendenti]</v>
          </cell>
          <cell r="H35">
            <v>0</v>
          </cell>
          <cell r="J35">
            <v>0</v>
          </cell>
          <cell r="L35">
            <v>0</v>
          </cell>
        </row>
        <row r="36">
          <cell r="F36" t="str">
            <v>IMPIEGHI PER ADDETTO[Immobilizzazioni tecniche / Numero dipendenti]</v>
          </cell>
          <cell r="H36">
            <v>0</v>
          </cell>
          <cell r="J36">
            <v>0</v>
          </cell>
          <cell r="L36">
            <v>0</v>
          </cell>
        </row>
        <row r="37">
          <cell r="F37" t="str">
            <v>INCIDENZA FATTORE LAVORO [1][Costi personale / Costi della produzione]</v>
          </cell>
          <cell r="G37" t="e">
            <v>#DIV/0!</v>
          </cell>
          <cell r="H37" t="e">
            <v>#DIV/0!</v>
          </cell>
          <cell r="I37" t="e">
            <v>#DIV/0!</v>
          </cell>
          <cell r="J37" t="e">
            <v>#DIV/0!</v>
          </cell>
          <cell r="K37" t="e">
            <v>#DIV/0!</v>
          </cell>
          <cell r="L37" t="e">
            <v>#DIV/0!</v>
          </cell>
          <cell r="M37" t="e">
            <v>#DIV/0!</v>
          </cell>
        </row>
        <row r="38">
          <cell r="F38" t="str">
            <v>INCIDENZA FATTORE LAVORO [2][Costi personale / Ricavi netti]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SP"/>
      <sheetName val="SP_RICL"/>
      <sheetName val="CE"/>
      <sheetName val="CE_CFR"/>
      <sheetName val="CE_RICL"/>
      <sheetName val="RAN-1"/>
      <sheetName val="RAN-2"/>
      <sheetName val="RAN-3"/>
      <sheetName val="RAN-4"/>
      <sheetName val="Graf_Raffr"/>
      <sheetName val="Dati_Incidenze"/>
      <sheetName val="INCIDENZE"/>
      <sheetName val="Dati_Incidenze_Aggr"/>
      <sheetName val="INCIDENZE_AGGR"/>
      <sheetName val="SP_Aggr"/>
      <sheetName val="SP_RICL_Aggr"/>
      <sheetName val="CE_Aggr"/>
      <sheetName val="CE_Aggr_CFR"/>
      <sheetName val="CE_Aggr_senza_Acc"/>
      <sheetName val="CE_RICL_Aggr"/>
      <sheetName val="REND_FIN_Aggr"/>
      <sheetName val="AN_PATR"/>
      <sheetName val="AN_PATR_Aggr"/>
      <sheetName val="AN_ECON"/>
      <sheetName val="AN_ECON_Aggr"/>
      <sheetName val="REND_FIN"/>
      <sheetName val="Dati_Grafici"/>
      <sheetName val="Dati_Grafici_Media"/>
      <sheetName val="Dati_Grafici_Aggr"/>
      <sheetName val="ANDAMENTO"/>
      <sheetName val="ANDAMENTO_Aggr"/>
      <sheetName val="Dati_Scost"/>
      <sheetName val="SCOSTAMENTO"/>
      <sheetName val="Modulo1"/>
    </sheetNames>
    <sheetDataSet>
      <sheetData sheetId="0">
        <row r="3">
          <cell r="C3" t="e">
            <v>#NAME?</v>
          </cell>
        </row>
      </sheetData>
      <sheetData sheetId="1">
        <row r="4">
          <cell r="G4">
            <v>0</v>
          </cell>
        </row>
      </sheetData>
      <sheetData sheetId="2">
        <row r="4">
          <cell r="G4">
            <v>0</v>
          </cell>
          <cell r="I4">
            <v>-366</v>
          </cell>
          <cell r="K4">
            <v>-732</v>
          </cell>
        </row>
        <row r="5">
          <cell r="G5" t="str">
            <v>Dati</v>
          </cell>
          <cell r="H5" t="str">
            <v>Var %</v>
          </cell>
          <cell r="I5" t="str">
            <v>Dati</v>
          </cell>
          <cell r="J5" t="str">
            <v>Var %</v>
          </cell>
          <cell r="K5" t="str">
            <v>Dati</v>
          </cell>
          <cell r="L5" t="str">
            <v>Var %</v>
          </cell>
        </row>
        <row r="6">
          <cell r="C6" t="str">
            <v>ATTIVO RICLASSIFICATO</v>
          </cell>
        </row>
        <row r="7">
          <cell r="D7" t="str">
            <v>CREDITI entro 12 mesi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E8" t="str">
            <v>REGIONE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 t="str">
            <v>COMUNE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 t="str">
            <v>AZIENDE SANITARIE PUBBLICHE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 t="str">
            <v>ARPA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 t="str">
            <v>ERARIO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 t="str">
            <v>ALTRI (privati, estero, anticipi, personale)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 t="str">
            <v>DISPONIBILITÀ LIQUIDE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 t="str">
            <v>CASSA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 t="str">
            <v>ISTITUTO TESORIERE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E17" t="str">
            <v>C/C POSTALE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 t="str">
            <v>TITOLI E ATTIVITÀ FINANZIARIE CHE NON COSTITUISCONO IMMOBILIZZAZIONI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 t="str">
            <v>PARTECIPAZIONI A BREVE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 t="str">
            <v>TITOLI A BREVE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A</v>
          </cell>
          <cell r="C21" t="str">
            <v>LIQUIDITÀ IMMEDIATA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 t="str">
            <v>TITOLI E ATTIVITÀ FINANZIARIE CHE NON COSTITUISCONO IMMOBILIZZAZIONI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E23" t="str">
            <v>PARTECIPAZIONI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E24" t="str">
            <v>CREDITI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 t="str">
            <v>TITOLI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 t="str">
            <v>RATEI e RISCONTI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B</v>
          </cell>
          <cell r="C27" t="str">
            <v>LIQUIDITÀ DIFFERITA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 t="str">
            <v>RIMANENZE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E29" t="str">
            <v>SANITARIE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E30" t="str">
            <v>NON SANITARIE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E31" t="str">
            <v>ACCONTI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C</v>
          </cell>
          <cell r="C32" t="str">
            <v>ESIGIBILITÀ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D</v>
          </cell>
          <cell r="C33" t="str">
            <v>ATTIVITÀ CORRENTI [A + B + C]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IMMOBILIZZAZIONI MATERIALI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E35" t="str">
            <v>TERRENI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E36" t="str">
            <v>FABBRICATI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E37" t="str">
            <v>a)</v>
          </cell>
          <cell r="F37" t="str">
            <v>Disponibili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E38" t="str">
            <v>b)</v>
          </cell>
          <cell r="F38" t="str">
            <v>Indisponibili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E39" t="str">
            <v>IMPIANTI E MACCHINARI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E40" t="str">
            <v>ATTREZZATURE SANITARIE E SCIENTIFICHE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E41" t="str">
            <v>MOBILI E ARREDI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E42" t="str">
            <v>AUTOMEZZI E ALTRI MEZZI DI TRASPORTO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E43" t="str">
            <v>ALTRI BENI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E44" t="str">
            <v>IMMOBILIZZAZIONI IN CORSO E ACCONTI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E</v>
          </cell>
          <cell r="C45" t="str">
            <v>IMMOBILIZZAZIONI TECNICHE NETTE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 t="str">
            <v>IMMOBILIZZAZIONI FINANZIARIE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E47" t="str">
            <v>PARTECIPAZIONI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E48" t="str">
            <v>CREDITI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E49" t="str">
            <v>TITOLI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 t="str">
            <v>F</v>
          </cell>
          <cell r="C50" t="str">
            <v>IMMOBILIZZAZIONI FINANZIARIE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 t="str">
            <v>IMMOBILIZZAZIONI IMMATERIALI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E52" t="str">
            <v>COSTI DI IMPIANTO E AMPLIAMENTO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E53" t="str">
            <v>COSTI DI RICERCA E DI SVILUPPO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E54" t="str">
            <v>BREVETTI E OPERE INGEGNO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E55" t="str">
            <v>CONCESSIONI, LICENZE, MARCHI E DIRITTI SIMILI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E56" t="str">
            <v>IMMOBILIZZAZIONI IN CORSO E ACCONTI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E57" t="str">
            <v>ALTRE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 t="str">
            <v>G)</v>
          </cell>
          <cell r="C58" t="str">
            <v>IMMOBILIZZAZIONI IMMATERIALI NETTE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H)</v>
          </cell>
          <cell r="C59" t="str">
            <v>TOTALE IMMOBILIZZAZIONI [E + F + G]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I)</v>
          </cell>
          <cell r="C60" t="str">
            <v>CAPITALE INVESTITO [D + H]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2">
          <cell r="G62" t="e">
            <v>#REF!</v>
          </cell>
          <cell r="I62" t="e">
            <v>#REF!</v>
          </cell>
          <cell r="K62" t="e">
            <v>#REF!</v>
          </cell>
        </row>
        <row r="63">
          <cell r="G63" t="str">
            <v>Dati</v>
          </cell>
          <cell r="H63" t="str">
            <v>Var %</v>
          </cell>
          <cell r="I63" t="str">
            <v>Dati</v>
          </cell>
          <cell r="J63" t="str">
            <v>Var %</v>
          </cell>
          <cell r="K63" t="str">
            <v>Dati</v>
          </cell>
          <cell r="L63" t="str">
            <v>Var %</v>
          </cell>
        </row>
        <row r="64">
          <cell r="C64" t="str">
            <v>PASSIVO RICLASSIFICATO</v>
          </cell>
          <cell r="J64">
            <v>0</v>
          </cell>
          <cell r="L64">
            <v>0</v>
          </cell>
        </row>
        <row r="65">
          <cell r="D65" t="str">
            <v>DEBITI ENTRO 12 MESI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E66" t="str">
            <v>MUTUI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E67" t="str">
            <v>REGIONE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E68" t="str">
            <v>COMUNE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E69" t="str">
            <v>AZIENDE SANITARIE PUBBLICHE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E70" t="str">
            <v>ARPA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E71" t="str">
            <v>DEBITI VERSO FORNITORI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E72" t="str">
            <v>DEBITI VERSO ISTITUTO TESORIERE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E73" t="str">
            <v>DEBITI TRIBUTARI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E74" t="str">
            <v>DEBITI VERSO ISTITUTI DI PREVIDENZA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E75" t="str">
            <v>ALTRI DEBITI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 t="str">
            <v>RATEI e RISCONTI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L)</v>
          </cell>
          <cell r="C77" t="str">
            <v>PASSIVITÀ CORRENTI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 t="str">
            <v>DEBITI OLTRE 12 MESI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E79" t="str">
            <v>MUTUI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E80" t="str">
            <v>REGIONE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E81" t="str">
            <v>COMUNE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E82" t="str">
            <v>AZIENDE SANITARIE PUBBLICHE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E83" t="str">
            <v>ARPA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E84" t="str">
            <v>DEBITI VERSO FORNITORI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E85" t="str">
            <v>DEBITI VERSO ISTITUTO TESORIERE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E86" t="str">
            <v>DEBITI TRIBUTARI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E87" t="str">
            <v>DEBITI VERSO ISTITUTI DI PREVIDENZA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E88" t="str">
            <v>ALTRI DEBITI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 t="str">
            <v>FONDI RISCHI - ONERI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E90" t="str">
            <v>PER IMPOSTE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E91" t="str">
            <v>RISCHI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E92" t="str">
            <v>ALTRI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D93" t="str">
            <v>TRATTAMENTI DI FINE RAPPORTO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E94" t="str">
            <v>PREMI DI OPEROSITÀ MEDICI SUMAI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E95" t="str">
            <v>TRATTAMENTO DI FINE RAPPORTO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M)</v>
          </cell>
          <cell r="C96" t="str">
            <v>PASSIVITÀ CONSOLIDATE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B97" t="str">
            <v>N)</v>
          </cell>
          <cell r="C97" t="str">
            <v>MEZZI DI TERZI [L + M]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 t="str">
            <v>PATRIMONIO NETTO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E99" t="str">
            <v>FINANZIAMENTI PER INVESTIMENTI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E100" t="str">
            <v>DONAZIONI E LASCITI VINCOLATI AD INVESTIMENTI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E101" t="str">
            <v>FONDO DI DOTAZIONE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E102" t="str">
            <v>CONTRIBUTI PER RIPIANI PERDITE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E103" t="str">
            <v>ALTRE RISERVE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E104" t="str">
            <v>UTILI (PERDITE) PORTATI A NUOVO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E105" t="str">
            <v>UTILI (PERDITE) DELL'ESERCIZIO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 t="str">
            <v>0)</v>
          </cell>
          <cell r="C106" t="str">
            <v>CAPITALE NETTO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 t="str">
            <v>Q)</v>
          </cell>
          <cell r="C107" t="str">
            <v>TOTALE FONTI [N + O]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</sheetData>
      <sheetData sheetId="3"/>
      <sheetData sheetId="4"/>
      <sheetData sheetId="5">
        <row r="4">
          <cell r="G4">
            <v>0</v>
          </cell>
          <cell r="I4">
            <v>-366</v>
          </cell>
          <cell r="K4">
            <v>-732</v>
          </cell>
        </row>
        <row r="5">
          <cell r="G5" t="str">
            <v>Dati</v>
          </cell>
          <cell r="H5" t="str">
            <v>Var %</v>
          </cell>
          <cell r="I5" t="str">
            <v>Dati</v>
          </cell>
          <cell r="J5" t="str">
            <v>Var %</v>
          </cell>
          <cell r="K5" t="str">
            <v>Dati</v>
          </cell>
          <cell r="L5" t="str">
            <v>Var %</v>
          </cell>
        </row>
        <row r="6">
          <cell r="C6" t="str">
            <v>ATTIVO RICLASSIFICATO</v>
          </cell>
        </row>
        <row r="7">
          <cell r="C7" t="str">
            <v>1)</v>
          </cell>
          <cell r="D7" t="str">
            <v>CONTRIBUTI IN CONTO ESERCIZIO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C8" t="str">
            <v>2)</v>
          </cell>
          <cell r="D8" t="str">
            <v>PROVENTI E RICAVI DIVERSI</v>
          </cell>
          <cell r="E8" t="str">
            <v>REGIONE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C9" t="str">
            <v>3)</v>
          </cell>
          <cell r="D9" t="str">
            <v>CONCORSI, RECUPERI, RIMBORSI PER ATTIVITÀ TIPICHE</v>
          </cell>
          <cell r="E9" t="str">
            <v>COMUNE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 t="str">
            <v>4)</v>
          </cell>
          <cell r="D10" t="str">
            <v>COMPARTECIPAZIONE ALLA SPESA PER PRESTAZIONI SANITARIE</v>
          </cell>
          <cell r="E10" t="str">
            <v>AZIENDE SANITARIE PUBBLICHE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 t="str">
            <v>5)</v>
          </cell>
          <cell r="D11" t="str">
            <v>COSTI CAPITALIZZATI</v>
          </cell>
          <cell r="E11" t="str">
            <v>ARPA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C12" t="str">
            <v>6)</v>
          </cell>
          <cell r="D12" t="str">
            <v>RICAVI E PROVENTI PER PRESTAZIONI SOCIO-SANITARIE</v>
          </cell>
          <cell r="E12" t="str">
            <v>ERARIO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C13" t="str">
            <v>VALORE DELLA PRODUZIONE</v>
          </cell>
          <cell r="E13" t="str">
            <v>ALTRI (privati, estero, anticipi, personale)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 t="str">
            <v>16)</v>
          </cell>
          <cell r="D14" t="str">
            <v>VARIAZIONE DELLE RIMANENZE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C15" t="str">
            <v>RICAVI NETTI</v>
          </cell>
          <cell r="E15" t="str">
            <v>CASSA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 t="str">
            <v>1)</v>
          </cell>
          <cell r="D16" t="str">
            <v>ACQUISTI DI BENI</v>
          </cell>
          <cell r="E16" t="str">
            <v>ISTITUTO TESORIERE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 t="str">
            <v>2)</v>
          </cell>
          <cell r="D17" t="str">
            <v>ACQUISTI DI SERVIZI</v>
          </cell>
          <cell r="E17" t="str">
            <v>C/C POSTALE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 t="str">
            <v>3)</v>
          </cell>
          <cell r="D18" t="str">
            <v>MANUTENZIONE E RIPARAZIONE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 t="str">
            <v>4)</v>
          </cell>
          <cell r="D19" t="str">
            <v>GODIMENTO DI BENI DI TERZI</v>
          </cell>
          <cell r="E19" t="str">
            <v>PARTECIPAZIONI A BREVE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10)</v>
          </cell>
          <cell r="D20" t="str">
            <v>ONERI DIVERSI DI GESTIONE</v>
          </cell>
          <cell r="E20" t="str">
            <v>TITOLI A BREVE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C21" t="str">
            <v>VALORE AGGIUNTO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 t="str">
            <v>9)</v>
          </cell>
          <cell r="D22" t="str">
            <v>PERSONALE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 t="str">
            <v>a</v>
          </cell>
          <cell r="E23" t="str">
            <v>PERSONALE SANITARIO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b</v>
          </cell>
          <cell r="E24" t="str">
            <v>PERSONALE PROFESSIONALE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 t="str">
            <v>c</v>
          </cell>
          <cell r="E25" t="str">
            <v>PERSONALE TECNICO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 t="str">
            <v>d</v>
          </cell>
          <cell r="E26" t="str">
            <v>PERSONALE AMMINISTRATIVO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 t="str">
            <v>LIQUIDITÀ DIFFERITA</v>
          </cell>
          <cell r="D27" t="str">
            <v>e</v>
          </cell>
          <cell r="E27" t="str">
            <v>ALTRI COSTI DEL PERSONALE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 t="str">
            <v>MARGINE OPERATIVO LORDO</v>
          </cell>
          <cell r="D28" t="str">
            <v>RIMANENZE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 t="str">
            <v>11)</v>
          </cell>
          <cell r="D29" t="str">
            <v>AMMORTAMENTI DELLE IMMOBILIZZAZIONI IMMATERIALI</v>
          </cell>
          <cell r="E29" t="str">
            <v>SANITARIE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 t="str">
            <v>12)</v>
          </cell>
          <cell r="D30" t="str">
            <v>AMMORTAMENTO DEI FABBRICATI</v>
          </cell>
          <cell r="E30" t="str">
            <v>NON SANITARIE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 t="str">
            <v>13)</v>
          </cell>
          <cell r="D31" t="str">
            <v>AMMORTAMENTO DELLE ALTRE IMMOBILIZZAZIONI MATERIALI</v>
          </cell>
          <cell r="E31" t="str">
            <v>ACCONTI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 t="str">
            <v>14)</v>
          </cell>
          <cell r="D32" t="str">
            <v>SVALUTAZIONE DELLE IMMOBILIZZAZIONI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 t="str">
            <v>15)</v>
          </cell>
          <cell r="D33" t="str">
            <v>SVALUTAZIONE DEI CREDITI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 t="str">
            <v>17)</v>
          </cell>
          <cell r="D34" t="str">
            <v>ACCANTONAMENTI TIPICI DELL'ESERCIZIO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 t="str">
            <v>MARGINE OPERATIVO NETTO</v>
          </cell>
          <cell r="E35" t="str">
            <v>TERRENI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C36" t="str">
            <v>PROVENTI E ONERI FINANZIARI</v>
          </cell>
          <cell r="E36" t="str">
            <v>FABBRICATI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C37" t="str">
            <v>1)</v>
          </cell>
          <cell r="D37" t="str">
            <v>INTERESSI ATTIVI</v>
          </cell>
          <cell r="E37" t="str">
            <v>a)</v>
          </cell>
          <cell r="F37" t="str">
            <v>Disponibili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C38" t="str">
            <v>2)</v>
          </cell>
          <cell r="D38" t="str">
            <v>ALTRI PROVENTI</v>
          </cell>
          <cell r="E38" t="str">
            <v>b)</v>
          </cell>
          <cell r="F38" t="str">
            <v>Indisponibili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 t="str">
            <v>3)</v>
          </cell>
          <cell r="D39" t="str">
            <v>INTERESSI PASSIVI</v>
          </cell>
          <cell r="E39" t="str">
            <v>IMPIANTI E MACCHINARI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 t="str">
            <v>4)</v>
          </cell>
          <cell r="D40" t="str">
            <v>ALTRI ONERI</v>
          </cell>
          <cell r="E40" t="str">
            <v>ATTREZZATURE SANITARIE E SCIENTIFICHE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 t="str">
            <v>UTILE OPERATIVO</v>
          </cell>
          <cell r="E41" t="str">
            <v>MOBILI E ARREDI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 t="str">
            <v>PROVENTI E ONERI STRAORDINARI</v>
          </cell>
          <cell r="E42" t="str">
            <v>AUTOMEZZI E ALTRI MEZZI DI TRASPORTO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C43" t="str">
            <v>1)</v>
          </cell>
          <cell r="D43" t="str">
            <v>MINUSVALENZE</v>
          </cell>
          <cell r="E43" t="str">
            <v>ALTRI BENI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C44" t="str">
            <v>2)</v>
          </cell>
          <cell r="D44" t="str">
            <v>PLUSVALENZE</v>
          </cell>
          <cell r="E44" t="str">
            <v>IMMOBILIZZAZIONI IN CORSO E ACCONTI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C45" t="str">
            <v>3)</v>
          </cell>
          <cell r="D45" t="str">
            <v>ACCANTONAMENTI NON TIPICI DELL'ATTIVITÀ SANITARIA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C46" t="str">
            <v>4)</v>
          </cell>
          <cell r="D46" t="str">
            <v>CONCORSI, RECUPERI, RIMBORSI PER ATTIVITÀ NON TIPICHE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C47" t="str">
            <v>5)</v>
          </cell>
          <cell r="D47" t="str">
            <v>SOPRAVVENIENZE E INSUSSISTENZE</v>
          </cell>
          <cell r="E47" t="str">
            <v>PARTECIPAZIONI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C48" t="str">
            <v>RETTIFICHE DI VALORE DI ATTIVITÀ FINANZIARIA</v>
          </cell>
          <cell r="E48" t="str">
            <v>CREDITI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 t="str">
            <v>1)</v>
          </cell>
          <cell r="D49" t="str">
            <v>RIVALUTAZIONI</v>
          </cell>
          <cell r="E49" t="str">
            <v>TITOLI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 t="str">
            <v>2)</v>
          </cell>
          <cell r="D50" t="str">
            <v>SVALUTAZIONI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 t="str">
            <v>RISULTATO ANTE IMPOSTE</v>
          </cell>
          <cell r="D51" t="str">
            <v>IMMOBILIZZAZIONI IMMATERIALI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C52" t="str">
            <v>IMPOSTE E TASSE</v>
          </cell>
          <cell r="E52" t="str">
            <v>COSTI DI IMPIANTO E AMPLIAMENTO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C53" t="str">
            <v>RISULTATO DELL'ESERCIZIO</v>
          </cell>
          <cell r="E53" t="str">
            <v>COSTI DI RICERCA E DI SVILUPPO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">
          <cell r="G3">
            <v>0</v>
          </cell>
        </row>
      </sheetData>
      <sheetData sheetId="21"/>
      <sheetData sheetId="22">
        <row r="3">
          <cell r="G3">
            <v>0</v>
          </cell>
          <cell r="I3">
            <v>-366</v>
          </cell>
          <cell r="K3">
            <v>-732</v>
          </cell>
          <cell r="M3">
            <v>-1098</v>
          </cell>
        </row>
        <row r="4">
          <cell r="G4" t="str">
            <v>Dati</v>
          </cell>
          <cell r="I4" t="str">
            <v>Dati</v>
          </cell>
          <cell r="J4" t="str">
            <v>Var %</v>
          </cell>
          <cell r="K4" t="str">
            <v>Dati</v>
          </cell>
          <cell r="L4" t="str">
            <v>Var %</v>
          </cell>
          <cell r="M4" t="str">
            <v>Dati</v>
          </cell>
        </row>
        <row r="5">
          <cell r="G5">
            <v>7</v>
          </cell>
          <cell r="I5" t="str">
            <v>9</v>
          </cell>
          <cell r="K5">
            <v>11</v>
          </cell>
          <cell r="M5">
            <v>13</v>
          </cell>
        </row>
        <row r="7">
          <cell r="A7" t="str">
            <v>AF</v>
          </cell>
          <cell r="F7" t="str">
            <v>ATTIVO FISSO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AttCirc</v>
          </cell>
          <cell r="F8" t="str">
            <v>ATTIVO CIRCOLANTE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TotAtt</v>
          </cell>
          <cell r="F9" t="str">
            <v>TOTALE ATTIVO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MP</v>
          </cell>
          <cell r="F10" t="str">
            <v>MEZZI PROPRI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PassCorr</v>
          </cell>
          <cell r="F11" t="str">
            <v>PASSIVO CORRENTE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PassCons</v>
          </cell>
          <cell r="F12" t="str">
            <v>PASSIVO CONSOLIDATO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TotPass</v>
          </cell>
          <cell r="F13" t="str">
            <v>TOTALE PASSIVO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MdT</v>
          </cell>
          <cell r="F14" t="str">
            <v>CAPITALE di TERZI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F15" t="str">
            <v>DEBITI FINANZIARI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PD1E</v>
          </cell>
          <cell r="F16" t="str">
            <v>- Mutui entro 12 mesi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PD7E</v>
          </cell>
          <cell r="F17" t="str">
            <v>- Debiti verso Istituto tesoriere entro 12 mesi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PD1O</v>
          </cell>
          <cell r="F18" t="str">
            <v>- Mutui oltre 12 mesi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A19" t="str">
            <v>PD7O</v>
          </cell>
          <cell r="F19" t="str">
            <v>- Debiti verso Istituto tesoriere oltre 12 mesi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 t="str">
            <v>ABIV</v>
          </cell>
          <cell r="F20" t="str">
            <v>DISPONIBILITÀ FINANZIARIE E LIQUIDE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ABI3</v>
          </cell>
          <cell r="F21" t="str">
            <v>DISPONIBILITÀ NON LIQUIDE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LiqImm</v>
          </cell>
          <cell r="F22" t="str">
            <v>LIQUIDITÀ IMMEDIATA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LiqDiff</v>
          </cell>
          <cell r="F23" t="str">
            <v>LIQUIDITÀ DIFFERITA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RN</v>
          </cell>
          <cell r="F24" t="str">
            <v>RICAVO DI ESERCIZIO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F25" t="str">
            <v>COSTO VENDUTO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 t="str">
            <v>B1</v>
          </cell>
          <cell r="F26" t="str">
            <v>- Acquisti di beni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B2</v>
          </cell>
          <cell r="F27" t="str">
            <v>- Acquisti di servizi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 t="str">
            <v>B3</v>
          </cell>
          <cell r="F28" t="str">
            <v>- Manutenzione e riparazione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 t="str">
            <v>B4</v>
          </cell>
          <cell r="F29" t="str">
            <v>- Godimento di beni di terzi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>B10</v>
          </cell>
          <cell r="F30" t="str">
            <v>- Oneri diversi di gestione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 t="str">
            <v>B16</v>
          </cell>
          <cell r="F31" t="str">
            <v>- Variazione delle rimanenze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PERS</v>
          </cell>
          <cell r="F32" t="str">
            <v>- Personale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 t="str">
            <v>ABI</v>
          </cell>
          <cell r="F33" t="str">
            <v>RIMANENZE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E34" t="str">
            <v>ANALISI PATRIMONIALE</v>
          </cell>
        </row>
        <row r="35">
          <cell r="A35" t="str">
            <v>MdiS</v>
          </cell>
          <cell r="F35" t="str">
            <v>MARGINE di STRUTTURA
[Mezzi propri - Attivo fisso]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A36" t="str">
            <v>RigImp</v>
          </cell>
          <cell r="F36" t="str">
            <v>RIGIDITÀ DEGLI IMPIEGHI
[Attivo fisso / Totale attivo]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</row>
        <row r="37">
          <cell r="A37" t="str">
            <v>IndEla</v>
          </cell>
          <cell r="F37" t="str">
            <v>INDICE di ELASTICITÀ
[Attivo circolante / Attivo fisso]</v>
          </cell>
          <cell r="G37" t="e">
            <v>#DIV/0!</v>
          </cell>
          <cell r="H37" t="e">
            <v>#DIV/0!</v>
          </cell>
          <cell r="I37" t="e">
            <v>#DIV/0!</v>
          </cell>
          <cell r="J37" t="e">
            <v>#DIV/0!</v>
          </cell>
          <cell r="K37" t="e">
            <v>#DIV/0!</v>
          </cell>
          <cell r="L37" t="e">
            <v>#DIV/0!</v>
          </cell>
          <cell r="M37" t="e">
            <v>#DIV/0!</v>
          </cell>
        </row>
        <row r="38">
          <cell r="A38" t="str">
            <v>DipFin</v>
          </cell>
          <cell r="F38" t="str">
            <v>DIPENDENZA FINANZIARIA
[Passivo consolidato + Passivo corrente / Totale passivo]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</row>
        <row r="39">
          <cell r="A39" t="str">
            <v>IncCapPro</v>
          </cell>
          <cell r="F39" t="str">
            <v>INCIDENZA CAPITALE PROPRIO
[Mezzi propri / Totale passivo]</v>
          </cell>
          <cell r="G39" t="e">
            <v>#DIV/0!</v>
          </cell>
          <cell r="H39" t="e">
            <v>#DIV/0!</v>
          </cell>
          <cell r="I39" t="e">
            <v>#DIV/0!</v>
          </cell>
          <cell r="J39" t="e">
            <v>#DIV/0!</v>
          </cell>
          <cell r="K39" t="e">
            <v>#DIV/0!</v>
          </cell>
          <cell r="L39" t="e">
            <v>#DIV/0!</v>
          </cell>
          <cell r="M39" t="e">
            <v>#DIV/0!</v>
          </cell>
        </row>
        <row r="40">
          <cell r="A40" t="str">
            <v>IncDebM/L</v>
          </cell>
          <cell r="F40" t="str">
            <v>INCIDENZA DEBITI a MEDIO / LUNGO TERMINE
[Passivo consolidato / Attivo fisso]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</row>
        <row r="41">
          <cell r="A41" t="str">
            <v>D/E</v>
          </cell>
          <cell r="F41" t="str">
            <v>DEBT / EQUITY
[Debiti finanziari / Mezzi propri]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</row>
        <row r="42">
          <cell r="A42" t="str">
            <v>RicCapTer</v>
          </cell>
          <cell r="F42" t="str">
            <v>RICORSO al CAPITALE di TERZI
[(Passivo consolidato + Passivo corrente) / Mezzi propri]</v>
          </cell>
          <cell r="G42" t="e">
            <v>#DIV/0!</v>
          </cell>
          <cell r="H42" t="e">
            <v>#DIV/0!</v>
          </cell>
          <cell r="I42" t="e">
            <v>#DIV/0!</v>
          </cell>
          <cell r="J42" t="e">
            <v>#DIV/0!</v>
          </cell>
          <cell r="K42" t="e">
            <v>#DIV/0!</v>
          </cell>
          <cell r="L42" t="e">
            <v>#DIV/0!</v>
          </cell>
          <cell r="M42" t="e">
            <v>#DIV/0!</v>
          </cell>
        </row>
        <row r="43">
          <cell r="E43" t="str">
            <v>ANALISI FINANZIARIA</v>
          </cell>
        </row>
        <row r="44">
          <cell r="A44" t="str">
            <v>CapCirNet</v>
          </cell>
          <cell r="F44" t="str">
            <v>CAPITALE CIRCOLANTE NETTO
[Attivo corrente - Passivo corrente]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 t="str">
            <v>MarTes</v>
          </cell>
          <cell r="F45" t="str">
            <v>MARGINE DI TESORERIA
[Liquidità immediata + Liquidità differita - Passivo corrente]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 t="str">
            <v>Dis</v>
          </cell>
          <cell r="F46" t="str">
            <v>DISPONIBILITÀ
[Attivo circolante / Passività correnti]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</row>
        <row r="47">
          <cell r="A47" t="str">
            <v>ElaImp</v>
          </cell>
          <cell r="F47" t="str">
            <v>ELASTICITÀ degli IMPIEGHI
[Attivo circolante / Totale attivo]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</row>
        <row r="48">
          <cell r="A48" t="str">
            <v>LiqSecon</v>
          </cell>
          <cell r="F48" t="str">
            <v>LIQUIDITÀ SECONDARIA
[(Liquidità differita + Liquidità immediata) / Passivo corrente]</v>
          </cell>
          <cell r="G48" t="e">
            <v>#DIV/0!</v>
          </cell>
          <cell r="H48" t="e">
            <v>#DIV/0!</v>
          </cell>
          <cell r="I48" t="e">
            <v>#DIV/0!</v>
          </cell>
          <cell r="J48" t="e">
            <v>#DIV/0!</v>
          </cell>
          <cell r="K48" t="e">
            <v>#DIV/0!</v>
          </cell>
          <cell r="L48" t="e">
            <v>#DIV/0!</v>
          </cell>
          <cell r="M48" t="e">
            <v>#DIV/0!</v>
          </cell>
        </row>
        <row r="49">
          <cell r="A49" t="str">
            <v>LiqSecca</v>
          </cell>
          <cell r="F49" t="str">
            <v>LIQUIDITÀ SECCA
[Liquidità immediata / Passivo corrente]</v>
          </cell>
          <cell r="G49" t="e">
            <v>#DIV/0!</v>
          </cell>
          <cell r="H49" t="e">
            <v>#DIV/0!</v>
          </cell>
          <cell r="I49" t="e">
            <v>#DIV/0!</v>
          </cell>
          <cell r="J49" t="e">
            <v>#DIV/0!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0">
          <cell r="A50" t="str">
            <v>IncDebBrevTer</v>
          </cell>
          <cell r="F50" t="str">
            <v>INCIDENZA DEBITI a BREVE TERMINE
[Passività correnti / Totale passivo]</v>
          </cell>
          <cell r="G50" t="e">
            <v>#DIV/0!</v>
          </cell>
          <cell r="H50" t="e">
            <v>#DIV/0!</v>
          </cell>
          <cell r="I50" t="e">
            <v>#DIV/0!</v>
          </cell>
          <cell r="J50" t="e">
            <v>#DIV/0!</v>
          </cell>
          <cell r="K50" t="e">
            <v>#DIV/0!</v>
          </cell>
          <cell r="L50" t="e">
            <v>#DIV/0!</v>
          </cell>
          <cell r="M50" t="e">
            <v>#DIV/0!</v>
          </cell>
        </row>
        <row r="52">
          <cell r="A52" t="str">
            <v>RotAttCir</v>
          </cell>
          <cell r="F52" t="str">
            <v>ROTAZIONE ATTIVO CIRCOLANTE
[Ricavo di esercizio / Attivo circolante]</v>
          </cell>
          <cell r="G52" t="e">
            <v>#DIV/0!</v>
          </cell>
          <cell r="H52" t="e">
            <v>#DIV/0!</v>
          </cell>
          <cell r="I52" t="e">
            <v>#DIV/0!</v>
          </cell>
          <cell r="J52" t="e">
            <v>#DIV/0!</v>
          </cell>
          <cell r="K52" t="e">
            <v>#DIV/0!</v>
          </cell>
          <cell r="L52" t="e">
            <v>#DIV/0!</v>
          </cell>
          <cell r="M52" t="e">
            <v>#DIV/0!</v>
          </cell>
        </row>
        <row r="53">
          <cell r="A53" t="str">
            <v>RotRim</v>
          </cell>
          <cell r="F53" t="str">
            <v>ROTAZIONE delle RIMANENZE
[Costo venduto / Totale rimanenze]</v>
          </cell>
          <cell r="G53" t="e">
            <v>#DIV/0!</v>
          </cell>
          <cell r="H53" t="e">
            <v>#DIV/0!</v>
          </cell>
          <cell r="I53" t="e">
            <v>#DIV/0!</v>
          </cell>
          <cell r="J53" t="e">
            <v>#DIV/0!</v>
          </cell>
          <cell r="K53" t="e">
            <v>#DIV/0!</v>
          </cell>
          <cell r="L53" t="e">
            <v>#DIV/0!</v>
          </cell>
          <cell r="M53" t="e">
            <v>#DIV/0!</v>
          </cell>
        </row>
        <row r="55">
          <cell r="A55" t="str">
            <v>DilMedAcq</v>
          </cell>
          <cell r="F55" t="str">
            <v>DILAZIONE MEDIA ACQUISTI
[Fornitori / Totale  acquisti *360]</v>
          </cell>
          <cell r="H55">
            <v>0</v>
          </cell>
          <cell r="J55">
            <v>0</v>
          </cell>
          <cell r="L55">
            <v>0</v>
          </cell>
        </row>
        <row r="56">
          <cell r="A56" t="str">
            <v>DilMedVen</v>
          </cell>
          <cell r="F56" t="str">
            <v>DILAZIONE MEDIA VENDITE
[Clienti / Fatturato * 360]</v>
          </cell>
          <cell r="H56">
            <v>0</v>
          </cell>
          <cell r="J56">
            <v>0</v>
          </cell>
          <cell r="L56">
            <v>0</v>
          </cell>
        </row>
        <row r="58">
          <cell r="A58" t="str">
            <v>FluCasEse</v>
          </cell>
          <cell r="F58" t="str">
            <v>FLUSSO di CASSA dell'ESERCIZIO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 t="str">
            <v>DisCas</v>
          </cell>
          <cell r="F59" t="str">
            <v>DISPONIBILITÀ di CASSA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</sheetData>
      <sheetData sheetId="23">
        <row r="3">
          <cell r="G3">
            <v>0</v>
          </cell>
        </row>
      </sheetData>
      <sheetData sheetId="24">
        <row r="3">
          <cell r="G3">
            <v>0</v>
          </cell>
          <cell r="I3">
            <v>-366</v>
          </cell>
          <cell r="K3">
            <v>-732</v>
          </cell>
          <cell r="M3">
            <v>-1098</v>
          </cell>
        </row>
        <row r="4">
          <cell r="G4" t="str">
            <v>Dati</v>
          </cell>
          <cell r="H4" t="str">
            <v>Var %</v>
          </cell>
          <cell r="I4" t="str">
            <v>Dati</v>
          </cell>
          <cell r="J4" t="str">
            <v>Var %</v>
          </cell>
          <cell r="K4" t="str">
            <v>Dati</v>
          </cell>
          <cell r="L4" t="str">
            <v>Var %</v>
          </cell>
          <cell r="M4" t="str">
            <v>Dati</v>
          </cell>
        </row>
        <row r="5">
          <cell r="G5">
            <v>7</v>
          </cell>
          <cell r="I5" t="str">
            <v>9</v>
          </cell>
          <cell r="K5">
            <v>11</v>
          </cell>
          <cell r="M5">
            <v>13</v>
          </cell>
        </row>
        <row r="6">
          <cell r="F6" t="str">
            <v>RICAVI NETTI (Fatturato)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F7" t="str">
            <v>VALORE DELLA PRODUZIONE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F8" t="str">
            <v>VALORE AGGIUNTO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F9" t="str">
            <v>MARGINE OPERATIVO LORDO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F10" t="str">
            <v>MARGINE OPERATIVO NETTO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F11" t="str">
            <v>RISULTATO FINANZIARIO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F12" t="str">
            <v>REDDITO OPERATIVO (Utile Operativo)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F13" t="str">
            <v>UTILE NETTO (Risultato dell'Esercizio)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F14" t="str">
            <v>RISULTATO ANTE IMPOSTE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F15" t="str">
            <v>COSTI DEL PERSONALE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F16" t="str">
            <v>COSTI DELLA PRODUZIONE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 t="str">
            <v>PATRIMONIO NETTO (Mezzi Propri)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F18" t="str">
            <v>TOTALE ATTIVO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F20" t="str">
            <v>ROE
[Utile netto / Patrimonio netto]</v>
          </cell>
          <cell r="G20" t="e">
            <v>#DIV/0!</v>
          </cell>
          <cell r="H20" t="e">
            <v>#DIV/0!</v>
          </cell>
          <cell r="I20" t="e">
            <v>#DIV/0!</v>
          </cell>
          <cell r="J20" t="e">
            <v>#DIV/0!</v>
          </cell>
          <cell r="K20" t="e">
            <v>#DIV/0!</v>
          </cell>
          <cell r="L20" t="e">
            <v>#DIV/0!</v>
          </cell>
          <cell r="M20" t="e">
            <v>#DIV/0!</v>
          </cell>
        </row>
        <row r="21">
          <cell r="F21" t="str">
            <v>ROI
[Reddito operativo / Totale attivo]</v>
          </cell>
          <cell r="G21" t="e">
            <v>#DIV/0!</v>
          </cell>
          <cell r="H21" t="e">
            <v>#DIV/0!</v>
          </cell>
          <cell r="I21" t="e">
            <v>#DIV/0!</v>
          </cell>
          <cell r="J21" t="e">
            <v>#DIV/0!</v>
          </cell>
          <cell r="K21" t="e">
            <v>#DIV/0!</v>
          </cell>
          <cell r="L21" t="e">
            <v>#DIV/0!</v>
          </cell>
          <cell r="M21" t="e">
            <v>#DIV/0!</v>
          </cell>
        </row>
        <row r="22">
          <cell r="F22" t="str">
            <v>ROS
[Reddito operativo / Fatturato]</v>
          </cell>
          <cell r="G22" t="e">
            <v>#DIV/0!</v>
          </cell>
          <cell r="H22" t="e">
            <v>#DIV/0!</v>
          </cell>
          <cell r="I22" t="e">
            <v>#DIV/0!</v>
          </cell>
          <cell r="J22" t="e">
            <v>#DIV/0!</v>
          </cell>
          <cell r="K22" t="e">
            <v>#DIV/0!</v>
          </cell>
          <cell r="L22" t="e">
            <v>#DIV/0!</v>
          </cell>
          <cell r="M22" t="e">
            <v>#DIV/0!</v>
          </cell>
        </row>
        <row r="24">
          <cell r="F24" t="str">
            <v>ROTAZIONE IMPIEGHI
[Fatturato / Totale attivo]</v>
          </cell>
          <cell r="G24" t="e">
            <v>#DIV/0!</v>
          </cell>
          <cell r="H24" t="e">
            <v>#DIV/0!</v>
          </cell>
          <cell r="I24" t="e">
            <v>#DIV/0!</v>
          </cell>
          <cell r="J24" t="e">
            <v>#DIV/0!</v>
          </cell>
          <cell r="K24" t="e">
            <v>#DIV/0!</v>
          </cell>
          <cell r="L24" t="e">
            <v>#DIV/0!</v>
          </cell>
          <cell r="M24" t="e">
            <v>#DIV/0!</v>
          </cell>
        </row>
        <row r="25">
          <cell r="F25" t="str">
            <v>INCIDENZA GESTIONE OPERATIVA
[Reddito operativo / Valore della produzione]</v>
          </cell>
          <cell r="G25" t="e">
            <v>#DIV/0!</v>
          </cell>
          <cell r="H25" t="e">
            <v>#DIV/0!</v>
          </cell>
          <cell r="I25" t="e">
            <v>#DIV/0!</v>
          </cell>
          <cell r="J25" t="e">
            <v>#DIV/0!</v>
          </cell>
          <cell r="K25" t="e">
            <v>#DIV/0!</v>
          </cell>
          <cell r="L25" t="e">
            <v>#DIV/0!</v>
          </cell>
          <cell r="M25" t="e">
            <v>#DIV/0!</v>
          </cell>
        </row>
        <row r="26">
          <cell r="F26" t="str">
            <v>INCIDENZA GESTIONE CARATTERISTICA
[MON / Valore della produzione]</v>
          </cell>
          <cell r="G26" t="e">
            <v>#DIV/0!</v>
          </cell>
          <cell r="H26" t="e">
            <v>#DIV/0!</v>
          </cell>
          <cell r="I26" t="e">
            <v>#DIV/0!</v>
          </cell>
          <cell r="J26" t="e">
            <v>#DIV/0!</v>
          </cell>
          <cell r="K26" t="e">
            <v>#DIV/0!</v>
          </cell>
          <cell r="L26" t="e">
            <v>#DIV/0!</v>
          </cell>
          <cell r="M26" t="e">
            <v>#DIV/0!</v>
          </cell>
        </row>
        <row r="27">
          <cell r="F27" t="str">
            <v>INCIDENZA GESTIONE FINANZIARIA [Ricavi]
[Risultato finanziario / Fatturato]</v>
          </cell>
          <cell r="G27" t="e">
            <v>#DIV/0!</v>
          </cell>
          <cell r="H27" t="e">
            <v>#DIV/0!</v>
          </cell>
          <cell r="I27" t="e">
            <v>#DIV/0!</v>
          </cell>
          <cell r="J27" t="e">
            <v>#DIV/0!</v>
          </cell>
          <cell r="K27" t="e">
            <v>#DIV/0!</v>
          </cell>
          <cell r="L27" t="e">
            <v>#DIV/0!</v>
          </cell>
          <cell r="M27" t="e">
            <v>#DIV/0!</v>
          </cell>
        </row>
        <row r="28">
          <cell r="F28" t="str">
            <v>INCIDENZA GESTIONE FINANZIARIA
[Risultato finanziario / MOL]</v>
          </cell>
          <cell r="G28" t="e">
            <v>#DIV/0!</v>
          </cell>
          <cell r="H28" t="e">
            <v>#DIV/0!</v>
          </cell>
          <cell r="I28" t="e">
            <v>#DIV/0!</v>
          </cell>
          <cell r="J28" t="e">
            <v>#DIV/0!</v>
          </cell>
          <cell r="K28" t="e">
            <v>#DIV/0!</v>
          </cell>
          <cell r="L28" t="e">
            <v>#DIV/0!</v>
          </cell>
          <cell r="M28" t="e">
            <v>#DIV/0!</v>
          </cell>
        </row>
        <row r="29">
          <cell r="F29" t="str">
            <v>INCIDENZA GESTIONE NON CARATTERISTICA
[Risultato esercizio / MON]</v>
          </cell>
          <cell r="G29" t="e">
            <v>#DIV/0!</v>
          </cell>
          <cell r="H29" t="e">
            <v>#DIV/0!</v>
          </cell>
          <cell r="I29" t="e">
            <v>#DIV/0!</v>
          </cell>
          <cell r="J29" t="e">
            <v>#DIV/0!</v>
          </cell>
          <cell r="K29" t="e">
            <v>#DIV/0!</v>
          </cell>
          <cell r="L29" t="e">
            <v>#DIV/0!</v>
          </cell>
          <cell r="M29" t="e">
            <v>#DIV/0!</v>
          </cell>
        </row>
        <row r="31">
          <cell r="F31" t="str">
            <v>MOL / FATTURATO</v>
          </cell>
          <cell r="G31" t="e">
            <v>#DIV/0!</v>
          </cell>
          <cell r="H31" t="e">
            <v>#DIV/0!</v>
          </cell>
          <cell r="I31" t="e">
            <v>#DIV/0!</v>
          </cell>
          <cell r="J31" t="e">
            <v>#DIV/0!</v>
          </cell>
          <cell r="K31" t="e">
            <v>#DIV/0!</v>
          </cell>
          <cell r="L31" t="e">
            <v>#DIV/0!</v>
          </cell>
          <cell r="M31" t="e">
            <v>#DIV/0!</v>
          </cell>
        </row>
        <row r="33">
          <cell r="F33" t="str">
            <v>FATTURATO PER ADDETTO
[Fatturato / Numero dipendenti]</v>
          </cell>
          <cell r="H33">
            <v>0</v>
          </cell>
          <cell r="J33">
            <v>0</v>
          </cell>
          <cell r="L33">
            <v>0</v>
          </cell>
        </row>
        <row r="34">
          <cell r="F34" t="str">
            <v>VALORE DELLA PRODUZIONE PER ADDETTO
[Valore produzione /Numero dipendenti]</v>
          </cell>
          <cell r="H34">
            <v>0</v>
          </cell>
          <cell r="J34">
            <v>0</v>
          </cell>
          <cell r="L34">
            <v>0</v>
          </cell>
        </row>
        <row r="35">
          <cell r="F35" t="str">
            <v>VALORE AGGIUNTO PER ADDETTO
[Valore aggiunto / Numero dipendenti]</v>
          </cell>
          <cell r="H35">
            <v>0</v>
          </cell>
          <cell r="J35">
            <v>0</v>
          </cell>
          <cell r="L35">
            <v>0</v>
          </cell>
        </row>
        <row r="36">
          <cell r="F36" t="str">
            <v>IMPIEGHI PER ADDETTO
[Immobilizzazioni tecniche / Numero dipendenti]</v>
          </cell>
          <cell r="H36">
            <v>0</v>
          </cell>
          <cell r="J36">
            <v>0</v>
          </cell>
          <cell r="L36">
            <v>0</v>
          </cell>
        </row>
        <row r="37">
          <cell r="F37" t="str">
            <v>INCIDENZA FATTORE LAVORO [1]
[Costi personale / Costi della produzione]</v>
          </cell>
          <cell r="G37" t="e">
            <v>#DIV/0!</v>
          </cell>
          <cell r="H37" t="e">
            <v>#DIV/0!</v>
          </cell>
          <cell r="I37" t="e">
            <v>#DIV/0!</v>
          </cell>
          <cell r="J37" t="e">
            <v>#DIV/0!</v>
          </cell>
          <cell r="K37" t="e">
            <v>#DIV/0!</v>
          </cell>
          <cell r="L37" t="e">
            <v>#DIV/0!</v>
          </cell>
          <cell r="M37" t="e">
            <v>#DIV/0!</v>
          </cell>
        </row>
        <row r="38">
          <cell r="F38" t="str">
            <v>INCIDENZA FATTORE LAVORO [2]
[Costi personale / Ricavi netti]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grafica AVCP"/>
      <sheetName val="Anagrafica CND"/>
      <sheetName val="Anagrafica Protesi 09"/>
      <sheetName val="DB"/>
      <sheetName val="Db2"/>
      <sheetName val="Analisi_aziendale"/>
      <sheetName val="Analisi_regionale"/>
      <sheetName val="Analisi_regionale produttori"/>
      <sheetName val="Analisi_regionale aziende"/>
      <sheetName val="AziendaProduttore"/>
      <sheetName val="ABC_P0909"/>
      <sheetName val="ABC_P0908"/>
      <sheetName val="bloomberg"/>
      <sheetName val="appoggio"/>
    </sheetNames>
    <sheetDataSet>
      <sheetData sheetId="0"/>
      <sheetData sheetId="1">
        <row r="1">
          <cell r="A1" t="str">
            <v>List</v>
          </cell>
        </row>
      </sheetData>
      <sheetData sheetId="2">
        <row r="1">
          <cell r="A1" t="str">
            <v>List</v>
          </cell>
        </row>
        <row r="37">
          <cell r="A37" t="str">
            <v>P090803010101_COTILI CEMENTATI PER IMPIANTO PRIMARIO IN MATERIALE METALLICO</v>
          </cell>
        </row>
        <row r="38">
          <cell r="A38" t="str">
            <v>P090803010102_COTILI CEMENTATI PER IMPIANTO PRIMARIO IN POLIETILENE</v>
          </cell>
        </row>
        <row r="39">
          <cell r="A39" t="str">
            <v>P090803010199_COTILI CEMENTATI PER IMPIANTO PRIMARIO - ALTRI</v>
          </cell>
        </row>
        <row r="40">
          <cell r="A40" t="str">
            <v>P090803010201_COTILI NON CEMENTATI PER IMPIANTO PRIMARIO IN MATERIALE METALLICO</v>
          </cell>
        </row>
        <row r="41">
          <cell r="A41" t="str">
            <v>P090803010299_COTILI NON CEMENTATI PER IMPIANTO PRIMARIO - ALTRI</v>
          </cell>
        </row>
        <row r="42">
          <cell r="A42" t="str">
            <v>P09080302_COMPONENTI ACETABOLARI PER PROTESI DI RIVESTIMENTO</v>
          </cell>
        </row>
        <row r="43">
          <cell r="A43" t="str">
            <v>P0908030301_COTILI CEMENTATI DA REVISIONE</v>
          </cell>
        </row>
        <row r="44">
          <cell r="A44" t="str">
            <v>P0908030302_COTILI NON CEMENTATI DA REVISIONE</v>
          </cell>
        </row>
        <row r="45">
          <cell r="A45" t="str">
            <v xml:space="preserve">P0908030401_INSERTI PER PROTESI DI ANCA IN POLIETILENE </v>
          </cell>
        </row>
        <row r="46">
          <cell r="A46" t="str">
            <v xml:space="preserve">P0908030402_INSERTI PER PROTESI DI ANCA IN MATERIALE CERAMICO </v>
          </cell>
        </row>
        <row r="47">
          <cell r="A47" t="str">
            <v xml:space="preserve">P0908030403_INSERTI PER PROTESI DI ANCA IN MATERIALE METALLICO </v>
          </cell>
        </row>
        <row r="48">
          <cell r="A48" t="str">
            <v xml:space="preserve">P090804010101_STELI FEMORALI CEMENTATI PER IMPIANTO PRIMARIO NON MODULARI RETTI </v>
          </cell>
        </row>
        <row r="49">
          <cell r="A49" t="str">
            <v xml:space="preserve">P090804010102_STELI FEMORALI CEMENTATI PER IMPIANTO PRIMARIO NON MODULARI ANATOMICI </v>
          </cell>
        </row>
        <row r="50">
          <cell r="A50" t="str">
            <v xml:space="preserve">P090804010103_STELI FEMORALI CEMENTATI PER IMPIANTO PRIMARIO MODULARI </v>
          </cell>
        </row>
        <row r="51">
          <cell r="A51" t="str">
            <v xml:space="preserve">P090804010104_STELI FEMORALI CEMENTATI PER IMPIANTO PRIMARIO A CONSERVAZIONE </v>
          </cell>
        </row>
        <row r="52">
          <cell r="A52" t="str">
            <v xml:space="preserve">P090804010201_STELI FEMORALI NON CEMENTATI PER IMPIANTO PRIMARIO NON MODULARI RETTI </v>
          </cell>
        </row>
        <row r="53">
          <cell r="A53" t="str">
            <v xml:space="preserve">P090804010202_STELI FEMORALI NON CEMENTATI PER IMPIANTO PRIMARIO NON MODULARI ANATOMICI </v>
          </cell>
        </row>
        <row r="54">
          <cell r="A54" t="str">
            <v xml:space="preserve">P090804010203_STELI FEMORALI NON CEMENTATI PER IMPIANTO PRIMARIO MODULARI </v>
          </cell>
        </row>
        <row r="55">
          <cell r="A55" t="str">
            <v xml:space="preserve">P090804010204_STELI FEMORALI NON CEMENTATI PER IMPIANTO PRIMARIO A CONSERVAZIONE </v>
          </cell>
        </row>
        <row r="56">
          <cell r="A56" t="str">
            <v>P09080402_COMPONENTI FEMORALI PER PROTESI DI RIVESTIMENTO</v>
          </cell>
        </row>
        <row r="57">
          <cell r="A57" t="str">
            <v>P0908040301_STELI FEMORALI CEMENTATI DA REVISIONE</v>
          </cell>
        </row>
        <row r="58">
          <cell r="A58" t="str">
            <v>P0908040302_STELI FEMORALI NON CEMENTATI DA REVISIONE</v>
          </cell>
        </row>
        <row r="59">
          <cell r="A59" t="str">
            <v>P09080404_STELI FEMORALI PER GRANDI RESEZIONI</v>
          </cell>
        </row>
        <row r="60">
          <cell r="A60" t="str">
            <v>P090804050101_TESTE FEMORALI IN MATERIALE CERAMICO PER PROTESI PARZIALI</v>
          </cell>
        </row>
        <row r="61">
          <cell r="A61" t="str">
            <v>P090804050102_TESTE FEMORALI IN MATERIALE METALLICO PER PROTESI PARZIALI</v>
          </cell>
        </row>
        <row r="62">
          <cell r="A62" t="str">
            <v>P090804050201_TESTE FEMORALI IN MATERIALE CERAMICO PER PROTESI TOTALI</v>
          </cell>
        </row>
        <row r="63">
          <cell r="A63" t="str">
            <v>P090804050202_TESTE FEMORALI IN MATERIALE METALLICO PER PROTESI TOTALI</v>
          </cell>
        </row>
        <row r="64">
          <cell r="A64" t="str">
            <v>P0908040503_CUPOLE BIARTICOLARI</v>
          </cell>
        </row>
        <row r="65">
          <cell r="A65" t="str">
            <v>P09080406_PROTESI FEMORALI MONOBLOCCO (stelo + testa)</v>
          </cell>
        </row>
        <row r="66">
          <cell r="A66" t="str">
            <v>P09088001_ANELLI COTILOIDEI</v>
          </cell>
        </row>
        <row r="67">
          <cell r="A67" t="str">
            <v>P09088002_RETI ACETABOLARI</v>
          </cell>
        </row>
        <row r="68">
          <cell r="A68" t="str">
            <v>P09088003_SPAZIATORI O DISTANZIATORI PER PROTESI DI ANCA</v>
          </cell>
        </row>
        <row r="69">
          <cell r="A69" t="str">
            <v>P09088004_ADATTATORI PER PROTESI DI ANCA</v>
          </cell>
        </row>
        <row r="70">
          <cell r="A70" t="str">
            <v>P09088005_CENTRATORI DISTALI PER PROTESI DI ANCA</v>
          </cell>
        </row>
        <row r="71">
          <cell r="A71" t="str">
            <v>P09088006_TAPPI FEMORALI ENDOMIDOLLARI</v>
          </cell>
        </row>
        <row r="72">
          <cell r="A72" t="str">
            <v>P09088099_PROTESI DI ANCA - ALTRI ACCESSORI</v>
          </cell>
        </row>
        <row r="73">
          <cell r="A73" t="str">
            <v>P090899_PROTESI DI ANCA - ALTRE</v>
          </cell>
        </row>
        <row r="74">
          <cell r="A74" t="str">
            <v>P0909030101_COMPONENTI FEMORALI PER IMPIANTO PRIMARIO BICOMPARTIMENTALE CEMENTATE</v>
          </cell>
        </row>
        <row r="75">
          <cell r="A75" t="str">
            <v>P0909030102_COMPONENTI FEMORALI PER IMPIANTO PRIMARIO BICOMPARTIMENTALE NON CEMENTATE</v>
          </cell>
        </row>
        <row r="76">
          <cell r="A76" t="str">
            <v>P0909030103_COMPONENTI FEMORALI PER IMPIANTO PRIMARIO BICOMPARTIMENTALE CEMENTABILI</v>
          </cell>
        </row>
        <row r="77">
          <cell r="A77" t="str">
            <v>P090903020101_PIATTI TIBIALI PER IMPIANTO PRIMARIO BICOMPARTIMENTALE MOBILI CEMENTATI</v>
          </cell>
        </row>
        <row r="78">
          <cell r="A78" t="str">
            <v>P090903020102_PIATTI TIBIALI PER IMPIANTO PRIMARIO BICOMPARTIMENTALE MOBILI NON CEMENTATI</v>
          </cell>
        </row>
        <row r="79">
          <cell r="A79" t="str">
            <v>P090903020103_PIATTI TIBIALI PER IMPIANTO PRIMARIO BICOMPARTIMENTALE MOBILI CEMENTABILI</v>
          </cell>
        </row>
        <row r="80">
          <cell r="A80" t="str">
            <v>P090903020104_PIATTI TIBIALI PER IMPIANTO PRIMARIO BICOMPARTIMENTALE FISSI CEMENTATI</v>
          </cell>
        </row>
        <row r="81">
          <cell r="A81" t="str">
            <v>P090903020105_PIATTI TIBIALI PER IMPIANTO PRIMARIO BICOMPARTIMENTALE FISSI NON CEMENTATI</v>
          </cell>
        </row>
        <row r="82">
          <cell r="A82" t="str">
            <v>P090903020106_PIATTI TIBIALI PER IMPIANTO PRIMARIO BICOMPARTIMENTALE FISSI CEMENTABILI</v>
          </cell>
        </row>
        <row r="83">
          <cell r="A83" t="str">
            <v>P090903020201_INSERTI TIBIALI PER IMPIANTO PRIMARIO BICOMPARTIMENTALE MOBILI</v>
          </cell>
        </row>
        <row r="84">
          <cell r="A84" t="str">
            <v>P090903020202_INSERTI TIBIALI PER IMPIANTO PRIMARIO BICOMPARTIMENTALE FISSI</v>
          </cell>
        </row>
        <row r="85">
          <cell r="A85" t="str">
            <v>P09090401_COMPONENTI FEMORALI PER PROTESI DI GINOCCHIO MONOCOMPARTIMENTALI</v>
          </cell>
        </row>
        <row r="86">
          <cell r="A86" t="str">
            <v>P0909040201_PIATTI TIBIALI PER PROTESI DI GINOCCHIO MONOCOMPARTIMENTALI</v>
          </cell>
        </row>
        <row r="87">
          <cell r="A87" t="str">
            <v>P0909040202_INSERTI TIBIALI PER PROTESI DI GINOCCHIO MONOCOMPARTIMENTALI</v>
          </cell>
        </row>
        <row r="88">
          <cell r="A88" t="str">
            <v>P09090501_COMPONENTI FEMORALI PER PROTESI DI GINOCCHIO DA REVISIONE</v>
          </cell>
        </row>
        <row r="89">
          <cell r="A89" t="str">
            <v>P090905020101_PIATTI TIBIALI PER PROTESI DI GINOCCHIO DA REVISIONE MOBILI</v>
          </cell>
        </row>
        <row r="90">
          <cell r="A90" t="str">
            <v>P090905020102_PIATTI TIBIALI PER PROTESI DI GINOCCHIO DA REVISIONE FISSI</v>
          </cell>
        </row>
        <row r="91">
          <cell r="A91" t="str">
            <v>P090905020201_INSERTI TIBIALI PER PROTESI DI GINOCCHIO DA REVISIONE MOBILI</v>
          </cell>
        </row>
        <row r="92">
          <cell r="A92" t="str">
            <v>P090905020202_INSERTI TIBIALI PER PROTESI DI GINOCCHIO DA REVISIONE FISSI</v>
          </cell>
        </row>
        <row r="93">
          <cell r="A93" t="str">
            <v>P09098001_SPESSORI PER PROTESI DI GINOCCHIO</v>
          </cell>
        </row>
        <row r="94">
          <cell r="A94" t="str">
            <v>P09098099_PROTESI DI GINOCCHIO - ALTRI ACCESSORI</v>
          </cell>
        </row>
        <row r="95">
          <cell r="A95" t="str">
            <v>P09099001_COMPONENTI PATELLARI</v>
          </cell>
        </row>
        <row r="96">
          <cell r="A96" t="str">
            <v>P09099002_FITTONI PER PROTESI DI GINOCCHIO</v>
          </cell>
        </row>
        <row r="97">
          <cell r="A97" t="str">
            <v>P09099099_PROTESI DI GINOCCHIO - ALTRE</v>
          </cell>
        </row>
      </sheetData>
      <sheetData sheetId="3"/>
      <sheetData sheetId="4">
        <row r="1">
          <cell r="B1" t="str">
            <v>Codice azienda sanitaria erogante</v>
          </cell>
        </row>
      </sheetData>
      <sheetData sheetId="5"/>
      <sheetData sheetId="6">
        <row r="2">
          <cell r="G2" t="str">
            <v>Media</v>
          </cell>
        </row>
      </sheetData>
      <sheetData sheetId="7">
        <row r="4">
          <cell r="E4" t="str">
            <v>AESCULAP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 Tend-Prog  2015"/>
      <sheetName val="LA Tend-Prog  2014"/>
      <sheetName val="LA Tend-Prog  2013"/>
      <sheetName val="CE 2013-2015_AG13"/>
      <sheetName val="raccordo mod New CE-LA"/>
      <sheetName val="CE_x LA2013-2015"/>
      <sheetName val="pvt_CE_2013-2015"/>
      <sheetName val="LA_tend-prog"/>
      <sheetName val="LA %_2015"/>
      <sheetName val="LA %_2014"/>
      <sheetName val="LA %_2013"/>
      <sheetName val="LA %_2011_manovre2013-15"/>
      <sheetName val="LA_2011_CE_NSIS 5_09_2012"/>
      <sheetName val="Appoggio_New_Modello_last"/>
      <sheetName val="valori"/>
    </sheetNames>
    <sheetDataSet>
      <sheetData sheetId="0"/>
      <sheetData sheetId="1"/>
      <sheetData sheetId="2"/>
      <sheetData sheetId="3"/>
      <sheetData sheetId="4"/>
      <sheetData sheetId="5">
        <row r="4">
          <cell r="O4" t="str">
            <v>Somma di IV TRIMESTRE 2012</v>
          </cell>
        </row>
      </sheetData>
      <sheetData sheetId="6">
        <row r="4">
          <cell r="O4" t="str">
            <v>Somma di IV TRIMESTRE 2012</v>
          </cell>
        </row>
        <row r="5">
          <cell r="O5" t="str">
            <v>Somma di TEND 2013</v>
          </cell>
        </row>
        <row r="6">
          <cell r="O6" t="str">
            <v>Somma di PROGR 2013</v>
          </cell>
        </row>
        <row r="7">
          <cell r="O7" t="str">
            <v>Somma di TEND 2014</v>
          </cell>
        </row>
        <row r="8">
          <cell r="O8" t="str">
            <v>Somma di PROGR 2014</v>
          </cell>
        </row>
        <row r="9">
          <cell r="O9" t="str">
            <v>Somma di TEND 2015</v>
          </cell>
        </row>
        <row r="10">
          <cell r="O10" t="str">
            <v>Somma di PROGR 2015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 Tend-Prog  2015"/>
      <sheetName val="LA Tend-Prog  2014"/>
      <sheetName val="LA Tend-Prog  2013"/>
      <sheetName val="CE 2013-2015_AG13"/>
      <sheetName val="raccordo mod New CE-LA"/>
      <sheetName val="CE_x LA2013-2015"/>
      <sheetName val="pvt_CE_2013-2015"/>
      <sheetName val="LA_tend-prog"/>
      <sheetName val="LA %_2015"/>
      <sheetName val="LA %_2014"/>
      <sheetName val="LA %_2013"/>
      <sheetName val="LA %_2011_manovre2013-15"/>
      <sheetName val="LA_2011_CE_NSIS 5_09_2012"/>
      <sheetName val="Appoggio_New_Modello_last"/>
      <sheetName val="valori"/>
    </sheetNames>
    <sheetDataSet>
      <sheetData sheetId="0"/>
      <sheetData sheetId="1"/>
      <sheetData sheetId="2"/>
      <sheetData sheetId="3"/>
      <sheetData sheetId="4"/>
      <sheetData sheetId="5">
        <row r="4">
          <cell r="O4" t="str">
            <v>Somma di IV TRIMESTRE 2012</v>
          </cell>
        </row>
      </sheetData>
      <sheetData sheetId="6">
        <row r="4">
          <cell r="O4" t="str">
            <v>Somma di IV TRIMESTRE 2012</v>
          </cell>
        </row>
        <row r="5">
          <cell r="O5" t="str">
            <v>Somma di TEND 2013</v>
          </cell>
        </row>
        <row r="6">
          <cell r="O6" t="str">
            <v>Somma di PROGR 2013</v>
          </cell>
        </row>
        <row r="7">
          <cell r="O7" t="str">
            <v>Somma di TEND 2014</v>
          </cell>
        </row>
        <row r="8">
          <cell r="O8" t="str">
            <v>Somma di PROGR 2014</v>
          </cell>
        </row>
        <row r="9">
          <cell r="O9" t="str">
            <v>Somma di TEND 2015</v>
          </cell>
        </row>
        <row r="10">
          <cell r="O10" t="str">
            <v>Somma di PROGR 2015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i_resid_semiresid"/>
      <sheetName val="PVT_STS_resid_semiresid"/>
      <sheetName val="Popolazione"/>
      <sheetName val="Tariffe"/>
      <sheetName val="DB_RIA_11"/>
      <sheetName val="DB_STS_24"/>
      <sheetName val="Bench"/>
      <sheetName val="Conv."/>
      <sheetName val="FixAss"/>
      <sheetName val="WorkCap"/>
      <sheetName val="Cash flow inv"/>
      <sheetName val="appoggio"/>
      <sheetName val="aziende"/>
      <sheetName val="valo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Totale</v>
          </cell>
        </row>
        <row r="2">
          <cell r="A2" t="str">
            <v>Sociosanitario</v>
          </cell>
        </row>
        <row r="3">
          <cell r="A3" t="str">
            <v>Ex-art.26</v>
          </cell>
        </row>
        <row r="4">
          <cell r="A4" t="str">
            <v>Psichiatria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i_resid_semiresid"/>
      <sheetName val="PVT_STS_resid_semiresid"/>
      <sheetName val="Popolazione"/>
      <sheetName val="Tariffe"/>
      <sheetName val="DB_RIA_11"/>
      <sheetName val="DB_STS_24"/>
      <sheetName val="Bench"/>
      <sheetName val="Conv."/>
      <sheetName val="FixAss"/>
      <sheetName val="WorkCap"/>
      <sheetName val="Cash flow inv"/>
      <sheetName val="appoggio"/>
      <sheetName val="aziende"/>
      <sheetName val="valo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Totale</v>
          </cell>
        </row>
        <row r="2">
          <cell r="A2" t="str">
            <v>Sociosanitario</v>
          </cell>
        </row>
        <row r="3">
          <cell r="A3" t="str">
            <v>Ex-art.26</v>
          </cell>
        </row>
        <row r="4">
          <cell r="A4" t="str">
            <v>Psichiatria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origine Prospetto"/>
      <sheetName val="prosp. II trim 2012"/>
      <sheetName val="prospetto II trim 2012 s.form."/>
      <sheetName val="Prospetto III trim 2012"/>
      <sheetName val="prospetto III trim 2012 s.f."/>
      <sheetName val="Prospetto IV trim 2012 - Cons "/>
      <sheetName val="Prospetto IV trim 2012 s.f."/>
      <sheetName val="D.1.2 I. trim 2013"/>
    </sheetNames>
    <sheetDataSet>
      <sheetData sheetId="0" refreshError="1">
        <row r="4">
          <cell r="A4">
            <v>201</v>
          </cell>
          <cell r="B4" t="str">
            <v>ASP</v>
          </cell>
          <cell r="C4" t="str">
            <v>Agrigento</v>
          </cell>
          <cell r="D4" t="str">
            <v>Agrigento</v>
          </cell>
          <cell r="E4" t="str">
            <v>AG</v>
          </cell>
          <cell r="F4" t="str">
            <v>Azienda Sanitaria Provinciale Agrigento</v>
          </cell>
          <cell r="G4" t="str">
            <v>ASP Agrigento</v>
          </cell>
          <cell r="H4" t="str">
            <v>Azienda Sanitaria Provinciale Agrigento</v>
          </cell>
        </row>
        <row r="5">
          <cell r="A5">
            <v>202</v>
          </cell>
          <cell r="B5" t="str">
            <v>ASP</v>
          </cell>
          <cell r="C5" t="str">
            <v>Caltanissetta</v>
          </cell>
          <cell r="D5" t="str">
            <v>Caltanissetta</v>
          </cell>
          <cell r="E5" t="str">
            <v>CL</v>
          </cell>
          <cell r="F5" t="str">
            <v>Azienda Sanitaria Provinciale Caltanissetta</v>
          </cell>
          <cell r="G5" t="str">
            <v>ASP Caltanissetta</v>
          </cell>
          <cell r="H5" t="str">
            <v>Azienda Sanitaria Provinciale Caltanissetta</v>
          </cell>
        </row>
        <row r="6">
          <cell r="A6">
            <v>203</v>
          </cell>
          <cell r="B6" t="str">
            <v>ASP</v>
          </cell>
          <cell r="C6" t="str">
            <v>Catania</v>
          </cell>
          <cell r="D6" t="str">
            <v>Catania</v>
          </cell>
          <cell r="E6" t="str">
            <v>CT</v>
          </cell>
          <cell r="F6" t="str">
            <v>Azienda Sanitaria Provinciale Catania</v>
          </cell>
          <cell r="G6" t="str">
            <v>ASP Catania</v>
          </cell>
          <cell r="H6" t="str">
            <v>Azienda Sanitaria Provinciale Catania</v>
          </cell>
        </row>
        <row r="7">
          <cell r="A7">
            <v>204</v>
          </cell>
          <cell r="B7" t="str">
            <v>ASP</v>
          </cell>
          <cell r="C7" t="str">
            <v>Enna</v>
          </cell>
          <cell r="D7" t="str">
            <v>Enna</v>
          </cell>
          <cell r="E7" t="str">
            <v>EN</v>
          </cell>
          <cell r="F7" t="str">
            <v>Azienda Sanitaria Provinciale Enna</v>
          </cell>
          <cell r="G7" t="str">
            <v>ASP Enna</v>
          </cell>
          <cell r="H7" t="str">
            <v>Azienda Sanitaria Provinciale Enna</v>
          </cell>
        </row>
        <row r="8">
          <cell r="A8">
            <v>205</v>
          </cell>
          <cell r="B8" t="str">
            <v>ASP</v>
          </cell>
          <cell r="C8" t="str">
            <v>Messina</v>
          </cell>
          <cell r="D8" t="str">
            <v>Messina</v>
          </cell>
          <cell r="E8" t="str">
            <v>ME</v>
          </cell>
          <cell r="F8" t="str">
            <v>Azienda Sanitaria Provinciale Messina</v>
          </cell>
          <cell r="G8" t="str">
            <v>ASP Messina</v>
          </cell>
          <cell r="H8" t="str">
            <v>Azienda Sanitaria Provinciale Messina</v>
          </cell>
        </row>
        <row r="9">
          <cell r="A9">
            <v>206</v>
          </cell>
          <cell r="B9" t="str">
            <v>ASP</v>
          </cell>
          <cell r="C9" t="str">
            <v>Palermo</v>
          </cell>
          <cell r="D9" t="str">
            <v>Palermo</v>
          </cell>
          <cell r="E9" t="str">
            <v>PA</v>
          </cell>
          <cell r="F9" t="str">
            <v>Azienda Sanitaria Provinciale Palermo</v>
          </cell>
          <cell r="G9" t="str">
            <v>ASP Palermo</v>
          </cell>
          <cell r="H9" t="str">
            <v>Azienda Sanitaria Provinciale Palermo</v>
          </cell>
        </row>
        <row r="10">
          <cell r="A10">
            <v>207</v>
          </cell>
          <cell r="B10" t="str">
            <v>ASP</v>
          </cell>
          <cell r="C10" t="str">
            <v>Ragusa</v>
          </cell>
          <cell r="D10" t="str">
            <v>Ragusa</v>
          </cell>
          <cell r="E10" t="str">
            <v>RG</v>
          </cell>
          <cell r="F10" t="str">
            <v>Azienda Sanitaria Provinciale Ragusa</v>
          </cell>
          <cell r="G10" t="str">
            <v>ASP Ragusa</v>
          </cell>
          <cell r="H10" t="str">
            <v>Azienda Sanitaria Provinciale Ragusa</v>
          </cell>
        </row>
        <row r="11">
          <cell r="A11">
            <v>208</v>
          </cell>
          <cell r="B11" t="str">
            <v>ASP</v>
          </cell>
          <cell r="C11" t="str">
            <v>Siracusa</v>
          </cell>
          <cell r="D11" t="str">
            <v>Siracusa</v>
          </cell>
          <cell r="E11" t="str">
            <v>SR</v>
          </cell>
          <cell r="F11" t="str">
            <v>Azienda Sanitaria Provinciale Siracusa</v>
          </cell>
          <cell r="G11" t="str">
            <v>ASP Siracusa</v>
          </cell>
          <cell r="H11" t="str">
            <v>Azienda Sanitaria Provinciale Siracusa</v>
          </cell>
        </row>
        <row r="12">
          <cell r="A12">
            <v>209</v>
          </cell>
          <cell r="B12" t="str">
            <v>ASP</v>
          </cell>
          <cell r="C12" t="str">
            <v>Trapani</v>
          </cell>
          <cell r="D12" t="str">
            <v>Trapani</v>
          </cell>
          <cell r="E12" t="str">
            <v>TP</v>
          </cell>
          <cell r="F12" t="str">
            <v>Azienda Sanitaria Provinciale Trapani</v>
          </cell>
          <cell r="G12" t="str">
            <v>ASP Trapani</v>
          </cell>
          <cell r="H12" t="str">
            <v>Azienda Sanitaria Provinciale Trapani</v>
          </cell>
        </row>
        <row r="13">
          <cell r="A13">
            <v>921</v>
          </cell>
          <cell r="B13" t="str">
            <v>AO</v>
          </cell>
          <cell r="C13" t="str">
            <v>Azienda Ospedaliera per l'Emergenza Cannizzaro</v>
          </cell>
          <cell r="D13" t="str">
            <v>Catania</v>
          </cell>
          <cell r="E13" t="str">
            <v>CT</v>
          </cell>
          <cell r="F13" t="str">
            <v>Azienda Ospedaliera per l'Emergenza Cannizzaro di Catania</v>
          </cell>
          <cell r="G13" t="str">
            <v>EMERGENZA</v>
          </cell>
          <cell r="H13" t="str">
            <v>Azienda Ospedaliera per l'Emergenza Cannizzaro</v>
          </cell>
        </row>
        <row r="14">
          <cell r="A14">
            <v>922</v>
          </cell>
          <cell r="B14" t="str">
            <v>AO</v>
          </cell>
          <cell r="C14" t="str">
            <v>Azienda Ospedaliera di Rilievo Nazionale e di Alta Specializzazione Garibaldi</v>
          </cell>
          <cell r="D14" t="str">
            <v>Catania</v>
          </cell>
          <cell r="E14" t="str">
            <v>CT</v>
          </cell>
          <cell r="F14" t="str">
            <v>Azienda Ospedaliera di Rilievo Nazionale e di Alta Specializzazione Garibaldi di Catania</v>
          </cell>
          <cell r="G14" t="str">
            <v>NEW GARIBALDI</v>
          </cell>
          <cell r="H14" t="str">
            <v>Azienda Ospedaliera di Rilievo Nazionale e di Alta Specializzazione Garibaldi</v>
          </cell>
        </row>
        <row r="15">
          <cell r="A15">
            <v>923</v>
          </cell>
          <cell r="B15" t="str">
            <v>AUP</v>
          </cell>
          <cell r="C15" t="str">
            <v xml:space="preserve">Azienda Ospedaliera Universitaria Policlinico - V. Emanule </v>
          </cell>
          <cell r="D15" t="str">
            <v>Catania</v>
          </cell>
          <cell r="E15" t="str">
            <v>CT</v>
          </cell>
          <cell r="F15" t="str">
            <v>Azienda Ospedaliera Universitaria Policlinico - V. Emanule  di Catania</v>
          </cell>
          <cell r="G15" t="str">
            <v>UNICT</v>
          </cell>
          <cell r="H15" t="str">
            <v xml:space="preserve">Azienda Ospedaliera Universitaria Policlinico - V. Emanule </v>
          </cell>
        </row>
        <row r="16">
          <cell r="A16">
            <v>924</v>
          </cell>
          <cell r="B16" t="str">
            <v>AO</v>
          </cell>
          <cell r="C16" t="str">
            <v>Azienda Ospedaliera Ospedali Riuniti Papardo - Piemonte</v>
          </cell>
          <cell r="D16" t="str">
            <v>Messina</v>
          </cell>
          <cell r="E16" t="str">
            <v>Me</v>
          </cell>
          <cell r="F16" t="str">
            <v>Azienda Ospedaliera Ospedali Riuniti Papardo - Piemonte di Messina</v>
          </cell>
          <cell r="G16" t="str">
            <v>PAPARDO-PIEMONTE</v>
          </cell>
          <cell r="H16" t="str">
            <v>Azienda Ospedaliera Ospedali Riuniti Papardo - Piemonte</v>
          </cell>
        </row>
        <row r="17">
          <cell r="A17">
            <v>925</v>
          </cell>
          <cell r="B17" t="str">
            <v>AUP</v>
          </cell>
          <cell r="C17" t="str">
            <v>Azienda Ospedaliera Universitaria G. Martino</v>
          </cell>
          <cell r="D17" t="str">
            <v>Messina</v>
          </cell>
          <cell r="E17" t="str">
            <v>ME</v>
          </cell>
          <cell r="F17" t="str">
            <v>Azienda Ospedaliera Universitaria G. Martino di Messina</v>
          </cell>
          <cell r="G17" t="str">
            <v>UNIME</v>
          </cell>
          <cell r="H17" t="str">
            <v>Azienda Ospedaliera Universitaria G. Martino</v>
          </cell>
        </row>
        <row r="18">
          <cell r="A18">
            <v>926</v>
          </cell>
          <cell r="B18" t="str">
            <v>AO</v>
          </cell>
          <cell r="C18" t="str">
            <v>Azienda Ospedaliera Ospedali Riuniti Villa Sofia - Cervello</v>
          </cell>
          <cell r="D18" t="str">
            <v>Palermo</v>
          </cell>
          <cell r="E18" t="str">
            <v>PA</v>
          </cell>
          <cell r="F18" t="str">
            <v>Azienda Ospedaliera Ospedali Riuniti Villa Sofia - Cervello di Palermo</v>
          </cell>
          <cell r="G18" t="str">
            <v>VSOFIA-CERVELLO</v>
          </cell>
          <cell r="H18" t="str">
            <v>Azienda Ospedaliera Ospedali Riuniti Villa Sofia - Cervello</v>
          </cell>
        </row>
        <row r="19">
          <cell r="A19">
            <v>927</v>
          </cell>
          <cell r="B19" t="str">
            <v>AO</v>
          </cell>
          <cell r="C19" t="str">
            <v>Azienda Ospedaliera di Rilievo Nazionale e di Alta Specializzazione Civico - Di Cristina - Benfratelli</v>
          </cell>
          <cell r="D19" t="str">
            <v>Palermo</v>
          </cell>
          <cell r="E19" t="str">
            <v>PA</v>
          </cell>
          <cell r="F19" t="str">
            <v>Azienda Ospedaliera di Rilievo Nazionale e di Alta Specializzazione Civico - Di Cristina - Benfratelli di Palermo</v>
          </cell>
          <cell r="G19" t="str">
            <v>NEW CIVICO</v>
          </cell>
          <cell r="H19" t="str">
            <v>Azienda Ospedaliera di Rilievo Nazionale e di Alta Specializzazione Civico - Di Cristina - Benfratelli</v>
          </cell>
        </row>
        <row r="20">
          <cell r="A20">
            <v>928</v>
          </cell>
          <cell r="B20" t="str">
            <v>AUP</v>
          </cell>
          <cell r="C20" t="str">
            <v>Azienda Ospedaliera Universitaria Policlinico P.Giaccone</v>
          </cell>
          <cell r="D20" t="str">
            <v>Palermo</v>
          </cell>
          <cell r="E20" t="str">
            <v>PA</v>
          </cell>
          <cell r="F20" t="str">
            <v>Azienda Ospedaliera Universitaria Policlinico P.Giaccone di Palermo</v>
          </cell>
          <cell r="G20" t="str">
            <v>UNIPA</v>
          </cell>
          <cell r="H20" t="str">
            <v>Azienda Ospedaliera Universitaria Policlinico P.Giaccone</v>
          </cell>
        </row>
        <row r="21">
          <cell r="A21" t="str">
            <v>960</v>
          </cell>
          <cell r="B21" t="str">
            <v>IRCCS</v>
          </cell>
          <cell r="C21" t="str">
            <v>IRCCS Neurolesi "Bonino Pulejo"</v>
          </cell>
          <cell r="D21" t="str">
            <v>Messina</v>
          </cell>
          <cell r="E21" t="str">
            <v>ME</v>
          </cell>
          <cell r="F21" t="str">
            <v>IRCCS Neurolesi "Bonino Pulejo" di Messina</v>
          </cell>
          <cell r="G21" t="str">
            <v>PULEJO</v>
          </cell>
          <cell r="H21" t="str">
            <v>IRCCS Neurolesi "Bonino Pulejo"</v>
          </cell>
        </row>
        <row r="22">
          <cell r="A22">
            <v>999</v>
          </cell>
          <cell r="B22" t="str">
            <v>SICILIA</v>
          </cell>
          <cell r="C22" t="str">
            <v>Riepilogativo Regione Siciliana</v>
          </cell>
          <cell r="D22" t="str">
            <v>Sicilia</v>
          </cell>
          <cell r="E22" t="str">
            <v>Sicilia</v>
          </cell>
          <cell r="F22" t="str">
            <v>Riepilogativo Regione Siciliana - Sicilia</v>
          </cell>
          <cell r="G22" t="str">
            <v>RIEPILOGATIVO</v>
          </cell>
          <cell r="H22" t="str">
            <v>Sicilia - Riepilogativo Regione Siciliana - Sicilia</v>
          </cell>
        </row>
        <row r="27">
          <cell r="B27" t="str">
            <v>1° - Trim</v>
          </cell>
          <cell r="C27" t="str">
            <v>31 mar</v>
          </cell>
          <cell r="D27" t="str">
            <v>T1</v>
          </cell>
        </row>
        <row r="28">
          <cell r="B28" t="str">
            <v>2° - Trim</v>
          </cell>
          <cell r="C28" t="str">
            <v>30 giu</v>
          </cell>
          <cell r="D28" t="str">
            <v>T2</v>
          </cell>
        </row>
        <row r="29">
          <cell r="B29" t="str">
            <v>3° - Trim</v>
          </cell>
          <cell r="C29" t="str">
            <v>30 set</v>
          </cell>
          <cell r="D29" t="str">
            <v>T3</v>
          </cell>
        </row>
        <row r="30">
          <cell r="B30" t="str">
            <v>4° - Trim</v>
          </cell>
          <cell r="C30" t="str">
            <v>31 dic</v>
          </cell>
          <cell r="D30" t="str">
            <v>T4</v>
          </cell>
        </row>
        <row r="31">
          <cell r="B31" t="str">
            <v>C - Cons.</v>
          </cell>
          <cell r="C31" t="str">
            <v>31 dic</v>
          </cell>
          <cell r="D31" t="str">
            <v>TC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CE"/>
      <sheetName val="DGRC 256-08"/>
      <sheetName val="Rinnovi I TRIM 2008"/>
      <sheetName val="Mobilità attiva  I TRIM 2008"/>
      <sheetName val="Contributi"/>
      <sheetName val="CE IV Trimestre 2007"/>
      <sheetName val="Confronto con IV Trimestre 2007"/>
      <sheetName val="CE I TRimestre 2007"/>
      <sheetName val="Confronto con I Trimestre 2007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ltipli"/>
      <sheetName val="Bloomberg"/>
      <sheetName val="Exchange rates"/>
      <sheetName val="Estimates"/>
      <sheetName val="Comparables"/>
      <sheetName val="Legenda"/>
      <sheetName val="Des"/>
      <sheetName val="P.O."/>
      <sheetName val="OOSS_T"/>
      <sheetName val="OOSS_DM"/>
      <sheetName val="Dip.stampa"/>
      <sheetName val="Rete"/>
      <sheetName val="P.O._T"/>
      <sheetName val="P.O._TT"/>
      <sheetName val="DM_UO_in servizio"/>
      <sheetName val="IN_SERVIZIO"/>
      <sheetName val="PL_Disciplina"/>
      <sheetName val="NEW_DM_IP_OST"/>
      <sheetName val="DM-NEW_Disciplina"/>
      <sheetName val="Coeff_DM_IP"/>
      <sheetName val="Coeff_DM"/>
      <sheetName val="Coeff_IP"/>
      <sheetName val="Ambulatoriale_T"/>
      <sheetName val="Ambulatoriale"/>
      <sheetName val="Servizi"/>
      <sheetName val="note"/>
      <sheetName val="Servizi_e_Altro"/>
      <sheetName val="CQRC"/>
      <sheetName val="RINNOVI CONTRATTUALI"/>
      <sheetName val="TETTO"/>
      <sheetName val="AD02_ASSEGNI NUCLEO FAMILIARE"/>
      <sheetName val="QUALIFICHE"/>
      <sheetName val="D_1.2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ltipli"/>
      <sheetName val="Bloomberg"/>
      <sheetName val="Exchange rates"/>
      <sheetName val="Estimates"/>
      <sheetName val="Comparables"/>
      <sheetName val="Legenda"/>
      <sheetName val="Des"/>
      <sheetName val="P.O."/>
      <sheetName val="OOSS_T"/>
      <sheetName val="OOSS_DM"/>
      <sheetName val="Dip.stampa"/>
      <sheetName val="Rete"/>
      <sheetName val="P.O._T"/>
      <sheetName val="P.O._TT"/>
      <sheetName val="DM_UO_in servizio"/>
      <sheetName val="IN_SERVIZIO"/>
      <sheetName val="PL_Disciplina"/>
      <sheetName val="NEW_DM_IP_OST"/>
      <sheetName val="DM-NEW_Disciplina"/>
      <sheetName val="Coeff_DM_IP"/>
      <sheetName val="Coeff_DM"/>
      <sheetName val="Coeff_IP"/>
      <sheetName val="Ambulatoriale_T"/>
      <sheetName val="Ambulatoriale"/>
      <sheetName val="Servizi"/>
      <sheetName val="note"/>
      <sheetName val="Servizi_e_Altro"/>
      <sheetName val="CQRC"/>
      <sheetName val="RINNOVI CONTRATTUALI"/>
      <sheetName val="TETTO"/>
      <sheetName val="AD02_ASSEGNI NUCLEO FAMILIARE"/>
      <sheetName val="QUALIFICHE"/>
      <sheetName val="D_1.2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a 2 CONS TOT"/>
      <sheetName val="Totale"/>
      <sheetName val="TI"/>
      <sheetName val="Dirigenti"/>
      <sheetName val="DirigentiMedici"/>
      <sheetName val="DnMedici"/>
      <sheetName val="DirigentiVeterinari"/>
      <sheetName val="DirigentiSanitari"/>
      <sheetName val="DirigentiProfessionali"/>
      <sheetName val="DirigentiTecnici"/>
      <sheetName val="DirigentiAmministrativi"/>
      <sheetName val="Comparto"/>
      <sheetName val="Comp_diCuiSanitario"/>
      <sheetName val="Comp_diCuiProfessionale"/>
      <sheetName val="Comp_diCuiTecnico"/>
      <sheetName val="Comp_diCuiAmministrativo"/>
      <sheetName val="Pcontrattista"/>
      <sheetName val="P_TD"/>
      <sheetName val="PD_TI"/>
      <sheetName val="PnD_TI"/>
      <sheetName val="PexLSUcontr"/>
      <sheetName val="RestantePersonale"/>
      <sheetName val="CoCoCo"/>
      <sheetName val="PConvenzione"/>
      <sheetName val="PLsu"/>
      <sheetName val="altroRestanteP"/>
      <sheetName val="Universitari"/>
      <sheetName val="IDM_PDS"/>
      <sheetName val="IDM_PnD"/>
      <sheetName val="IDM_PDnS"/>
      <sheetName val="appoggio"/>
      <sheetName val="pvt_D.1.2_4°2011"/>
      <sheetName val="pvt_D.1.2_C_2010"/>
      <sheetName val="PVT_DB_2009"/>
      <sheetName val="D.1.2_4°2011"/>
      <sheetName val="D.1.2_C_2010"/>
      <sheetName val="DB_2009"/>
      <sheetName val="Dati"/>
      <sheetName val="valo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TESTE Totali da TAB.D.1.2 </v>
          </cell>
        </row>
      </sheetData>
      <sheetData sheetId="30">
        <row r="1">
          <cell r="B1" t="str">
            <v xml:space="preserve">TESTE Totali da TAB.D.1.2 </v>
          </cell>
          <cell r="C1" t="str">
            <v>Tot TI</v>
          </cell>
          <cell r="D1" t="str">
            <v>di cui Dirigenti</v>
          </cell>
          <cell r="E1" t="str">
            <v>Dirigenti Medici</v>
          </cell>
          <cell r="F1" t="str">
            <v>Dirigenti non Medici</v>
          </cell>
          <cell r="G1" t="str">
            <v>Dirigenti Veterinari</v>
          </cell>
          <cell r="H1" t="str">
            <v xml:space="preserve">Dirigenti Sanitari </v>
          </cell>
          <cell r="I1" t="str">
            <v>Dirigenti Professionali</v>
          </cell>
          <cell r="J1" t="str">
            <v>Dirigenti Tecnici</v>
          </cell>
          <cell r="K1" t="str">
            <v>Dirigenti Amministrativi</v>
          </cell>
          <cell r="L1" t="str">
            <v>Comparto</v>
          </cell>
          <cell r="M1" t="str">
            <v>Personale non dirigente Ruolo Sanitario</v>
          </cell>
          <cell r="N1" t="str">
            <v>Personale non dirigente Ruolo Professionale</v>
          </cell>
          <cell r="O1" t="str">
            <v>Personale non dirigente Ruolo Tecnico</v>
          </cell>
          <cell r="P1" t="str">
            <v>Personale non dirigente Ruolo Amministrativo</v>
          </cell>
          <cell r="Q1" t="str">
            <v>Personale contrattista (ex Medici condotti)</v>
          </cell>
          <cell r="R1" t="str">
            <v>Pers. Tempo determinato</v>
          </cell>
          <cell r="S1" t="str">
            <v>Personale Dirigente a tempo determinato</v>
          </cell>
          <cell r="T1" t="str">
            <v>Personale non Dirigente a tempo determinato</v>
          </cell>
          <cell r="U1" t="str">
            <v>Personale ex LSU contrattualizzato</v>
          </cell>
          <cell r="V1" t="str">
            <v>Restante Personale</v>
          </cell>
          <cell r="W1" t="str">
            <v>Personale con contratto di collaborazione coordinata e continuativa</v>
          </cell>
          <cell r="X1" t="str">
            <v>Personale con convenzione</v>
          </cell>
          <cell r="Y1" t="str">
            <v xml:space="preserve">Personale addetto ai LSU </v>
          </cell>
          <cell r="Z1" t="str">
            <v xml:space="preserve">Altro Restante Personale </v>
          </cell>
          <cell r="AA1" t="str">
            <v>Universitari</v>
          </cell>
          <cell r="AB1" t="str">
            <v xml:space="preserve">Indennità De Maria Personale Dirigente Sanitario </v>
          </cell>
          <cell r="AC1" t="str">
            <v xml:space="preserve">Indennità De Maria Personale non Dirigente </v>
          </cell>
          <cell r="AD1" t="str">
            <v xml:space="preserve">Indennità De Maria Personale Dirigente non Sanitario </v>
          </cell>
        </row>
        <row r="8">
          <cell r="B8" t="str">
            <v xml:space="preserve">UNITA' DI PERSONALE IN SERVIZIO </v>
          </cell>
        </row>
        <row r="9">
          <cell r="B9" t="str">
            <v>Somma di (Stip. Tab. - RIA -..)</v>
          </cell>
        </row>
        <row r="10">
          <cell r="B10" t="str">
            <v>Somma di Fondi Posizione/Fasce</v>
          </cell>
        </row>
        <row r="11">
          <cell r="B11" t="str">
            <v>Somma di Fondi Particolari condizioni di lavoro</v>
          </cell>
        </row>
        <row r="12">
          <cell r="B12" t="str">
            <v>Somma di Fondi Risultato/Produttività</v>
          </cell>
        </row>
        <row r="13">
          <cell r="B13" t="str">
            <v>Somma di Totale Fondi</v>
          </cell>
        </row>
        <row r="14">
          <cell r="B14" t="str">
            <v>Somma di Indennità di esclusività</v>
          </cell>
        </row>
        <row r="15">
          <cell r="B15" t="str">
            <v>Somma di Compensi Sues 118</v>
          </cell>
        </row>
        <row r="16">
          <cell r="B16" t="str">
            <v>Somma di Altro*</v>
          </cell>
        </row>
        <row r="17">
          <cell r="B17" t="str">
            <v>Somma di Totale Spese Accessorie</v>
          </cell>
        </row>
        <row r="18">
          <cell r="B18" t="str">
            <v>Somma di Totale Spese per emolumenti</v>
          </cell>
        </row>
        <row r="19">
          <cell r="B19" t="str">
            <v>Somma di Oneri riflessi</v>
          </cell>
        </row>
        <row r="20">
          <cell r="B20" t="str">
            <v>Somma di IRAP</v>
          </cell>
        </row>
        <row r="21">
          <cell r="B21" t="str">
            <v>Somma di Totale oneri ed IRAP</v>
          </cell>
        </row>
        <row r="22">
          <cell r="B22" t="str">
            <v xml:space="preserve">Somma di Assegni per nucleo familiare </v>
          </cell>
        </row>
        <row r="23">
          <cell r="B23" t="str">
            <v xml:space="preserve">Somma di Mensa / Buoni pasto </v>
          </cell>
        </row>
        <row r="24">
          <cell r="B24" t="str">
            <v>Somma di Equo indennizzo</v>
          </cell>
        </row>
        <row r="25">
          <cell r="B25" t="str">
            <v>Somma di Totale Altre voci di spesa</v>
          </cell>
        </row>
        <row r="26">
          <cell r="B26" t="str">
            <v xml:space="preserve">Somma di TOTALE SPESE DEL PERSONALE AL LORDO </v>
          </cell>
        </row>
        <row r="27">
          <cell r="B27" t="str">
            <v>Somma di Spese per personale comandato c/o altre Amministrazioni</v>
          </cell>
        </row>
        <row r="28">
          <cell r="B28" t="str">
            <v>Somma di Dall'Ass.to Reg.le al Lavoro per L.S.U. contrattualizzati</v>
          </cell>
        </row>
        <row r="29">
          <cell r="B29" t="str">
            <v>Somma di Altro*2</v>
          </cell>
        </row>
        <row r="30">
          <cell r="B30" t="str">
            <v>Somma di Totale Somme a rimborso</v>
          </cell>
        </row>
        <row r="31">
          <cell r="B31" t="str">
            <v>Somma di Al 2004</v>
          </cell>
        </row>
        <row r="32">
          <cell r="B32" t="str">
            <v>Somma di Rinnovi contrattuali</v>
          </cell>
        </row>
      </sheetData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a 2 CONS TOT"/>
      <sheetName val="Totale"/>
      <sheetName val="TI"/>
      <sheetName val="Dirigenti"/>
      <sheetName val="DirigentiMedici"/>
      <sheetName val="DnMedici"/>
      <sheetName val="DirigentiVeterinari"/>
      <sheetName val="DirigentiSanitari"/>
      <sheetName val="DirigentiProfessionali"/>
      <sheetName val="DirigentiTecnici"/>
      <sheetName val="DirigentiAmministrativi"/>
      <sheetName val="Comparto"/>
      <sheetName val="Comp_diCuiSanitario"/>
      <sheetName val="Comp_diCuiProfessionale"/>
      <sheetName val="Comp_diCuiTecnico"/>
      <sheetName val="Comp_diCuiAmministrativo"/>
      <sheetName val="Pcontrattista"/>
      <sheetName val="P_TD"/>
      <sheetName val="PD_TI"/>
      <sheetName val="PnD_TI"/>
      <sheetName val="PexLSUcontr"/>
      <sheetName val="RestantePersonale"/>
      <sheetName val="CoCoCo"/>
      <sheetName val="PConvenzione"/>
      <sheetName val="PLsu"/>
      <sheetName val="altroRestanteP"/>
      <sheetName val="Universitari"/>
      <sheetName val="IDM_PDS"/>
      <sheetName val="IDM_PnD"/>
      <sheetName val="IDM_PDnS"/>
      <sheetName val="appoggio"/>
      <sheetName val="pvt_D.1.2_4°2011"/>
      <sheetName val="pvt_D.1.2_C_2010"/>
      <sheetName val="PVT_DB_2009"/>
      <sheetName val="D.1.2_4°2011"/>
      <sheetName val="D.1.2_C_2010"/>
      <sheetName val="DB_2009"/>
      <sheetName val="Dati"/>
      <sheetName val="valo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TESTE Totali da TAB.D.1.2 </v>
          </cell>
        </row>
      </sheetData>
      <sheetData sheetId="30">
        <row r="1">
          <cell r="B1" t="str">
            <v xml:space="preserve">TESTE Totali da TAB.D.1.2 </v>
          </cell>
          <cell r="C1" t="str">
            <v>Tot TI</v>
          </cell>
          <cell r="D1" t="str">
            <v>di cui Dirigenti</v>
          </cell>
          <cell r="E1" t="str">
            <v>Dirigenti Medici</v>
          </cell>
          <cell r="F1" t="str">
            <v>Dirigenti non Medici</v>
          </cell>
          <cell r="G1" t="str">
            <v>Dirigenti Veterinari</v>
          </cell>
          <cell r="H1" t="str">
            <v xml:space="preserve">Dirigenti Sanitari </v>
          </cell>
          <cell r="I1" t="str">
            <v>Dirigenti Professionali</v>
          </cell>
          <cell r="J1" t="str">
            <v>Dirigenti Tecnici</v>
          </cell>
          <cell r="K1" t="str">
            <v>Dirigenti Amministrativi</v>
          </cell>
          <cell r="L1" t="str">
            <v>Comparto</v>
          </cell>
          <cell r="M1" t="str">
            <v>Personale non dirigente Ruolo Sanitario</v>
          </cell>
          <cell r="N1" t="str">
            <v>Personale non dirigente Ruolo Professionale</v>
          </cell>
          <cell r="O1" t="str">
            <v>Personale non dirigente Ruolo Tecnico</v>
          </cell>
          <cell r="P1" t="str">
            <v>Personale non dirigente Ruolo Amministrativo</v>
          </cell>
          <cell r="Q1" t="str">
            <v>Personale contrattista (ex Medici condotti)</v>
          </cell>
          <cell r="R1" t="str">
            <v>Pers. Tempo determinato</v>
          </cell>
          <cell r="S1" t="str">
            <v>Personale Dirigente a tempo determinato</v>
          </cell>
          <cell r="T1" t="str">
            <v>Personale non Dirigente a tempo determinato</v>
          </cell>
          <cell r="U1" t="str">
            <v>Personale ex LSU contrattualizzato</v>
          </cell>
          <cell r="V1" t="str">
            <v>Restante Personale</v>
          </cell>
          <cell r="W1" t="str">
            <v>Personale con contratto di collaborazione coordinata e continuativa</v>
          </cell>
          <cell r="X1" t="str">
            <v>Personale con convenzione</v>
          </cell>
          <cell r="Y1" t="str">
            <v xml:space="preserve">Personale addetto ai LSU </v>
          </cell>
          <cell r="Z1" t="str">
            <v xml:space="preserve">Altro Restante Personale </v>
          </cell>
          <cell r="AA1" t="str">
            <v>Universitari</v>
          </cell>
          <cell r="AB1" t="str">
            <v xml:space="preserve">Indennità De Maria Personale Dirigente Sanitario </v>
          </cell>
          <cell r="AC1" t="str">
            <v xml:space="preserve">Indennità De Maria Personale non Dirigente </v>
          </cell>
          <cell r="AD1" t="str">
            <v xml:space="preserve">Indennità De Maria Personale Dirigente non Sanitario </v>
          </cell>
        </row>
        <row r="8">
          <cell r="B8" t="str">
            <v xml:space="preserve">UNITA' DI PERSONALE IN SERVIZIO </v>
          </cell>
        </row>
        <row r="9">
          <cell r="B9" t="str">
            <v>Somma di (Stip. Tab. - RIA -..)</v>
          </cell>
        </row>
        <row r="10">
          <cell r="B10" t="str">
            <v>Somma di Fondi Posizione/Fasce</v>
          </cell>
        </row>
        <row r="11">
          <cell r="B11" t="str">
            <v>Somma di Fondi Particolari condizioni di lavoro</v>
          </cell>
        </row>
        <row r="12">
          <cell r="B12" t="str">
            <v>Somma di Fondi Risultato/Produttività</v>
          </cell>
        </row>
        <row r="13">
          <cell r="B13" t="str">
            <v>Somma di Totale Fondi</v>
          </cell>
        </row>
        <row r="14">
          <cell r="B14" t="str">
            <v>Somma di Indennità di esclusività</v>
          </cell>
        </row>
        <row r="15">
          <cell r="B15" t="str">
            <v>Somma di Compensi Sues 118</v>
          </cell>
        </row>
        <row r="16">
          <cell r="B16" t="str">
            <v>Somma di Altro*</v>
          </cell>
        </row>
        <row r="17">
          <cell r="B17" t="str">
            <v>Somma di Totale Spese Accessorie</v>
          </cell>
        </row>
        <row r="18">
          <cell r="B18" t="str">
            <v>Somma di Totale Spese per emolumenti</v>
          </cell>
        </row>
        <row r="19">
          <cell r="B19" t="str">
            <v>Somma di Oneri riflessi</v>
          </cell>
        </row>
        <row r="20">
          <cell r="B20" t="str">
            <v>Somma di IRAP</v>
          </cell>
        </row>
        <row r="21">
          <cell r="B21" t="str">
            <v>Somma di Totale oneri ed IRAP</v>
          </cell>
        </row>
        <row r="22">
          <cell r="B22" t="str">
            <v xml:space="preserve">Somma di Assegni per nucleo familiare </v>
          </cell>
        </row>
        <row r="23">
          <cell r="B23" t="str">
            <v xml:space="preserve">Somma di Mensa / Buoni pasto </v>
          </cell>
        </row>
        <row r="24">
          <cell r="B24" t="str">
            <v>Somma di Equo indennizzo</v>
          </cell>
        </row>
        <row r="25">
          <cell r="B25" t="str">
            <v>Somma di Totale Altre voci di spesa</v>
          </cell>
        </row>
        <row r="26">
          <cell r="B26" t="str">
            <v xml:space="preserve">Somma di TOTALE SPESE DEL PERSONALE AL LORDO </v>
          </cell>
        </row>
        <row r="27">
          <cell r="B27" t="str">
            <v>Somma di Spese per personale comandato c/o altre Amministrazioni</v>
          </cell>
        </row>
        <row r="28">
          <cell r="B28" t="str">
            <v>Somma di Dall'Ass.to Reg.le al Lavoro per L.S.U. contrattualizzati</v>
          </cell>
        </row>
        <row r="29">
          <cell r="B29" t="str">
            <v>Somma di Altro*2</v>
          </cell>
        </row>
        <row r="30">
          <cell r="B30" t="str">
            <v>Somma di Totale Somme a rimborso</v>
          </cell>
        </row>
        <row r="31">
          <cell r="B31" t="str">
            <v>Somma di Al 2004</v>
          </cell>
        </row>
        <row r="32">
          <cell r="B32" t="str">
            <v>Somma di Rinnovi contrattuali</v>
          </cell>
        </row>
      </sheetData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_Input1"/>
      <sheetName val="DB"/>
      <sheetName val="TM_INPUT"/>
      <sheetName val="INPUT"/>
      <sheetName val="Personale H"/>
      <sheetName val="Altri costi H"/>
      <sheetName val="Input Costi cesVSres"/>
      <sheetName val="TM_Foglio2"/>
      <sheetName val="Struttura"/>
      <sheetName val="Cessanti e posti letto"/>
      <sheetName val="PERSONALE H tipo area"/>
      <sheetName val="Convalida"/>
    </sheetNames>
    <sheetDataSet>
      <sheetData sheetId="0" refreshError="1"/>
      <sheetData sheetId="1"/>
      <sheetData sheetId="2" refreshError="1"/>
      <sheetData sheetId="3">
        <row r="4">
          <cell r="A4" t="str">
            <v>130038 - P.O. SAN VALENTINO</v>
          </cell>
        </row>
      </sheetData>
      <sheetData sheetId="4"/>
      <sheetData sheetId="5"/>
      <sheetData sheetId="6">
        <row r="6">
          <cell r="A6" t="str">
            <v>A) Ricavi netti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Cessanti</v>
          </cell>
        </row>
        <row r="2">
          <cell r="A2" t="str">
            <v>Residui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_Input1"/>
      <sheetName val="DB"/>
      <sheetName val="TM_INPUT"/>
      <sheetName val="INPUT"/>
      <sheetName val="Personale H"/>
      <sheetName val="Altri costi H"/>
      <sheetName val="Input Costi cesVSres"/>
      <sheetName val="TM_Foglio2"/>
      <sheetName val="Struttura"/>
      <sheetName val="Cessanti e posti letto"/>
      <sheetName val="PERSONALE H tipo area"/>
      <sheetName val="Convalida"/>
    </sheetNames>
    <sheetDataSet>
      <sheetData sheetId="0" refreshError="1"/>
      <sheetData sheetId="1"/>
      <sheetData sheetId="2" refreshError="1"/>
      <sheetData sheetId="3">
        <row r="4">
          <cell r="A4" t="str">
            <v>130038 - P.O. SAN VALENTINO</v>
          </cell>
        </row>
      </sheetData>
      <sheetData sheetId="4"/>
      <sheetData sheetId="5">
        <row r="6">
          <cell r="A6" t="str">
            <v>A) Ricavi netti</v>
          </cell>
        </row>
      </sheetData>
      <sheetData sheetId="6">
        <row r="6">
          <cell r="A6" t="str">
            <v>A) Ricavi netti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Cessanti</v>
          </cell>
        </row>
        <row r="2">
          <cell r="A2" t="str">
            <v>Residui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_Schema MEF (CE)"/>
      <sheetName val="ASS201"/>
      <sheetName val="ASS202"/>
      <sheetName val="ASS203"/>
      <sheetName val="ASS204"/>
      <sheetName val="ASS205"/>
      <sheetName val="ASS206"/>
      <sheetName val="ASS207"/>
      <sheetName val="ASS208"/>
      <sheetName val="ASS209"/>
      <sheetName val="ASS921"/>
      <sheetName val="ASS922"/>
      <sheetName val="ASS923"/>
      <sheetName val="ASS924"/>
      <sheetName val="ASS925"/>
      <sheetName val="ASS926"/>
      <sheetName val="ASS927"/>
      <sheetName val="ASS928"/>
      <sheetName val="ASS960"/>
      <sheetName val="CE_New_Modello_last"/>
      <sheetName val="Schema MEF (CE)"/>
      <sheetName val="000"/>
      <sheetName val="A"/>
      <sheetName val="201"/>
      <sheetName val="202"/>
      <sheetName val="203"/>
      <sheetName val="204"/>
      <sheetName val="205"/>
      <sheetName val="206"/>
      <sheetName val="207"/>
      <sheetName val="208"/>
      <sheetName val="209"/>
      <sheetName val="921"/>
      <sheetName val="922"/>
      <sheetName val="923"/>
      <sheetName val="924"/>
      <sheetName val="925"/>
      <sheetName val="926"/>
      <sheetName val="927"/>
      <sheetName val="928"/>
      <sheetName val="960"/>
      <sheetName val="B"/>
      <sheetName val="SOMMA AZIENDE"/>
      <sheetName val="RISULTATI"/>
      <sheetName val="FILE F"/>
      <sheetName val="FILE AeC"/>
      <sheetName val="assegnazione"/>
      <sheetName val="Foglio2"/>
      <sheetName val="marilu"/>
      <sheetName val="Acc.to neg 2014"/>
      <sheetName val="OBIETTIVI FARMA"/>
      <sheetName val="Altri serv non san"/>
      <sheetName val="ASS OSP "/>
      <sheetName val="SPEC AMB "/>
      <sheetName val="CTA"/>
      <sheetName val="FileT-STP"/>
      <sheetName val="contributi"/>
      <sheetName val="Ult contr"/>
      <sheetName val="Ric intr"/>
      <sheetName val="Altre ent proprie"/>
      <sheetName val="Pers"/>
      <sheetName val="RIA"/>
      <sheetName val="Altri b san"/>
      <sheetName val="Int &amp; prot"/>
      <sheetName val="Serv appaltati"/>
      <sheetName val="Serv utenze"/>
      <sheetName val="Godim"/>
      <sheetName val="amm.ti"/>
      <sheetName val="pvt_schema MEF"/>
      <sheetName val="ap.Aziende"/>
      <sheetName val="CE_New_Modello"/>
      <sheetName val="appoggio2"/>
      <sheetName val="appoggio1"/>
      <sheetName val="pvt_prev2014_riform_31_5_2014"/>
      <sheetName val="pvt_2°2014"/>
      <sheetName val="pvt_CNS_2013"/>
      <sheetName val="pvt_prev2014"/>
      <sheetName val="pvt_4°2013_17_3_2014"/>
      <sheetName val="pvt_4°2013_NSIS"/>
      <sheetName val="pvt_3°2012_pond"/>
      <sheetName val="pvt_3°2012"/>
      <sheetName val="pvt_C_2011_old"/>
      <sheetName val="pvt_C_20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2">
          <cell r="D2" t="str">
            <v>000</v>
          </cell>
        </row>
      </sheetData>
      <sheetData sheetId="69">
        <row r="2">
          <cell r="D2" t="str">
            <v>000</v>
          </cell>
        </row>
        <row r="3">
          <cell r="D3" t="str">
            <v>201</v>
          </cell>
        </row>
        <row r="4">
          <cell r="D4" t="str">
            <v>202</v>
          </cell>
        </row>
        <row r="5">
          <cell r="D5" t="str">
            <v>203</v>
          </cell>
        </row>
        <row r="6">
          <cell r="D6" t="str">
            <v>204</v>
          </cell>
        </row>
        <row r="7">
          <cell r="D7" t="str">
            <v>205</v>
          </cell>
        </row>
        <row r="8">
          <cell r="D8" t="str">
            <v>206</v>
          </cell>
        </row>
        <row r="9">
          <cell r="D9" t="str">
            <v>207</v>
          </cell>
        </row>
        <row r="10">
          <cell r="D10" t="str">
            <v>208</v>
          </cell>
        </row>
        <row r="11">
          <cell r="D11" t="str">
            <v>209</v>
          </cell>
        </row>
        <row r="12">
          <cell r="D12" t="str">
            <v>921</v>
          </cell>
        </row>
        <row r="13">
          <cell r="D13" t="str">
            <v>922</v>
          </cell>
        </row>
        <row r="14">
          <cell r="D14" t="str">
            <v>923</v>
          </cell>
        </row>
        <row r="15">
          <cell r="D15" t="str">
            <v>924</v>
          </cell>
        </row>
        <row r="16">
          <cell r="D16" t="str">
            <v>925</v>
          </cell>
        </row>
        <row r="17">
          <cell r="D17" t="str">
            <v>926</v>
          </cell>
        </row>
        <row r="18">
          <cell r="D18" t="str">
            <v>927</v>
          </cell>
        </row>
        <row r="19">
          <cell r="D19" t="str">
            <v>928</v>
          </cell>
        </row>
        <row r="20">
          <cell r="D20" t="str">
            <v>960</v>
          </cell>
        </row>
        <row r="21">
          <cell r="D21" t="str">
            <v>999</v>
          </cell>
        </row>
      </sheetData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_Schema MEF (CE)"/>
      <sheetName val="ASS201"/>
      <sheetName val="ASS202"/>
      <sheetName val="ASS203"/>
      <sheetName val="ASS204"/>
      <sheetName val="ASS205"/>
      <sheetName val="ASS206"/>
      <sheetName val="ASS207"/>
      <sheetName val="ASS208"/>
      <sheetName val="ASS209"/>
      <sheetName val="ASS921"/>
      <sheetName val="ASS922"/>
      <sheetName val="ASS923"/>
      <sheetName val="ASS924"/>
      <sheetName val="ASS925"/>
      <sheetName val="ASS926"/>
      <sheetName val="ASS927"/>
      <sheetName val="ASS928"/>
      <sheetName val="ASS960"/>
      <sheetName val="CE_New_Modello_last"/>
      <sheetName val="Schema MEF (CE)"/>
      <sheetName val="000"/>
      <sheetName val="A"/>
      <sheetName val="201"/>
      <sheetName val="202"/>
      <sheetName val="203"/>
      <sheetName val="204"/>
      <sheetName val="205"/>
      <sheetName val="206"/>
      <sheetName val="207"/>
      <sheetName val="208"/>
      <sheetName val="209"/>
      <sheetName val="921"/>
      <sheetName val="922"/>
      <sheetName val="923"/>
      <sheetName val="924"/>
      <sheetName val="925"/>
      <sheetName val="926"/>
      <sheetName val="927"/>
      <sheetName val="928"/>
      <sheetName val="960"/>
      <sheetName val="B"/>
      <sheetName val="SOMMA AZIENDE"/>
      <sheetName val="RISULTATI"/>
      <sheetName val="FILE F"/>
      <sheetName val="FILE AeC"/>
      <sheetName val="assegnazione"/>
      <sheetName val="Foglio2"/>
      <sheetName val="marilu"/>
      <sheetName val="Acc.to neg 2014"/>
      <sheetName val="OBIETTIVI FARMA"/>
      <sheetName val="Altri serv non san"/>
      <sheetName val="ASS OSP "/>
      <sheetName val="SPEC AMB "/>
      <sheetName val="CTA"/>
      <sheetName val="FileT-STP"/>
      <sheetName val="contributi"/>
      <sheetName val="Ult contr"/>
      <sheetName val="Ric intr"/>
      <sheetName val="Altre ent proprie"/>
      <sheetName val="Pers"/>
      <sheetName val="RIA"/>
      <sheetName val="Altri b san"/>
      <sheetName val="Int &amp; prot"/>
      <sheetName val="Serv appaltati"/>
      <sheetName val="Serv utenze"/>
      <sheetName val="Godim"/>
      <sheetName val="amm.ti"/>
      <sheetName val="pvt_schema MEF"/>
      <sheetName val="ap.Aziende"/>
      <sheetName val="CE_New_Modello"/>
      <sheetName val="appoggio2"/>
      <sheetName val="appoggio1"/>
      <sheetName val="pvt_prev2014_riform_31_5_2014"/>
      <sheetName val="pvt_2°2014"/>
      <sheetName val="pvt_CNS_2013"/>
      <sheetName val="pvt_prev2014"/>
      <sheetName val="pvt_4°2013_17_3_2014"/>
      <sheetName val="pvt_4°2013_NSIS"/>
      <sheetName val="pvt_3°2012_pond"/>
      <sheetName val="pvt_3°2012"/>
      <sheetName val="pvt_C_2011_old"/>
      <sheetName val="pvt_C_2012"/>
      <sheetName val="Conval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2">
          <cell r="D2" t="str">
            <v>000</v>
          </cell>
        </row>
      </sheetData>
      <sheetData sheetId="69">
        <row r="2">
          <cell r="D2" t="str">
            <v>000</v>
          </cell>
        </row>
        <row r="3">
          <cell r="D3" t="str">
            <v>201</v>
          </cell>
        </row>
        <row r="4">
          <cell r="D4" t="str">
            <v>202</v>
          </cell>
        </row>
        <row r="5">
          <cell r="D5" t="str">
            <v>203</v>
          </cell>
        </row>
        <row r="6">
          <cell r="D6" t="str">
            <v>204</v>
          </cell>
        </row>
        <row r="7">
          <cell r="D7" t="str">
            <v>205</v>
          </cell>
        </row>
        <row r="8">
          <cell r="D8" t="str">
            <v>206</v>
          </cell>
        </row>
        <row r="9">
          <cell r="D9" t="str">
            <v>207</v>
          </cell>
        </row>
        <row r="10">
          <cell r="D10" t="str">
            <v>208</v>
          </cell>
        </row>
        <row r="11">
          <cell r="D11" t="str">
            <v>209</v>
          </cell>
        </row>
        <row r="12">
          <cell r="D12" t="str">
            <v>921</v>
          </cell>
        </row>
        <row r="13">
          <cell r="D13" t="str">
            <v>922</v>
          </cell>
        </row>
        <row r="14">
          <cell r="D14" t="str">
            <v>923</v>
          </cell>
        </row>
        <row r="15">
          <cell r="D15" t="str">
            <v>924</v>
          </cell>
        </row>
        <row r="16">
          <cell r="D16" t="str">
            <v>925</v>
          </cell>
        </row>
        <row r="17">
          <cell r="D17" t="str">
            <v>926</v>
          </cell>
        </row>
        <row r="18">
          <cell r="D18" t="str">
            <v>927</v>
          </cell>
        </row>
        <row r="19">
          <cell r="D19" t="str">
            <v>928</v>
          </cell>
        </row>
        <row r="20">
          <cell r="D20" t="str">
            <v>960</v>
          </cell>
        </row>
        <row r="21">
          <cell r="D21" t="str">
            <v>999</v>
          </cell>
        </row>
      </sheetData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Tetto spesa"/>
      <sheetName val="Prospetto new"/>
      <sheetName val="Prospetto_pag1"/>
      <sheetName val="Prospetto_pag2"/>
      <sheetName val="cococo"/>
      <sheetName val="recuperi"/>
      <sheetName val="ASS.FAM."/>
      <sheetName val="N.PERSONE"/>
      <sheetName val="FONDI 2013"/>
      <sheetName val="CALCOLO_A"/>
      <sheetName val="CALCOLO_U"/>
      <sheetName val="FONDI_A_U"/>
      <sheetName val="AZ.FONDI 2013"/>
      <sheetName val="UN.FONDI 2013"/>
      <sheetName val="FONDI A"/>
      <sheetName val="FONDI U"/>
      <sheetName val="COSTI 3O_SET"/>
      <sheetName val="COSTO X CE"/>
      <sheetName val="ALLEGATO 7"/>
      <sheetName val="Appl.ctr calcolo"/>
      <sheetName val="applic.ctr"/>
      <sheetName val="cat.protette"/>
    </sheetNames>
    <sheetDataSet>
      <sheetData sheetId="0">
        <row r="4">
          <cell r="A4">
            <v>201</v>
          </cell>
        </row>
        <row r="27">
          <cell r="B27" t="str">
            <v>1° - Trim</v>
          </cell>
        </row>
        <row r="28">
          <cell r="B28" t="str">
            <v>2° - Trim</v>
          </cell>
        </row>
        <row r="29">
          <cell r="B29" t="str">
            <v>3° - Trim</v>
          </cell>
        </row>
        <row r="30">
          <cell r="B30" t="str">
            <v>4° - Trim</v>
          </cell>
        </row>
        <row r="31">
          <cell r="B31" t="str">
            <v>C - Cons.</v>
          </cell>
        </row>
        <row r="35">
          <cell r="B35" t="str">
            <v xml:space="preserve"> - </v>
          </cell>
        </row>
        <row r="36">
          <cell r="B36" t="str">
            <v>A01000</v>
          </cell>
        </row>
        <row r="37">
          <cell r="B37" t="str">
            <v>A01005</v>
          </cell>
        </row>
        <row r="38">
          <cell r="B38" t="str">
            <v>A01010</v>
          </cell>
        </row>
        <row r="39">
          <cell r="B39" t="str">
            <v>A01015</v>
          </cell>
        </row>
        <row r="40">
          <cell r="B40" t="str">
            <v>A01020</v>
          </cell>
        </row>
        <row r="41">
          <cell r="B41" t="str">
            <v>A01025</v>
          </cell>
        </row>
        <row r="42">
          <cell r="B42" t="str">
            <v>A01030</v>
          </cell>
        </row>
        <row r="43">
          <cell r="B43" t="str">
            <v>A01035</v>
          </cell>
        </row>
        <row r="44">
          <cell r="B44" t="str">
            <v>A01040</v>
          </cell>
        </row>
        <row r="45">
          <cell r="B45" t="str">
            <v>A01045</v>
          </cell>
        </row>
        <row r="46">
          <cell r="B46" t="str">
            <v>A01050</v>
          </cell>
        </row>
        <row r="47">
          <cell r="B47" t="str">
            <v>A01055</v>
          </cell>
        </row>
        <row r="48">
          <cell r="B48" t="str">
            <v>A01060</v>
          </cell>
        </row>
        <row r="49">
          <cell r="B49" t="str">
            <v>A01065</v>
          </cell>
        </row>
        <row r="50">
          <cell r="B50" t="str">
            <v>A01070</v>
          </cell>
        </row>
        <row r="51">
          <cell r="B51" t="str">
            <v>A01075</v>
          </cell>
        </row>
        <row r="52">
          <cell r="B52" t="str">
            <v>A02000</v>
          </cell>
        </row>
        <row r="53">
          <cell r="B53" t="str">
            <v>A02005</v>
          </cell>
        </row>
        <row r="54">
          <cell r="B54" t="str">
            <v>A02010</v>
          </cell>
        </row>
        <row r="55">
          <cell r="B55" t="str">
            <v>A02015</v>
          </cell>
        </row>
        <row r="56">
          <cell r="B56" t="str">
            <v>A02020</v>
          </cell>
        </row>
        <row r="57">
          <cell r="B57" t="str">
            <v>A02025</v>
          </cell>
        </row>
        <row r="58">
          <cell r="B58" t="str">
            <v>A02030</v>
          </cell>
        </row>
        <row r="59">
          <cell r="B59" t="str">
            <v>A02035</v>
          </cell>
        </row>
        <row r="60">
          <cell r="B60" t="str">
            <v>A02040</v>
          </cell>
        </row>
        <row r="61">
          <cell r="B61" t="str">
            <v>A02045</v>
          </cell>
        </row>
        <row r="62">
          <cell r="B62" t="str">
            <v>A02050</v>
          </cell>
        </row>
        <row r="63">
          <cell r="B63" t="str">
            <v>A02055</v>
          </cell>
        </row>
        <row r="64">
          <cell r="B64" t="str">
            <v>A02060</v>
          </cell>
        </row>
        <row r="65">
          <cell r="B65" t="str">
            <v>A02065</v>
          </cell>
        </row>
        <row r="66">
          <cell r="B66" t="str">
            <v>A02070</v>
          </cell>
        </row>
        <row r="67">
          <cell r="B67" t="str">
            <v>A02075</v>
          </cell>
        </row>
        <row r="68">
          <cell r="B68" t="str">
            <v>A02080</v>
          </cell>
        </row>
        <row r="69">
          <cell r="B69" t="str">
            <v>A02085</v>
          </cell>
        </row>
        <row r="70">
          <cell r="B70" t="str">
            <v>A02090</v>
          </cell>
        </row>
        <row r="71">
          <cell r="B71" t="str">
            <v>A02095</v>
          </cell>
        </row>
        <row r="72">
          <cell r="B72" t="str">
            <v>A02100</v>
          </cell>
        </row>
        <row r="73">
          <cell r="B73" t="str">
            <v>A02105</v>
          </cell>
        </row>
        <row r="74">
          <cell r="B74" t="str">
            <v>A02110</v>
          </cell>
        </row>
        <row r="75">
          <cell r="B75" t="str">
            <v>A02115</v>
          </cell>
        </row>
        <row r="76">
          <cell r="B76" t="str">
            <v>A02120</v>
          </cell>
        </row>
        <row r="77">
          <cell r="B77" t="str">
            <v>A02125</v>
          </cell>
        </row>
        <row r="78">
          <cell r="B78" t="str">
            <v>A02130</v>
          </cell>
        </row>
        <row r="79">
          <cell r="B79" t="str">
            <v>A02135</v>
          </cell>
        </row>
        <row r="80">
          <cell r="B80" t="str">
            <v>A02140</v>
          </cell>
        </row>
        <row r="81">
          <cell r="B81" t="str">
            <v>A02145</v>
          </cell>
        </row>
        <row r="82">
          <cell r="B82" t="str">
            <v>A02150</v>
          </cell>
        </row>
        <row r="83">
          <cell r="B83" t="str">
            <v>A02155</v>
          </cell>
        </row>
        <row r="84">
          <cell r="B84" t="str">
            <v>A02160</v>
          </cell>
        </row>
        <row r="85">
          <cell r="B85" t="str">
            <v>A02165</v>
          </cell>
        </row>
        <row r="86">
          <cell r="B86" t="str">
            <v>A02170</v>
          </cell>
        </row>
        <row r="87">
          <cell r="B87" t="str">
            <v>A02175</v>
          </cell>
        </row>
        <row r="88">
          <cell r="B88" t="str">
            <v>A02180</v>
          </cell>
        </row>
        <row r="89">
          <cell r="B89" t="str">
            <v>A02185</v>
          </cell>
        </row>
        <row r="90">
          <cell r="B90" t="str">
            <v>A02190</v>
          </cell>
        </row>
        <row r="91">
          <cell r="B91" t="str">
            <v>A02195</v>
          </cell>
        </row>
        <row r="92">
          <cell r="B92" t="str">
            <v>A02200</v>
          </cell>
        </row>
        <row r="93">
          <cell r="B93" t="str">
            <v>A02205</v>
          </cell>
        </row>
        <row r="94">
          <cell r="B94" t="str">
            <v>A02210</v>
          </cell>
        </row>
        <row r="95">
          <cell r="B95" t="str">
            <v>A02215</v>
          </cell>
        </row>
        <row r="96">
          <cell r="B96" t="str">
            <v>A02220</v>
          </cell>
        </row>
        <row r="97">
          <cell r="B97" t="str">
            <v>A02225</v>
          </cell>
        </row>
        <row r="98">
          <cell r="B98" t="str">
            <v>A02230</v>
          </cell>
        </row>
        <row r="99">
          <cell r="B99" t="str">
            <v>A02235</v>
          </cell>
        </row>
        <row r="100">
          <cell r="B100" t="str">
            <v>A02239</v>
          </cell>
        </row>
        <row r="101">
          <cell r="B101" t="str">
            <v>A02240</v>
          </cell>
        </row>
        <row r="102">
          <cell r="B102" t="str">
            <v>A03000</v>
          </cell>
        </row>
        <row r="103">
          <cell r="B103" t="str">
            <v>A03005</v>
          </cell>
        </row>
        <row r="104">
          <cell r="B104" t="str">
            <v>A03010</v>
          </cell>
        </row>
        <row r="105">
          <cell r="B105" t="str">
            <v>A03015</v>
          </cell>
        </row>
        <row r="106">
          <cell r="B106" t="str">
            <v>A03020</v>
          </cell>
        </row>
        <row r="107">
          <cell r="B107" t="str">
            <v>A03025</v>
          </cell>
        </row>
        <row r="108">
          <cell r="B108" t="str">
            <v>A03030</v>
          </cell>
        </row>
        <row r="109">
          <cell r="B109" t="str">
            <v>A03035</v>
          </cell>
        </row>
        <row r="110">
          <cell r="B110" t="str">
            <v>A03040</v>
          </cell>
        </row>
        <row r="111">
          <cell r="B111" t="str">
            <v>A03045</v>
          </cell>
        </row>
        <row r="112">
          <cell r="B112" t="str">
            <v>A03050</v>
          </cell>
        </row>
        <row r="113">
          <cell r="B113" t="str">
            <v>A03055</v>
          </cell>
        </row>
        <row r="114">
          <cell r="B114" t="str">
            <v>A03060</v>
          </cell>
        </row>
        <row r="115">
          <cell r="B115" t="str">
            <v>A03065</v>
          </cell>
        </row>
        <row r="116">
          <cell r="B116" t="str">
            <v>A03070</v>
          </cell>
        </row>
        <row r="117">
          <cell r="B117" t="str">
            <v>A03075</v>
          </cell>
        </row>
        <row r="118">
          <cell r="B118" t="str">
            <v>A03080</v>
          </cell>
        </row>
        <row r="119">
          <cell r="B119" t="str">
            <v>A04000</v>
          </cell>
        </row>
        <row r="120">
          <cell r="B120" t="str">
            <v>A04005</v>
          </cell>
        </row>
        <row r="121">
          <cell r="B121" t="str">
            <v>A04010</v>
          </cell>
        </row>
        <row r="122">
          <cell r="B122" t="str">
            <v>A04015</v>
          </cell>
        </row>
        <row r="123">
          <cell r="B123" t="str">
            <v>A05000</v>
          </cell>
        </row>
        <row r="124">
          <cell r="B124" t="str">
            <v>A05005</v>
          </cell>
        </row>
        <row r="125">
          <cell r="B125" t="str">
            <v>A05010</v>
          </cell>
        </row>
        <row r="126">
          <cell r="B126" t="str">
            <v>A05015</v>
          </cell>
        </row>
        <row r="127">
          <cell r="B127" t="str">
            <v>A05020</v>
          </cell>
        </row>
        <row r="128">
          <cell r="B128" t="str">
            <v>A05025</v>
          </cell>
        </row>
        <row r="129">
          <cell r="B129" t="str">
            <v>A99999</v>
          </cell>
        </row>
        <row r="130">
          <cell r="B130" t="str">
            <v>B01000</v>
          </cell>
        </row>
        <row r="131">
          <cell r="B131" t="str">
            <v>B01005</v>
          </cell>
        </row>
        <row r="132">
          <cell r="B132" t="str">
            <v>B01010</v>
          </cell>
        </row>
        <row r="133">
          <cell r="B133" t="str">
            <v>B01015</v>
          </cell>
        </row>
        <row r="134">
          <cell r="B134" t="str">
            <v>B01020</v>
          </cell>
        </row>
        <row r="135">
          <cell r="B135" t="str">
            <v>B01025</v>
          </cell>
        </row>
        <row r="136">
          <cell r="B136" t="str">
            <v>B01030</v>
          </cell>
        </row>
        <row r="137">
          <cell r="B137" t="str">
            <v>B01035</v>
          </cell>
        </row>
        <row r="138">
          <cell r="B138" t="str">
            <v>B01040</v>
          </cell>
        </row>
        <row r="139">
          <cell r="B139" t="str">
            <v>B01045</v>
          </cell>
        </row>
        <row r="140">
          <cell r="B140" t="str">
            <v>B01050</v>
          </cell>
        </row>
        <row r="141">
          <cell r="B141" t="str">
            <v>B01055</v>
          </cell>
        </row>
        <row r="142">
          <cell r="B142" t="str">
            <v>B01060</v>
          </cell>
        </row>
        <row r="143">
          <cell r="B143" t="str">
            <v>B01065</v>
          </cell>
        </row>
        <row r="144">
          <cell r="B144" t="str">
            <v>B01070</v>
          </cell>
        </row>
        <row r="145">
          <cell r="B145" t="str">
            <v>B01075</v>
          </cell>
        </row>
        <row r="146">
          <cell r="B146" t="str">
            <v>B01080</v>
          </cell>
        </row>
        <row r="147">
          <cell r="B147" t="str">
            <v>B01085</v>
          </cell>
        </row>
        <row r="148">
          <cell r="B148" t="str">
            <v>B01090</v>
          </cell>
        </row>
        <row r="149">
          <cell r="B149" t="str">
            <v>B01095</v>
          </cell>
        </row>
        <row r="150">
          <cell r="B150" t="str">
            <v>B01100</v>
          </cell>
        </row>
        <row r="151">
          <cell r="B151" t="str">
            <v>B01105</v>
          </cell>
        </row>
        <row r="152">
          <cell r="B152" t="str">
            <v>B02000</v>
          </cell>
        </row>
        <row r="153">
          <cell r="B153" t="str">
            <v>B02005</v>
          </cell>
        </row>
        <row r="154">
          <cell r="B154" t="str">
            <v>B02010</v>
          </cell>
        </row>
        <row r="155">
          <cell r="B155" t="str">
            <v>B02015</v>
          </cell>
        </row>
        <row r="156">
          <cell r="B156" t="str">
            <v>B02020</v>
          </cell>
        </row>
        <row r="157">
          <cell r="B157" t="str">
            <v>B02025</v>
          </cell>
        </row>
        <row r="158">
          <cell r="B158" t="str">
            <v>B02030</v>
          </cell>
        </row>
        <row r="159">
          <cell r="B159" t="str">
            <v>B02035</v>
          </cell>
        </row>
        <row r="160">
          <cell r="B160" t="str">
            <v>B02040</v>
          </cell>
        </row>
        <row r="161">
          <cell r="B161" t="str">
            <v>B02045</v>
          </cell>
        </row>
        <row r="162">
          <cell r="B162" t="str">
            <v>B02050</v>
          </cell>
        </row>
        <row r="163">
          <cell r="B163" t="str">
            <v>B02055</v>
          </cell>
        </row>
        <row r="164">
          <cell r="B164" t="str">
            <v>B02060</v>
          </cell>
        </row>
        <row r="165">
          <cell r="B165" t="str">
            <v>B02065</v>
          </cell>
        </row>
        <row r="166">
          <cell r="B166" t="str">
            <v>B02070</v>
          </cell>
        </row>
        <row r="167">
          <cell r="B167" t="str">
            <v>B02075</v>
          </cell>
        </row>
        <row r="168">
          <cell r="B168" t="str">
            <v>B02080</v>
          </cell>
        </row>
        <row r="169">
          <cell r="B169" t="str">
            <v>B02085</v>
          </cell>
        </row>
        <row r="170">
          <cell r="B170" t="str">
            <v>B02090</v>
          </cell>
        </row>
        <row r="171">
          <cell r="B171" t="str">
            <v>B02095</v>
          </cell>
        </row>
        <row r="172">
          <cell r="B172" t="str">
            <v>B02100</v>
          </cell>
        </row>
        <row r="173">
          <cell r="B173" t="str">
            <v>B02105</v>
          </cell>
        </row>
        <row r="174">
          <cell r="B174" t="str">
            <v>B02110</v>
          </cell>
        </row>
        <row r="175">
          <cell r="B175" t="str">
            <v>B02115</v>
          </cell>
        </row>
        <row r="176">
          <cell r="B176" t="str">
            <v>B02120</v>
          </cell>
        </row>
        <row r="177">
          <cell r="B177" t="str">
            <v>B02125</v>
          </cell>
        </row>
        <row r="178">
          <cell r="B178" t="str">
            <v>B02130</v>
          </cell>
        </row>
        <row r="179">
          <cell r="B179" t="str">
            <v>B02135</v>
          </cell>
        </row>
        <row r="180">
          <cell r="B180" t="str">
            <v>B02140</v>
          </cell>
        </row>
        <row r="181">
          <cell r="B181" t="str">
            <v>B02145</v>
          </cell>
        </row>
        <row r="182">
          <cell r="B182" t="str">
            <v>B02150</v>
          </cell>
        </row>
        <row r="183">
          <cell r="B183" t="str">
            <v>B02155</v>
          </cell>
        </row>
        <row r="184">
          <cell r="B184" t="str">
            <v>B02160</v>
          </cell>
        </row>
        <row r="185">
          <cell r="B185" t="str">
            <v>B02165</v>
          </cell>
        </row>
        <row r="186">
          <cell r="B186" t="str">
            <v>B02170</v>
          </cell>
        </row>
        <row r="187">
          <cell r="B187" t="str">
            <v>B02175</v>
          </cell>
        </row>
        <row r="188">
          <cell r="B188" t="str">
            <v>B02180</v>
          </cell>
        </row>
        <row r="189">
          <cell r="B189" t="str">
            <v>B02185</v>
          </cell>
        </row>
        <row r="190">
          <cell r="B190" t="str">
            <v>B02190</v>
          </cell>
        </row>
        <row r="191">
          <cell r="B191" t="str">
            <v>B02195</v>
          </cell>
        </row>
        <row r="192">
          <cell r="B192" t="str">
            <v>B02200</v>
          </cell>
        </row>
        <row r="193">
          <cell r="B193" t="str">
            <v>B02205</v>
          </cell>
        </row>
        <row r="194">
          <cell r="B194" t="str">
            <v>B02210</v>
          </cell>
        </row>
        <row r="195">
          <cell r="B195" t="str">
            <v>B02215</v>
          </cell>
        </row>
        <row r="196">
          <cell r="B196" t="str">
            <v>B02220</v>
          </cell>
        </row>
        <row r="197">
          <cell r="B197" t="str">
            <v>B02225</v>
          </cell>
        </row>
        <row r="198">
          <cell r="B198" t="str">
            <v>B02230</v>
          </cell>
        </row>
        <row r="199">
          <cell r="B199" t="str">
            <v>B02235</v>
          </cell>
        </row>
        <row r="200">
          <cell r="B200" t="str">
            <v>B02240</v>
          </cell>
        </row>
        <row r="201">
          <cell r="B201" t="str">
            <v>B02245</v>
          </cell>
        </row>
        <row r="202">
          <cell r="B202" t="str">
            <v>B02250</v>
          </cell>
        </row>
        <row r="203">
          <cell r="B203" t="str">
            <v>B02255</v>
          </cell>
        </row>
        <row r="204">
          <cell r="B204" t="str">
            <v>B02260</v>
          </cell>
        </row>
        <row r="205">
          <cell r="B205" t="str">
            <v>B02265</v>
          </cell>
        </row>
        <row r="206">
          <cell r="B206" t="str">
            <v>B02270</v>
          </cell>
        </row>
        <row r="207">
          <cell r="B207" t="str">
            <v>B02275</v>
          </cell>
        </row>
        <row r="208">
          <cell r="B208" t="str">
            <v>B02280</v>
          </cell>
        </row>
        <row r="209">
          <cell r="B209" t="str">
            <v>B02285</v>
          </cell>
        </row>
        <row r="210">
          <cell r="B210" t="str">
            <v>B02290</v>
          </cell>
        </row>
        <row r="211">
          <cell r="B211" t="str">
            <v>B02295</v>
          </cell>
        </row>
        <row r="212">
          <cell r="B212" t="str">
            <v>B02300</v>
          </cell>
        </row>
        <row r="213">
          <cell r="B213" t="str">
            <v>B02305</v>
          </cell>
        </row>
        <row r="214">
          <cell r="B214" t="str">
            <v>B02310</v>
          </cell>
        </row>
        <row r="215">
          <cell r="B215" t="str">
            <v>B02315</v>
          </cell>
        </row>
        <row r="216">
          <cell r="B216" t="str">
            <v>B02320</v>
          </cell>
        </row>
        <row r="217">
          <cell r="B217" t="str">
            <v>B02325</v>
          </cell>
        </row>
        <row r="218">
          <cell r="B218" t="str">
            <v>B02330</v>
          </cell>
        </row>
        <row r="219">
          <cell r="B219" t="str">
            <v>B02335</v>
          </cell>
        </row>
        <row r="220">
          <cell r="B220" t="str">
            <v>B02340</v>
          </cell>
        </row>
        <row r="221">
          <cell r="B221" t="str">
            <v>B02345</v>
          </cell>
        </row>
        <row r="222">
          <cell r="B222" t="str">
            <v>B02350</v>
          </cell>
        </row>
        <row r="223">
          <cell r="B223" t="str">
            <v>B02355</v>
          </cell>
        </row>
        <row r="224">
          <cell r="B224" t="str">
            <v>B02360</v>
          </cell>
        </row>
        <row r="225">
          <cell r="B225" t="str">
            <v>B02365</v>
          </cell>
        </row>
        <row r="226">
          <cell r="B226" t="str">
            <v>B02370</v>
          </cell>
        </row>
        <row r="227">
          <cell r="B227" t="str">
            <v>B02375</v>
          </cell>
        </row>
        <row r="228">
          <cell r="B228" t="str">
            <v>B02380</v>
          </cell>
        </row>
        <row r="229">
          <cell r="B229" t="str">
            <v>B02385</v>
          </cell>
        </row>
        <row r="230">
          <cell r="B230" t="str">
            <v>B02390</v>
          </cell>
        </row>
        <row r="231">
          <cell r="B231" t="str">
            <v>B02395</v>
          </cell>
        </row>
        <row r="232">
          <cell r="B232" t="str">
            <v>B02400</v>
          </cell>
        </row>
        <row r="233">
          <cell r="B233" t="str">
            <v>B02405</v>
          </cell>
        </row>
        <row r="234">
          <cell r="B234" t="str">
            <v>B02410</v>
          </cell>
        </row>
        <row r="235">
          <cell r="B235" t="str">
            <v>B02415</v>
          </cell>
        </row>
        <row r="236">
          <cell r="B236" t="str">
            <v>B02420</v>
          </cell>
        </row>
        <row r="237">
          <cell r="B237" t="str">
            <v>B02425</v>
          </cell>
        </row>
        <row r="238">
          <cell r="B238" t="str">
            <v>B02430</v>
          </cell>
        </row>
        <row r="239">
          <cell r="B239" t="str">
            <v>B02435</v>
          </cell>
        </row>
        <row r="240">
          <cell r="B240" t="str">
            <v>B02440</v>
          </cell>
        </row>
        <row r="241">
          <cell r="B241" t="str">
            <v>B02445</v>
          </cell>
        </row>
        <row r="242">
          <cell r="B242" t="str">
            <v>B02450</v>
          </cell>
        </row>
        <row r="243">
          <cell r="B243" t="str">
            <v>B02455</v>
          </cell>
        </row>
        <row r="244">
          <cell r="B244" t="str">
            <v>B02460</v>
          </cell>
        </row>
        <row r="245">
          <cell r="B245" t="str">
            <v>B02465</v>
          </cell>
        </row>
        <row r="246">
          <cell r="B246" t="str">
            <v>B02470</v>
          </cell>
        </row>
        <row r="247">
          <cell r="B247" t="str">
            <v>B02475</v>
          </cell>
        </row>
        <row r="248">
          <cell r="B248" t="str">
            <v>B02480</v>
          </cell>
        </row>
        <row r="249">
          <cell r="B249" t="str">
            <v>B02485</v>
          </cell>
        </row>
        <row r="250">
          <cell r="B250" t="str">
            <v>B02490</v>
          </cell>
        </row>
        <row r="251">
          <cell r="B251" t="str">
            <v>B02495</v>
          </cell>
        </row>
        <row r="252">
          <cell r="B252" t="str">
            <v>B02500</v>
          </cell>
        </row>
        <row r="253">
          <cell r="B253" t="str">
            <v>B02505</v>
          </cell>
        </row>
        <row r="254">
          <cell r="B254" t="str">
            <v>B02510</v>
          </cell>
        </row>
        <row r="255">
          <cell r="B255" t="str">
            <v>B02515</v>
          </cell>
        </row>
        <row r="256">
          <cell r="B256" t="str">
            <v>B02520</v>
          </cell>
        </row>
        <row r="257">
          <cell r="B257" t="str">
            <v>B02525</v>
          </cell>
        </row>
        <row r="258">
          <cell r="B258" t="str">
            <v>B02530</v>
          </cell>
        </row>
        <row r="259">
          <cell r="B259" t="str">
            <v>B02535</v>
          </cell>
        </row>
        <row r="260">
          <cell r="B260" t="str">
            <v>B02540</v>
          </cell>
        </row>
        <row r="261">
          <cell r="B261" t="str">
            <v>B02545</v>
          </cell>
        </row>
        <row r="262">
          <cell r="B262" t="str">
            <v>B02550</v>
          </cell>
        </row>
        <row r="263">
          <cell r="B263" t="str">
            <v>B02555</v>
          </cell>
        </row>
        <row r="264">
          <cell r="B264" t="str">
            <v>B02560</v>
          </cell>
        </row>
        <row r="265">
          <cell r="B265" t="str">
            <v>B02565</v>
          </cell>
        </row>
        <row r="266">
          <cell r="B266" t="str">
            <v>B02570</v>
          </cell>
        </row>
        <row r="267">
          <cell r="B267" t="str">
            <v>B02575</v>
          </cell>
        </row>
        <row r="268">
          <cell r="B268" t="str">
            <v>B02580</v>
          </cell>
        </row>
        <row r="269">
          <cell r="B269" t="str">
            <v>B02585</v>
          </cell>
        </row>
        <row r="270">
          <cell r="B270" t="str">
            <v>B02590</v>
          </cell>
        </row>
        <row r="271">
          <cell r="B271" t="str">
            <v>B02595</v>
          </cell>
        </row>
        <row r="272">
          <cell r="B272" t="str">
            <v>B02600</v>
          </cell>
        </row>
        <row r="273">
          <cell r="B273" t="str">
            <v>B02605</v>
          </cell>
        </row>
        <row r="274">
          <cell r="B274" t="str">
            <v>B02610</v>
          </cell>
        </row>
        <row r="275">
          <cell r="B275" t="str">
            <v>B02615</v>
          </cell>
        </row>
        <row r="276">
          <cell r="B276" t="str">
            <v>B02620</v>
          </cell>
        </row>
        <row r="277">
          <cell r="B277" t="str">
            <v>B02625</v>
          </cell>
        </row>
        <row r="278">
          <cell r="B278" t="str">
            <v>B02630</v>
          </cell>
        </row>
        <row r="279">
          <cell r="B279" t="str">
            <v>B02635</v>
          </cell>
        </row>
        <row r="280">
          <cell r="B280" t="str">
            <v>B02640</v>
          </cell>
        </row>
        <row r="281">
          <cell r="B281" t="str">
            <v>B02645</v>
          </cell>
        </row>
        <row r="282">
          <cell r="B282" t="str">
            <v>B02650</v>
          </cell>
        </row>
        <row r="283">
          <cell r="B283" t="str">
            <v>B02655</v>
          </cell>
        </row>
        <row r="284">
          <cell r="B284" t="str">
            <v>B02660</v>
          </cell>
        </row>
        <row r="285">
          <cell r="B285" t="str">
            <v>B02665</v>
          </cell>
        </row>
        <row r="286">
          <cell r="B286" t="str">
            <v>B03000</v>
          </cell>
        </row>
        <row r="287">
          <cell r="B287" t="str">
            <v>B03005</v>
          </cell>
        </row>
        <row r="288">
          <cell r="B288" t="str">
            <v>B03010</v>
          </cell>
        </row>
        <row r="289">
          <cell r="B289" t="str">
            <v>B03015</v>
          </cell>
        </row>
        <row r="290">
          <cell r="B290" t="str">
            <v>B03020</v>
          </cell>
        </row>
        <row r="291">
          <cell r="B291" t="str">
            <v>B03025</v>
          </cell>
        </row>
        <row r="292">
          <cell r="B292" t="str">
            <v>B03030</v>
          </cell>
        </row>
        <row r="293">
          <cell r="B293" t="str">
            <v>B04000</v>
          </cell>
        </row>
        <row r="294">
          <cell r="B294" t="str">
            <v>B04005</v>
          </cell>
        </row>
        <row r="295">
          <cell r="B295" t="str">
            <v>B04010</v>
          </cell>
        </row>
        <row r="296">
          <cell r="B296" t="str">
            <v>B04015</v>
          </cell>
        </row>
        <row r="297">
          <cell r="B297" t="str">
            <v>B04020</v>
          </cell>
        </row>
        <row r="298">
          <cell r="B298" t="str">
            <v>B04025</v>
          </cell>
        </row>
        <row r="299">
          <cell r="B299" t="str">
            <v>B04030</v>
          </cell>
        </row>
        <row r="300">
          <cell r="B300" t="str">
            <v>B04035</v>
          </cell>
        </row>
        <row r="301">
          <cell r="B301" t="str">
            <v>B04040</v>
          </cell>
        </row>
        <row r="302">
          <cell r="B302" t="str">
            <v>B05089</v>
          </cell>
        </row>
        <row r="303">
          <cell r="B303" t="str">
            <v>B05000</v>
          </cell>
        </row>
        <row r="304">
          <cell r="B304" t="str">
            <v>B05005</v>
          </cell>
        </row>
        <row r="305">
          <cell r="B305" t="str">
            <v>B05010</v>
          </cell>
        </row>
        <row r="306">
          <cell r="B306" t="str">
            <v>B05015</v>
          </cell>
        </row>
        <row r="307">
          <cell r="B307" t="str">
            <v>B05020</v>
          </cell>
        </row>
        <row r="308">
          <cell r="B308" t="str">
            <v>B06000</v>
          </cell>
        </row>
        <row r="309">
          <cell r="B309" t="str">
            <v>B06005</v>
          </cell>
        </row>
        <row r="310">
          <cell r="B310" t="str">
            <v>B06010</v>
          </cell>
        </row>
        <row r="311">
          <cell r="B311" t="str">
            <v>B07000</v>
          </cell>
        </row>
        <row r="312">
          <cell r="B312" t="str">
            <v>B07005</v>
          </cell>
        </row>
        <row r="313">
          <cell r="B313" t="str">
            <v>B07010</v>
          </cell>
        </row>
        <row r="314">
          <cell r="B314" t="str">
            <v>B08000</v>
          </cell>
        </row>
        <row r="315">
          <cell r="B315" t="str">
            <v>B08005</v>
          </cell>
        </row>
        <row r="316">
          <cell r="B316" t="str">
            <v>B08010</v>
          </cell>
        </row>
        <row r="317">
          <cell r="B317" t="str">
            <v>B09000</v>
          </cell>
        </row>
        <row r="318">
          <cell r="B318" t="str">
            <v>B09005</v>
          </cell>
        </row>
        <row r="319">
          <cell r="B319" t="str">
            <v>B09010</v>
          </cell>
        </row>
        <row r="320">
          <cell r="B320" t="str">
            <v>B09015</v>
          </cell>
        </row>
        <row r="321">
          <cell r="B321" t="str">
            <v>B09020</v>
          </cell>
        </row>
        <row r="322">
          <cell r="B322" t="str">
            <v>B09025</v>
          </cell>
        </row>
        <row r="323">
          <cell r="B323" t="str">
            <v>B10000</v>
          </cell>
        </row>
        <row r="324">
          <cell r="B324" t="str">
            <v>B11129</v>
          </cell>
        </row>
        <row r="325">
          <cell r="B325" t="str">
            <v>B11000</v>
          </cell>
        </row>
        <row r="326">
          <cell r="B326" t="str">
            <v>B11005</v>
          </cell>
        </row>
        <row r="327">
          <cell r="B327" t="str">
            <v>B11010</v>
          </cell>
        </row>
        <row r="328">
          <cell r="B328" t="str">
            <v>B12000</v>
          </cell>
        </row>
        <row r="329">
          <cell r="B329" t="str">
            <v>B13000</v>
          </cell>
        </row>
        <row r="330">
          <cell r="B330" t="str">
            <v>B14000</v>
          </cell>
        </row>
        <row r="331">
          <cell r="B331" t="str">
            <v>B14005</v>
          </cell>
        </row>
        <row r="332">
          <cell r="B332" t="str">
            <v>B14010</v>
          </cell>
        </row>
        <row r="333">
          <cell r="B333" t="str">
            <v>B15000</v>
          </cell>
        </row>
        <row r="334">
          <cell r="B334" t="str">
            <v>B15005</v>
          </cell>
        </row>
        <row r="335">
          <cell r="B335" t="str">
            <v>B15010</v>
          </cell>
        </row>
        <row r="336">
          <cell r="B336" t="str">
            <v>B15015</v>
          </cell>
        </row>
        <row r="337">
          <cell r="B337" t="str">
            <v>B15020</v>
          </cell>
        </row>
        <row r="338">
          <cell r="B338" t="str">
            <v>B15025</v>
          </cell>
        </row>
        <row r="339">
          <cell r="B339" t="str">
            <v>B15030</v>
          </cell>
        </row>
        <row r="340">
          <cell r="B340" t="str">
            <v>B15035</v>
          </cell>
        </row>
        <row r="341">
          <cell r="B341" t="str">
            <v>B15040</v>
          </cell>
        </row>
        <row r="342">
          <cell r="B342" t="str">
            <v>B15045</v>
          </cell>
        </row>
        <row r="343">
          <cell r="B343" t="str">
            <v>B15050</v>
          </cell>
        </row>
        <row r="344">
          <cell r="B344" t="str">
            <v>B15055</v>
          </cell>
        </row>
        <row r="345">
          <cell r="B345" t="str">
            <v>B15060</v>
          </cell>
        </row>
        <row r="346">
          <cell r="B346" t="str">
            <v>B99999</v>
          </cell>
        </row>
        <row r="347">
          <cell r="B347" t="str">
            <v>C01000</v>
          </cell>
        </row>
        <row r="348">
          <cell r="B348" t="str">
            <v>C01005</v>
          </cell>
        </row>
        <row r="349">
          <cell r="B349" t="str">
            <v>C01010</v>
          </cell>
        </row>
        <row r="350">
          <cell r="B350" t="str">
            <v>C01015</v>
          </cell>
        </row>
        <row r="351">
          <cell r="B351" t="str">
            <v>C02000</v>
          </cell>
        </row>
        <row r="352">
          <cell r="B352" t="str">
            <v>C02005</v>
          </cell>
        </row>
        <row r="353">
          <cell r="B353" t="str">
            <v>C02010</v>
          </cell>
        </row>
        <row r="354">
          <cell r="B354" t="str">
            <v>C02015</v>
          </cell>
        </row>
        <row r="355">
          <cell r="B355" t="str">
            <v>C02020</v>
          </cell>
        </row>
        <row r="356">
          <cell r="B356" t="str">
            <v>C02025</v>
          </cell>
        </row>
        <row r="357">
          <cell r="B357" t="str">
            <v>C03000</v>
          </cell>
        </row>
        <row r="358">
          <cell r="B358" t="str">
            <v>C03005</v>
          </cell>
        </row>
        <row r="359">
          <cell r="B359" t="str">
            <v>C03010</v>
          </cell>
        </row>
        <row r="360">
          <cell r="B360" t="str">
            <v>C03015</v>
          </cell>
        </row>
        <row r="361">
          <cell r="B361" t="str">
            <v>C04000</v>
          </cell>
        </row>
        <row r="362">
          <cell r="B362" t="str">
            <v>C04005</v>
          </cell>
        </row>
        <row r="363">
          <cell r="B363" t="str">
            <v>C04010</v>
          </cell>
        </row>
        <row r="364">
          <cell r="B364" t="str">
            <v>C99999</v>
          </cell>
        </row>
        <row r="365">
          <cell r="B365" t="str">
            <v>D01000</v>
          </cell>
        </row>
        <row r="366">
          <cell r="B366" t="str">
            <v>D02000</v>
          </cell>
        </row>
        <row r="367">
          <cell r="B367" t="str">
            <v>D99999</v>
          </cell>
        </row>
        <row r="368">
          <cell r="B368" t="str">
            <v>E01000</v>
          </cell>
        </row>
        <row r="369">
          <cell r="B369" t="str">
            <v>E01005</v>
          </cell>
        </row>
        <row r="370">
          <cell r="B370" t="str">
            <v>E01010</v>
          </cell>
        </row>
        <row r="371">
          <cell r="B371" t="str">
            <v>E01015</v>
          </cell>
        </row>
        <row r="372">
          <cell r="B372" t="str">
            <v>E01020</v>
          </cell>
        </row>
        <row r="373">
          <cell r="B373" t="str">
            <v>E01025</v>
          </cell>
        </row>
        <row r="374">
          <cell r="B374" t="str">
            <v>E01030</v>
          </cell>
        </row>
        <row r="375">
          <cell r="B375" t="str">
            <v>E01035</v>
          </cell>
        </row>
        <row r="376">
          <cell r="B376" t="str">
            <v>E01040</v>
          </cell>
        </row>
        <row r="377">
          <cell r="B377" t="str">
            <v>E01045</v>
          </cell>
        </row>
        <row r="378">
          <cell r="B378" t="str">
            <v>E01050</v>
          </cell>
        </row>
        <row r="379">
          <cell r="B379" t="str">
            <v>E01055</v>
          </cell>
        </row>
        <row r="380">
          <cell r="B380" t="str">
            <v>E01060</v>
          </cell>
        </row>
        <row r="381">
          <cell r="B381" t="str">
            <v>E01065</v>
          </cell>
        </row>
        <row r="382">
          <cell r="B382" t="str">
            <v>E01070</v>
          </cell>
        </row>
        <row r="383">
          <cell r="B383" t="str">
            <v>E01075</v>
          </cell>
        </row>
        <row r="384">
          <cell r="B384" t="str">
            <v>E01080</v>
          </cell>
        </row>
        <row r="385">
          <cell r="B385" t="str">
            <v>E01085</v>
          </cell>
        </row>
        <row r="386">
          <cell r="B386" t="str">
            <v>E01090</v>
          </cell>
        </row>
        <row r="387">
          <cell r="B387" t="str">
            <v>E01095</v>
          </cell>
        </row>
        <row r="388">
          <cell r="B388" t="str">
            <v>E01100</v>
          </cell>
        </row>
        <row r="389">
          <cell r="B389" t="str">
            <v>E01105</v>
          </cell>
        </row>
        <row r="390">
          <cell r="B390" t="str">
            <v>E01110</v>
          </cell>
        </row>
        <row r="391">
          <cell r="B391" t="str">
            <v>E01115</v>
          </cell>
        </row>
        <row r="392">
          <cell r="B392" t="str">
            <v>E01120</v>
          </cell>
        </row>
        <row r="393">
          <cell r="B393" t="str">
            <v>E02000</v>
          </cell>
        </row>
        <row r="394">
          <cell r="B394" t="str">
            <v>E02005</v>
          </cell>
        </row>
        <row r="395">
          <cell r="B395" t="str">
            <v>E02010</v>
          </cell>
        </row>
        <row r="396">
          <cell r="B396" t="str">
            <v>E02015</v>
          </cell>
        </row>
        <row r="397">
          <cell r="B397" t="str">
            <v>E02020</v>
          </cell>
        </row>
        <row r="398">
          <cell r="B398" t="str">
            <v>E02025</v>
          </cell>
        </row>
        <row r="399">
          <cell r="B399" t="str">
            <v>E02030</v>
          </cell>
        </row>
        <row r="400">
          <cell r="B400" t="str">
            <v>E02035</v>
          </cell>
        </row>
        <row r="401">
          <cell r="B401" t="str">
            <v>E02040</v>
          </cell>
        </row>
        <row r="402">
          <cell r="B402" t="str">
            <v>E02045</v>
          </cell>
        </row>
        <row r="403">
          <cell r="B403" t="str">
            <v>E02050</v>
          </cell>
        </row>
        <row r="404">
          <cell r="B404" t="str">
            <v>E02055</v>
          </cell>
        </row>
        <row r="405">
          <cell r="B405" t="str">
            <v>E02060</v>
          </cell>
        </row>
        <row r="406">
          <cell r="B406" t="str">
            <v>E02065</v>
          </cell>
        </row>
        <row r="407">
          <cell r="B407" t="str">
            <v>E02070</v>
          </cell>
        </row>
        <row r="408">
          <cell r="B408" t="str">
            <v>E02075</v>
          </cell>
        </row>
        <row r="409">
          <cell r="B409" t="str">
            <v>E02080</v>
          </cell>
        </row>
        <row r="410">
          <cell r="B410" t="str">
            <v>E02085</v>
          </cell>
        </row>
        <row r="411">
          <cell r="B411" t="str">
            <v>E02090</v>
          </cell>
        </row>
        <row r="412">
          <cell r="B412" t="str">
            <v>E02095</v>
          </cell>
        </row>
        <row r="413">
          <cell r="B413" t="str">
            <v>E02100</v>
          </cell>
        </row>
        <row r="414">
          <cell r="B414" t="str">
            <v>E02105</v>
          </cell>
        </row>
        <row r="415">
          <cell r="B415" t="str">
            <v>E02110</v>
          </cell>
        </row>
        <row r="416">
          <cell r="B416" t="str">
            <v>E02115</v>
          </cell>
        </row>
        <row r="417">
          <cell r="B417" t="str">
            <v>E02120</v>
          </cell>
        </row>
        <row r="418">
          <cell r="B418" t="str">
            <v>E02125</v>
          </cell>
        </row>
        <row r="419">
          <cell r="B419" t="str">
            <v>E02130</v>
          </cell>
        </row>
        <row r="420">
          <cell r="B420" t="str">
            <v>E02135</v>
          </cell>
        </row>
        <row r="421">
          <cell r="B421" t="str">
            <v>E02140</v>
          </cell>
        </row>
        <row r="422">
          <cell r="B422" t="str">
            <v>E02145</v>
          </cell>
        </row>
        <row r="423">
          <cell r="B423" t="str">
            <v>E02150</v>
          </cell>
        </row>
        <row r="424">
          <cell r="B424" t="str">
            <v>E99999</v>
          </cell>
        </row>
        <row r="425">
          <cell r="B425" t="str">
            <v>X01000</v>
          </cell>
        </row>
        <row r="426">
          <cell r="B426" t="str">
            <v>Y01000</v>
          </cell>
        </row>
        <row r="427">
          <cell r="B427" t="str">
            <v>Y01005</v>
          </cell>
        </row>
        <row r="428">
          <cell r="B428" t="str">
            <v>Y01010</v>
          </cell>
        </row>
        <row r="429">
          <cell r="B429" t="str">
            <v>Y01015</v>
          </cell>
        </row>
        <row r="430">
          <cell r="B430" t="str">
            <v>Y01020</v>
          </cell>
        </row>
        <row r="431">
          <cell r="B431" t="str">
            <v>Y02000</v>
          </cell>
        </row>
        <row r="432">
          <cell r="B432" t="str">
            <v>Y02005</v>
          </cell>
        </row>
        <row r="433">
          <cell r="B433" t="str">
            <v>Y02010</v>
          </cell>
        </row>
        <row r="434">
          <cell r="B434" t="str">
            <v>Y03000</v>
          </cell>
        </row>
        <row r="435">
          <cell r="B435" t="str">
            <v>Y99999</v>
          </cell>
        </row>
        <row r="436">
          <cell r="B436" t="str">
            <v>Z99999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Tabella"/>
    </sheetNames>
    <sheetDataSet>
      <sheetData sheetId="0">
        <row r="50">
          <cell r="B50" t="str">
            <v xml:space="preserve"> - </v>
          </cell>
        </row>
        <row r="51">
          <cell r="B51" t="str">
            <v>A01000</v>
          </cell>
        </row>
        <row r="52">
          <cell r="B52" t="str">
            <v>A01005</v>
          </cell>
        </row>
        <row r="53">
          <cell r="B53" t="str">
            <v>A01010</v>
          </cell>
        </row>
        <row r="54">
          <cell r="B54" t="str">
            <v>A01015</v>
          </cell>
        </row>
        <row r="55">
          <cell r="B55" t="str">
            <v>A01020</v>
          </cell>
        </row>
        <row r="56">
          <cell r="B56" t="str">
            <v>A01025</v>
          </cell>
        </row>
        <row r="57">
          <cell r="B57" t="str">
            <v>A01030</v>
          </cell>
        </row>
        <row r="58">
          <cell r="B58" t="str">
            <v>A01035</v>
          </cell>
        </row>
        <row r="59">
          <cell r="B59" t="str">
            <v>A01040</v>
          </cell>
        </row>
        <row r="60">
          <cell r="B60" t="str">
            <v>A01045</v>
          </cell>
        </row>
        <row r="61">
          <cell r="B61" t="str">
            <v>A01050</v>
          </cell>
        </row>
        <row r="62">
          <cell r="B62" t="str">
            <v>A01055</v>
          </cell>
        </row>
        <row r="63">
          <cell r="B63" t="str">
            <v>A01060</v>
          </cell>
        </row>
        <row r="64">
          <cell r="B64" t="str">
            <v>A01065</v>
          </cell>
        </row>
        <row r="65">
          <cell r="B65" t="str">
            <v>A01070</v>
          </cell>
        </row>
        <row r="66">
          <cell r="B66" t="str">
            <v>A01075</v>
          </cell>
        </row>
        <row r="67">
          <cell r="B67" t="str">
            <v>A02000</v>
          </cell>
        </row>
        <row r="68">
          <cell r="B68" t="str">
            <v>A02005</v>
          </cell>
        </row>
        <row r="69">
          <cell r="B69" t="str">
            <v>A02010</v>
          </cell>
        </row>
        <row r="70">
          <cell r="B70" t="str">
            <v>A02015</v>
          </cell>
        </row>
        <row r="71">
          <cell r="B71" t="str">
            <v>A02020</v>
          </cell>
        </row>
        <row r="72">
          <cell r="B72" t="str">
            <v>A02025</v>
          </cell>
        </row>
        <row r="73">
          <cell r="B73" t="str">
            <v>A02030</v>
          </cell>
        </row>
        <row r="74">
          <cell r="B74" t="str">
            <v>A02035</v>
          </cell>
        </row>
        <row r="75">
          <cell r="B75" t="str">
            <v>A02040</v>
          </cell>
        </row>
        <row r="76">
          <cell r="B76" t="str">
            <v>A02045</v>
          </cell>
        </row>
        <row r="77">
          <cell r="B77" t="str">
            <v>A02050</v>
          </cell>
        </row>
        <row r="78">
          <cell r="B78" t="str">
            <v>A02055</v>
          </cell>
        </row>
        <row r="79">
          <cell r="B79" t="str">
            <v>A02060</v>
          </cell>
        </row>
        <row r="80">
          <cell r="B80" t="str">
            <v>A02065</v>
          </cell>
        </row>
        <row r="81">
          <cell r="B81" t="str">
            <v>A02070</v>
          </cell>
        </row>
        <row r="82">
          <cell r="B82" t="str">
            <v>A02075</v>
          </cell>
        </row>
        <row r="83">
          <cell r="B83" t="str">
            <v>A02080</v>
          </cell>
        </row>
        <row r="84">
          <cell r="B84" t="str">
            <v>A02085</v>
          </cell>
        </row>
        <row r="85">
          <cell r="B85" t="str">
            <v>A02090</v>
          </cell>
        </row>
        <row r="86">
          <cell r="B86" t="str">
            <v>A02095</v>
          </cell>
        </row>
        <row r="87">
          <cell r="B87" t="str">
            <v>A02100</v>
          </cell>
        </row>
        <row r="88">
          <cell r="B88" t="str">
            <v>A02105</v>
          </cell>
        </row>
        <row r="89">
          <cell r="B89" t="str">
            <v>A02110</v>
          </cell>
        </row>
        <row r="90">
          <cell r="B90" t="str">
            <v>A02115</v>
          </cell>
        </row>
        <row r="91">
          <cell r="B91" t="str">
            <v>A02120</v>
          </cell>
        </row>
        <row r="92">
          <cell r="B92" t="str">
            <v>A02125</v>
          </cell>
        </row>
        <row r="93">
          <cell r="B93" t="str">
            <v>A02130</v>
          </cell>
        </row>
        <row r="94">
          <cell r="B94" t="str">
            <v>A02135</v>
          </cell>
        </row>
        <row r="95">
          <cell r="B95" t="str">
            <v>A02140</v>
          </cell>
        </row>
        <row r="96">
          <cell r="B96" t="str">
            <v>A02145</v>
          </cell>
        </row>
        <row r="97">
          <cell r="B97" t="str">
            <v>A02150</v>
          </cell>
        </row>
        <row r="98">
          <cell r="B98" t="str">
            <v>A02155</v>
          </cell>
        </row>
        <row r="99">
          <cell r="B99" t="str">
            <v>A02160</v>
          </cell>
        </row>
        <row r="100">
          <cell r="B100" t="str">
            <v>A02165</v>
          </cell>
        </row>
        <row r="101">
          <cell r="B101" t="str">
            <v>A02170</v>
          </cell>
        </row>
        <row r="102">
          <cell r="B102" t="str">
            <v>A02175</v>
          </cell>
        </row>
        <row r="103">
          <cell r="B103" t="str">
            <v>A02180</v>
          </cell>
        </row>
        <row r="104">
          <cell r="B104" t="str">
            <v>A02185</v>
          </cell>
        </row>
        <row r="105">
          <cell r="B105" t="str">
            <v>A02190</v>
          </cell>
        </row>
        <row r="106">
          <cell r="B106" t="str">
            <v>A02195</v>
          </cell>
        </row>
        <row r="107">
          <cell r="B107" t="str">
            <v>A02200</v>
          </cell>
        </row>
        <row r="108">
          <cell r="B108" t="str">
            <v>A02205</v>
          </cell>
        </row>
        <row r="109">
          <cell r="B109" t="str">
            <v>A02210</v>
          </cell>
        </row>
        <row r="110">
          <cell r="B110" t="str">
            <v>A02215</v>
          </cell>
        </row>
        <row r="111">
          <cell r="B111" t="str">
            <v>A02220</v>
          </cell>
        </row>
        <row r="112">
          <cell r="B112" t="str">
            <v>A02225</v>
          </cell>
        </row>
        <row r="113">
          <cell r="B113" t="str">
            <v>A02230</v>
          </cell>
        </row>
        <row r="114">
          <cell r="B114" t="str">
            <v>A02235</v>
          </cell>
        </row>
        <row r="115">
          <cell r="B115" t="str">
            <v>A02239</v>
          </cell>
        </row>
        <row r="116">
          <cell r="B116" t="str">
            <v>A02240</v>
          </cell>
        </row>
        <row r="117">
          <cell r="B117" t="str">
            <v>A03000</v>
          </cell>
        </row>
        <row r="118">
          <cell r="B118" t="str">
            <v>A03005</v>
          </cell>
        </row>
        <row r="119">
          <cell r="B119" t="str">
            <v>A03010</v>
          </cell>
        </row>
        <row r="120">
          <cell r="B120" t="str">
            <v>A03015</v>
          </cell>
        </row>
        <row r="121">
          <cell r="B121" t="str">
            <v>A03020</v>
          </cell>
        </row>
        <row r="122">
          <cell r="B122" t="str">
            <v>A03025</v>
          </cell>
        </row>
        <row r="123">
          <cell r="B123" t="str">
            <v>A03030</v>
          </cell>
        </row>
        <row r="124">
          <cell r="B124" t="str">
            <v>A03035</v>
          </cell>
        </row>
        <row r="125">
          <cell r="B125" t="str">
            <v>A03040</v>
          </cell>
        </row>
        <row r="126">
          <cell r="B126" t="str">
            <v>A03045</v>
          </cell>
        </row>
        <row r="127">
          <cell r="B127" t="str">
            <v>A03050</v>
          </cell>
        </row>
        <row r="128">
          <cell r="B128" t="str">
            <v>A03055</v>
          </cell>
        </row>
        <row r="129">
          <cell r="B129" t="str">
            <v>A03060</v>
          </cell>
        </row>
        <row r="130">
          <cell r="B130" t="str">
            <v>A03065</v>
          </cell>
        </row>
        <row r="131">
          <cell r="B131" t="str">
            <v>A03070</v>
          </cell>
        </row>
        <row r="132">
          <cell r="B132" t="str">
            <v>A03075</v>
          </cell>
        </row>
        <row r="133">
          <cell r="B133" t="str">
            <v>A03080</v>
          </cell>
        </row>
        <row r="134">
          <cell r="B134" t="str">
            <v>A04000</v>
          </cell>
        </row>
        <row r="135">
          <cell r="B135" t="str">
            <v>A04005</v>
          </cell>
        </row>
        <row r="136">
          <cell r="B136" t="str">
            <v>A04010</v>
          </cell>
        </row>
        <row r="137">
          <cell r="B137" t="str">
            <v>A04015</v>
          </cell>
        </row>
        <row r="138">
          <cell r="B138" t="str">
            <v>A05000</v>
          </cell>
        </row>
        <row r="139">
          <cell r="B139" t="str">
            <v>A05005</v>
          </cell>
        </row>
        <row r="140">
          <cell r="B140" t="str">
            <v>A05010</v>
          </cell>
        </row>
        <row r="141">
          <cell r="B141" t="str">
            <v>A05015</v>
          </cell>
        </row>
        <row r="142">
          <cell r="B142" t="str">
            <v>A05020</v>
          </cell>
        </row>
        <row r="143">
          <cell r="B143" t="str">
            <v>A05025</v>
          </cell>
        </row>
        <row r="144">
          <cell r="B144" t="str">
            <v>A99999</v>
          </cell>
        </row>
        <row r="145">
          <cell r="B145" t="str">
            <v>B01000</v>
          </cell>
        </row>
        <row r="146">
          <cell r="B146" t="str">
            <v>B01005</v>
          </cell>
        </row>
        <row r="147">
          <cell r="B147" t="str">
            <v>B01010</v>
          </cell>
        </row>
        <row r="148">
          <cell r="B148" t="str">
            <v>B01015</v>
          </cell>
        </row>
        <row r="149">
          <cell r="B149" t="str">
            <v>B01020</v>
          </cell>
        </row>
        <row r="150">
          <cell r="B150" t="str">
            <v>B01025</v>
          </cell>
        </row>
        <row r="151">
          <cell r="B151" t="str">
            <v>B01030</v>
          </cell>
        </row>
        <row r="152">
          <cell r="B152" t="str">
            <v>B01035</v>
          </cell>
        </row>
        <row r="153">
          <cell r="B153" t="str">
            <v>B01040</v>
          </cell>
        </row>
        <row r="154">
          <cell r="B154" t="str">
            <v>B01045</v>
          </cell>
        </row>
        <row r="155">
          <cell r="B155" t="str">
            <v>B01050</v>
          </cell>
        </row>
        <row r="156">
          <cell r="B156" t="str">
            <v>B01055</v>
          </cell>
        </row>
        <row r="157">
          <cell r="B157" t="str">
            <v>B01060</v>
          </cell>
        </row>
        <row r="158">
          <cell r="B158" t="str">
            <v>B01065</v>
          </cell>
        </row>
        <row r="159">
          <cell r="B159" t="str">
            <v>B01070</v>
          </cell>
        </row>
        <row r="160">
          <cell r="B160" t="str">
            <v>B01075</v>
          </cell>
        </row>
        <row r="161">
          <cell r="B161" t="str">
            <v>B01080</v>
          </cell>
        </row>
        <row r="162">
          <cell r="B162" t="str">
            <v>B01085</v>
          </cell>
        </row>
        <row r="163">
          <cell r="B163" t="str">
            <v>B01090</v>
          </cell>
        </row>
        <row r="164">
          <cell r="B164" t="str">
            <v>B01095</v>
          </cell>
        </row>
        <row r="165">
          <cell r="B165" t="str">
            <v>B01100</v>
          </cell>
        </row>
        <row r="166">
          <cell r="B166" t="str">
            <v>B01105</v>
          </cell>
        </row>
        <row r="167">
          <cell r="B167" t="str">
            <v>B02000</v>
          </cell>
        </row>
        <row r="168">
          <cell r="B168" t="str">
            <v>B02005</v>
          </cell>
        </row>
        <row r="169">
          <cell r="B169" t="str">
            <v>B02010</v>
          </cell>
        </row>
        <row r="170">
          <cell r="B170" t="str">
            <v>B02015</v>
          </cell>
        </row>
        <row r="171">
          <cell r="B171" t="str">
            <v>B02020</v>
          </cell>
        </row>
        <row r="172">
          <cell r="B172" t="str">
            <v>B02025</v>
          </cell>
        </row>
        <row r="173">
          <cell r="B173" t="str">
            <v>B02030</v>
          </cell>
        </row>
        <row r="174">
          <cell r="B174" t="str">
            <v>B02035</v>
          </cell>
        </row>
        <row r="175">
          <cell r="B175" t="str">
            <v>B02040</v>
          </cell>
        </row>
        <row r="176">
          <cell r="B176" t="str">
            <v>B02045</v>
          </cell>
        </row>
        <row r="177">
          <cell r="B177" t="str">
            <v>B02050</v>
          </cell>
        </row>
        <row r="178">
          <cell r="B178" t="str">
            <v>B02055</v>
          </cell>
        </row>
        <row r="179">
          <cell r="B179" t="str">
            <v>B02060</v>
          </cell>
        </row>
        <row r="180">
          <cell r="B180" t="str">
            <v>B02065</v>
          </cell>
        </row>
        <row r="181">
          <cell r="B181" t="str">
            <v>B02070</v>
          </cell>
        </row>
        <row r="182">
          <cell r="B182" t="str">
            <v>B02075</v>
          </cell>
        </row>
        <row r="183">
          <cell r="B183" t="str">
            <v>B02080</v>
          </cell>
        </row>
        <row r="184">
          <cell r="B184" t="str">
            <v>B02085</v>
          </cell>
        </row>
        <row r="185">
          <cell r="B185" t="str">
            <v>B02090</v>
          </cell>
        </row>
        <row r="186">
          <cell r="B186" t="str">
            <v>B02095</v>
          </cell>
        </row>
        <row r="187">
          <cell r="B187" t="str">
            <v>B02100</v>
          </cell>
        </row>
        <row r="188">
          <cell r="B188" t="str">
            <v>B02105</v>
          </cell>
        </row>
        <row r="189">
          <cell r="B189" t="str">
            <v>B02110</v>
          </cell>
        </row>
        <row r="190">
          <cell r="B190" t="str">
            <v>B02115</v>
          </cell>
        </row>
        <row r="191">
          <cell r="B191" t="str">
            <v>B02120</v>
          </cell>
        </row>
        <row r="192">
          <cell r="B192" t="str">
            <v>B02125</v>
          </cell>
        </row>
        <row r="193">
          <cell r="B193" t="str">
            <v>B02130</v>
          </cell>
        </row>
        <row r="194">
          <cell r="B194" t="str">
            <v>B02135</v>
          </cell>
        </row>
        <row r="195">
          <cell r="B195" t="str">
            <v>B02140</v>
          </cell>
        </row>
        <row r="196">
          <cell r="B196" t="str">
            <v>B02145</v>
          </cell>
        </row>
        <row r="197">
          <cell r="B197" t="str">
            <v>B02150</v>
          </cell>
        </row>
        <row r="198">
          <cell r="B198" t="str">
            <v>B02155</v>
          </cell>
        </row>
        <row r="199">
          <cell r="B199" t="str">
            <v>B02160</v>
          </cell>
        </row>
        <row r="200">
          <cell r="B200" t="str">
            <v>B02165</v>
          </cell>
        </row>
        <row r="201">
          <cell r="B201" t="str">
            <v>B02170</v>
          </cell>
        </row>
        <row r="202">
          <cell r="B202" t="str">
            <v>B02175</v>
          </cell>
        </row>
        <row r="203">
          <cell r="B203" t="str">
            <v>B02180</v>
          </cell>
        </row>
        <row r="204">
          <cell r="B204" t="str">
            <v>B02185</v>
          </cell>
        </row>
        <row r="205">
          <cell r="B205" t="str">
            <v>B02190</v>
          </cell>
        </row>
        <row r="206">
          <cell r="B206" t="str">
            <v>B02195</v>
          </cell>
        </row>
        <row r="207">
          <cell r="B207" t="str">
            <v>B02200</v>
          </cell>
        </row>
        <row r="208">
          <cell r="B208" t="str">
            <v>B02205</v>
          </cell>
        </row>
        <row r="209">
          <cell r="B209" t="str">
            <v>B02210</v>
          </cell>
        </row>
        <row r="210">
          <cell r="B210" t="str">
            <v>B02215</v>
          </cell>
        </row>
        <row r="211">
          <cell r="B211" t="str">
            <v>B02220</v>
          </cell>
        </row>
        <row r="212">
          <cell r="B212" t="str">
            <v>B02225</v>
          </cell>
        </row>
        <row r="213">
          <cell r="B213" t="str">
            <v>B02230</v>
          </cell>
        </row>
        <row r="214">
          <cell r="B214" t="str">
            <v>B02235</v>
          </cell>
        </row>
        <row r="215">
          <cell r="B215" t="str">
            <v>B02240</v>
          </cell>
        </row>
        <row r="216">
          <cell r="B216" t="str">
            <v>B02245</v>
          </cell>
        </row>
        <row r="217">
          <cell r="B217" t="str">
            <v>B02250</v>
          </cell>
        </row>
        <row r="218">
          <cell r="B218" t="str">
            <v>B02255</v>
          </cell>
        </row>
        <row r="219">
          <cell r="B219" t="str">
            <v>B02260</v>
          </cell>
        </row>
        <row r="220">
          <cell r="B220" t="str">
            <v>B02265</v>
          </cell>
        </row>
        <row r="221">
          <cell r="B221" t="str">
            <v>B02270</v>
          </cell>
        </row>
        <row r="222">
          <cell r="B222" t="str">
            <v>B02275</v>
          </cell>
        </row>
        <row r="223">
          <cell r="B223" t="str">
            <v>B02280</v>
          </cell>
        </row>
        <row r="224">
          <cell r="B224" t="str">
            <v>B02285</v>
          </cell>
        </row>
        <row r="225">
          <cell r="B225" t="str">
            <v>B02290</v>
          </cell>
        </row>
        <row r="226">
          <cell r="B226" t="str">
            <v>B02295</v>
          </cell>
        </row>
        <row r="227">
          <cell r="B227" t="str">
            <v>B02300</v>
          </cell>
        </row>
        <row r="228">
          <cell r="B228" t="str">
            <v>B02305</v>
          </cell>
        </row>
        <row r="229">
          <cell r="B229" t="str">
            <v>B02310</v>
          </cell>
        </row>
        <row r="230">
          <cell r="B230" t="str">
            <v>B02315</v>
          </cell>
        </row>
        <row r="231">
          <cell r="B231" t="str">
            <v>B02320</v>
          </cell>
        </row>
        <row r="232">
          <cell r="B232" t="str">
            <v>B02325</v>
          </cell>
        </row>
        <row r="233">
          <cell r="B233" t="str">
            <v>B02330</v>
          </cell>
        </row>
        <row r="234">
          <cell r="B234" t="str">
            <v>B02335</v>
          </cell>
        </row>
        <row r="235">
          <cell r="B235" t="str">
            <v>B02340</v>
          </cell>
        </row>
        <row r="236">
          <cell r="B236" t="str">
            <v>B02345</v>
          </cell>
        </row>
        <row r="237">
          <cell r="B237" t="str">
            <v>B02350</v>
          </cell>
        </row>
        <row r="238">
          <cell r="B238" t="str">
            <v>B02355</v>
          </cell>
        </row>
        <row r="239">
          <cell r="B239" t="str">
            <v>B02360</v>
          </cell>
        </row>
        <row r="240">
          <cell r="B240" t="str">
            <v>B02365</v>
          </cell>
        </row>
        <row r="241">
          <cell r="B241" t="str">
            <v>B02370</v>
          </cell>
        </row>
        <row r="242">
          <cell r="B242" t="str">
            <v>B02375</v>
          </cell>
        </row>
        <row r="243">
          <cell r="B243" t="str">
            <v>B02380</v>
          </cell>
        </row>
        <row r="244">
          <cell r="B244" t="str">
            <v>B02385</v>
          </cell>
        </row>
        <row r="245">
          <cell r="B245" t="str">
            <v>B02390</v>
          </cell>
        </row>
        <row r="246">
          <cell r="B246" t="str">
            <v>B02395</v>
          </cell>
        </row>
        <row r="247">
          <cell r="B247" t="str">
            <v>B02400</v>
          </cell>
        </row>
        <row r="248">
          <cell r="B248" t="str">
            <v>B02405</v>
          </cell>
        </row>
        <row r="249">
          <cell r="B249" t="str">
            <v>B02410</v>
          </cell>
        </row>
        <row r="250">
          <cell r="B250" t="str">
            <v>B02415</v>
          </cell>
        </row>
        <row r="251">
          <cell r="B251" t="str">
            <v>B02420</v>
          </cell>
        </row>
        <row r="252">
          <cell r="B252" t="str">
            <v>B02425</v>
          </cell>
        </row>
        <row r="253">
          <cell r="B253" t="str">
            <v>B02430</v>
          </cell>
        </row>
        <row r="254">
          <cell r="B254" t="str">
            <v>B02435</v>
          </cell>
        </row>
        <row r="255">
          <cell r="B255" t="str">
            <v>B02440</v>
          </cell>
        </row>
        <row r="256">
          <cell r="B256" t="str">
            <v>B02445</v>
          </cell>
        </row>
        <row r="257">
          <cell r="B257" t="str">
            <v>B02450</v>
          </cell>
        </row>
        <row r="258">
          <cell r="B258" t="str">
            <v>B02455</v>
          </cell>
        </row>
        <row r="259">
          <cell r="B259" t="str">
            <v>B02460</v>
          </cell>
        </row>
        <row r="260">
          <cell r="B260" t="str">
            <v>B02465</v>
          </cell>
        </row>
        <row r="261">
          <cell r="B261" t="str">
            <v>B02470</v>
          </cell>
        </row>
        <row r="262">
          <cell r="B262" t="str">
            <v>B02475</v>
          </cell>
        </row>
        <row r="263">
          <cell r="B263" t="str">
            <v>B02480</v>
          </cell>
        </row>
        <row r="264">
          <cell r="B264" t="str">
            <v>B02485</v>
          </cell>
        </row>
        <row r="265">
          <cell r="B265" t="str">
            <v>B02490</v>
          </cell>
        </row>
        <row r="266">
          <cell r="B266" t="str">
            <v>B02495</v>
          </cell>
        </row>
        <row r="267">
          <cell r="B267" t="str">
            <v>B02500</v>
          </cell>
        </row>
        <row r="268">
          <cell r="B268" t="str">
            <v>B02505</v>
          </cell>
        </row>
        <row r="269">
          <cell r="B269" t="str">
            <v>B02510</v>
          </cell>
        </row>
        <row r="270">
          <cell r="B270" t="str">
            <v>B02515</v>
          </cell>
        </row>
        <row r="271">
          <cell r="B271" t="str">
            <v>B02520</v>
          </cell>
        </row>
        <row r="272">
          <cell r="B272" t="str">
            <v>B02525</v>
          </cell>
        </row>
        <row r="273">
          <cell r="B273" t="str">
            <v>B02530</v>
          </cell>
        </row>
        <row r="274">
          <cell r="B274" t="str">
            <v>B02535</v>
          </cell>
        </row>
        <row r="275">
          <cell r="B275" t="str">
            <v>B02540</v>
          </cell>
        </row>
        <row r="276">
          <cell r="B276" t="str">
            <v>B02545</v>
          </cell>
        </row>
        <row r="277">
          <cell r="B277" t="str">
            <v>B02550</v>
          </cell>
        </row>
        <row r="278">
          <cell r="B278" t="str">
            <v>B02555</v>
          </cell>
        </row>
        <row r="279">
          <cell r="B279" t="str">
            <v>B02560</v>
          </cell>
        </row>
        <row r="280">
          <cell r="B280" t="str">
            <v>B02565</v>
          </cell>
        </row>
        <row r="281">
          <cell r="B281" t="str">
            <v>B02570</v>
          </cell>
        </row>
        <row r="282">
          <cell r="B282" t="str">
            <v>B02575</v>
          </cell>
        </row>
        <row r="283">
          <cell r="B283" t="str">
            <v>B02580</v>
          </cell>
        </row>
        <row r="284">
          <cell r="B284" t="str">
            <v>B02585</v>
          </cell>
        </row>
        <row r="285">
          <cell r="B285" t="str">
            <v>B02590</v>
          </cell>
        </row>
        <row r="286">
          <cell r="B286" t="str">
            <v>B02595</v>
          </cell>
        </row>
        <row r="287">
          <cell r="B287" t="str">
            <v>B02600</v>
          </cell>
        </row>
        <row r="288">
          <cell r="B288" t="str">
            <v>B02605</v>
          </cell>
        </row>
        <row r="289">
          <cell r="B289" t="str">
            <v>B02610</v>
          </cell>
        </row>
        <row r="290">
          <cell r="B290" t="str">
            <v>B02615</v>
          </cell>
        </row>
        <row r="291">
          <cell r="B291" t="str">
            <v>B02620</v>
          </cell>
        </row>
        <row r="292">
          <cell r="B292" t="str">
            <v>B02625</v>
          </cell>
        </row>
        <row r="293">
          <cell r="B293" t="str">
            <v>B02630</v>
          </cell>
        </row>
        <row r="294">
          <cell r="B294" t="str">
            <v>B02635</v>
          </cell>
        </row>
        <row r="295">
          <cell r="B295" t="str">
            <v>B02640</v>
          </cell>
        </row>
        <row r="296">
          <cell r="B296" t="str">
            <v>B02645</v>
          </cell>
        </row>
        <row r="297">
          <cell r="B297" t="str">
            <v>B02650</v>
          </cell>
        </row>
        <row r="298">
          <cell r="B298" t="str">
            <v>B02655</v>
          </cell>
        </row>
        <row r="299">
          <cell r="B299" t="str">
            <v>B02660</v>
          </cell>
        </row>
        <row r="300">
          <cell r="B300" t="str">
            <v>B02665</v>
          </cell>
        </row>
        <row r="301">
          <cell r="B301" t="str">
            <v>B03000</v>
          </cell>
        </row>
        <row r="302">
          <cell r="B302" t="str">
            <v>B03005</v>
          </cell>
        </row>
        <row r="303">
          <cell r="B303" t="str">
            <v>B03010</v>
          </cell>
        </row>
        <row r="304">
          <cell r="B304" t="str">
            <v>B03015</v>
          </cell>
        </row>
        <row r="305">
          <cell r="B305" t="str">
            <v>B03020</v>
          </cell>
        </row>
        <row r="306">
          <cell r="B306" t="str">
            <v>B03025</v>
          </cell>
        </row>
        <row r="307">
          <cell r="B307" t="str">
            <v>B03030</v>
          </cell>
        </row>
        <row r="308">
          <cell r="B308" t="str">
            <v>B04000</v>
          </cell>
        </row>
        <row r="309">
          <cell r="B309" t="str">
            <v>B04005</v>
          </cell>
        </row>
        <row r="310">
          <cell r="B310" t="str">
            <v>B04010</v>
          </cell>
        </row>
        <row r="311">
          <cell r="B311" t="str">
            <v>B04015</v>
          </cell>
        </row>
        <row r="312">
          <cell r="B312" t="str">
            <v>B04020</v>
          </cell>
        </row>
        <row r="313">
          <cell r="B313" t="str">
            <v>B04025</v>
          </cell>
        </row>
        <row r="314">
          <cell r="B314" t="str">
            <v>B04030</v>
          </cell>
        </row>
        <row r="315">
          <cell r="B315" t="str">
            <v>B04035</v>
          </cell>
        </row>
        <row r="316">
          <cell r="B316" t="str">
            <v>B04040</v>
          </cell>
        </row>
        <row r="317">
          <cell r="B317" t="str">
            <v>B05089</v>
          </cell>
        </row>
        <row r="318">
          <cell r="B318" t="str">
            <v>B05000</v>
          </cell>
        </row>
        <row r="319">
          <cell r="B319" t="str">
            <v>B05005</v>
          </cell>
        </row>
        <row r="320">
          <cell r="B320" t="str">
            <v>B05010</v>
          </cell>
        </row>
        <row r="321">
          <cell r="B321" t="str">
            <v>B05015</v>
          </cell>
        </row>
        <row r="322">
          <cell r="B322" t="str">
            <v>B05020</v>
          </cell>
        </row>
        <row r="323">
          <cell r="B323" t="str">
            <v>B06000</v>
          </cell>
        </row>
        <row r="324">
          <cell r="B324" t="str">
            <v>B06005</v>
          </cell>
        </row>
        <row r="325">
          <cell r="B325" t="str">
            <v>B06010</v>
          </cell>
        </row>
        <row r="326">
          <cell r="B326" t="str">
            <v>B07000</v>
          </cell>
        </row>
        <row r="327">
          <cell r="B327" t="str">
            <v>B07005</v>
          </cell>
        </row>
        <row r="328">
          <cell r="B328" t="str">
            <v>B07010</v>
          </cell>
        </row>
        <row r="329">
          <cell r="B329" t="str">
            <v>B08000</v>
          </cell>
        </row>
        <row r="330">
          <cell r="B330" t="str">
            <v>B08005</v>
          </cell>
        </row>
        <row r="331">
          <cell r="B331" t="str">
            <v>B08010</v>
          </cell>
        </row>
        <row r="332">
          <cell r="B332" t="str">
            <v>B09000</v>
          </cell>
        </row>
        <row r="333">
          <cell r="B333" t="str">
            <v>B09005</v>
          </cell>
        </row>
        <row r="334">
          <cell r="B334" t="str">
            <v>B09010</v>
          </cell>
        </row>
        <row r="335">
          <cell r="B335" t="str">
            <v>B09015</v>
          </cell>
        </row>
        <row r="336">
          <cell r="B336" t="str">
            <v>B09020</v>
          </cell>
        </row>
        <row r="337">
          <cell r="B337" t="str">
            <v>B09025</v>
          </cell>
        </row>
        <row r="338">
          <cell r="B338" t="str">
            <v>B10000</v>
          </cell>
        </row>
        <row r="339">
          <cell r="B339" t="str">
            <v>B11129</v>
          </cell>
        </row>
        <row r="340">
          <cell r="B340" t="str">
            <v>B11000</v>
          </cell>
        </row>
        <row r="341">
          <cell r="B341" t="str">
            <v>B11005</v>
          </cell>
        </row>
        <row r="342">
          <cell r="B342" t="str">
            <v>B11010</v>
          </cell>
        </row>
        <row r="343">
          <cell r="B343" t="str">
            <v>B12000</v>
          </cell>
        </row>
        <row r="344">
          <cell r="B344" t="str">
            <v>B13000</v>
          </cell>
        </row>
        <row r="345">
          <cell r="B345" t="str">
            <v>B14000</v>
          </cell>
        </row>
        <row r="346">
          <cell r="B346" t="str">
            <v>B14005</v>
          </cell>
        </row>
        <row r="347">
          <cell r="B347" t="str">
            <v>B14010</v>
          </cell>
        </row>
        <row r="348">
          <cell r="B348" t="str">
            <v>B15000</v>
          </cell>
        </row>
        <row r="349">
          <cell r="B349" t="str">
            <v>B15005</v>
          </cell>
        </row>
        <row r="350">
          <cell r="B350" t="str">
            <v>B15010</v>
          </cell>
        </row>
        <row r="351">
          <cell r="B351" t="str">
            <v>B15015</v>
          </cell>
        </row>
        <row r="352">
          <cell r="B352" t="str">
            <v>B15020</v>
          </cell>
        </row>
        <row r="353">
          <cell r="B353" t="str">
            <v>B15025</v>
          </cell>
        </row>
        <row r="354">
          <cell r="B354" t="str">
            <v>B15030</v>
          </cell>
        </row>
        <row r="355">
          <cell r="B355" t="str">
            <v>B15035</v>
          </cell>
        </row>
        <row r="356">
          <cell r="B356" t="str">
            <v>B15040</v>
          </cell>
        </row>
        <row r="357">
          <cell r="B357" t="str">
            <v>B15045</v>
          </cell>
        </row>
        <row r="358">
          <cell r="B358" t="str">
            <v>B15050</v>
          </cell>
        </row>
        <row r="359">
          <cell r="B359" t="str">
            <v>B15055</v>
          </cell>
        </row>
        <row r="360">
          <cell r="B360" t="str">
            <v>B15060</v>
          </cell>
        </row>
        <row r="361">
          <cell r="B361" t="str">
            <v>B99999</v>
          </cell>
        </row>
        <row r="362">
          <cell r="B362" t="str">
            <v>C01000</v>
          </cell>
        </row>
        <row r="363">
          <cell r="B363" t="str">
            <v>C01005</v>
          </cell>
        </row>
        <row r="364">
          <cell r="B364" t="str">
            <v>C01010</v>
          </cell>
        </row>
        <row r="365">
          <cell r="B365" t="str">
            <v>C01015</v>
          </cell>
        </row>
        <row r="366">
          <cell r="B366" t="str">
            <v>C02000</v>
          </cell>
        </row>
        <row r="367">
          <cell r="B367" t="str">
            <v>C02005</v>
          </cell>
        </row>
        <row r="368">
          <cell r="B368" t="str">
            <v>C02010</v>
          </cell>
        </row>
        <row r="369">
          <cell r="B369" t="str">
            <v>C02015</v>
          </cell>
        </row>
        <row r="370">
          <cell r="B370" t="str">
            <v>C02020</v>
          </cell>
        </row>
        <row r="371">
          <cell r="B371" t="str">
            <v>C02025</v>
          </cell>
        </row>
        <row r="372">
          <cell r="B372" t="str">
            <v>C03000</v>
          </cell>
        </row>
        <row r="373">
          <cell r="B373" t="str">
            <v>C03005</v>
          </cell>
        </row>
        <row r="374">
          <cell r="B374" t="str">
            <v>C03010</v>
          </cell>
        </row>
        <row r="375">
          <cell r="B375" t="str">
            <v>C03015</v>
          </cell>
        </row>
        <row r="376">
          <cell r="B376" t="str">
            <v>C04000</v>
          </cell>
        </row>
        <row r="377">
          <cell r="B377" t="str">
            <v>C04005</v>
          </cell>
        </row>
        <row r="378">
          <cell r="B378" t="str">
            <v>C04010</v>
          </cell>
        </row>
        <row r="379">
          <cell r="B379" t="str">
            <v>C99999</v>
          </cell>
        </row>
        <row r="380">
          <cell r="B380" t="str">
            <v>D01000</v>
          </cell>
        </row>
        <row r="381">
          <cell r="B381" t="str">
            <v>D02000</v>
          </cell>
        </row>
        <row r="382">
          <cell r="B382" t="str">
            <v>D99999</v>
          </cell>
        </row>
        <row r="383">
          <cell r="B383" t="str">
            <v>E01000</v>
          </cell>
        </row>
        <row r="384">
          <cell r="B384" t="str">
            <v>E01005</v>
          </cell>
        </row>
        <row r="385">
          <cell r="B385" t="str">
            <v>E01010</v>
          </cell>
        </row>
        <row r="386">
          <cell r="B386" t="str">
            <v>E01015</v>
          </cell>
        </row>
        <row r="387">
          <cell r="B387" t="str">
            <v>E01020</v>
          </cell>
        </row>
        <row r="388">
          <cell r="B388" t="str">
            <v>E01025</v>
          </cell>
        </row>
        <row r="389">
          <cell r="B389" t="str">
            <v>E01030</v>
          </cell>
        </row>
        <row r="390">
          <cell r="B390" t="str">
            <v>E01035</v>
          </cell>
        </row>
        <row r="391">
          <cell r="B391" t="str">
            <v>E01040</v>
          </cell>
        </row>
        <row r="392">
          <cell r="B392" t="str">
            <v>E01045</v>
          </cell>
        </row>
        <row r="393">
          <cell r="B393" t="str">
            <v>E01050</v>
          </cell>
        </row>
        <row r="394">
          <cell r="B394" t="str">
            <v>E01055</v>
          </cell>
        </row>
        <row r="395">
          <cell r="B395" t="str">
            <v>E01060</v>
          </cell>
        </row>
        <row r="396">
          <cell r="B396" t="str">
            <v>E01065</v>
          </cell>
        </row>
        <row r="397">
          <cell r="B397" t="str">
            <v>E01070</v>
          </cell>
        </row>
        <row r="398">
          <cell r="B398" t="str">
            <v>E01075</v>
          </cell>
        </row>
        <row r="399">
          <cell r="B399" t="str">
            <v>E01080</v>
          </cell>
        </row>
        <row r="400">
          <cell r="B400" t="str">
            <v>E01085</v>
          </cell>
        </row>
        <row r="401">
          <cell r="B401" t="str">
            <v>E01090</v>
          </cell>
        </row>
        <row r="402">
          <cell r="B402" t="str">
            <v>E01095</v>
          </cell>
        </row>
        <row r="403">
          <cell r="B403" t="str">
            <v>E01100</v>
          </cell>
        </row>
        <row r="404">
          <cell r="B404" t="str">
            <v>E01105</v>
          </cell>
        </row>
        <row r="405">
          <cell r="B405" t="str">
            <v>E01110</v>
          </cell>
        </row>
        <row r="406">
          <cell r="B406" t="str">
            <v>E01115</v>
          </cell>
        </row>
        <row r="407">
          <cell r="B407" t="str">
            <v>E01120</v>
          </cell>
        </row>
        <row r="408">
          <cell r="B408" t="str">
            <v>E02000</v>
          </cell>
        </row>
        <row r="409">
          <cell r="B409" t="str">
            <v>E02005</v>
          </cell>
        </row>
        <row r="410">
          <cell r="B410" t="str">
            <v>E02010</v>
          </cell>
        </row>
        <row r="411">
          <cell r="B411" t="str">
            <v>E02015</v>
          </cell>
        </row>
        <row r="412">
          <cell r="B412" t="str">
            <v>E02020</v>
          </cell>
        </row>
        <row r="413">
          <cell r="B413" t="str">
            <v>E02025</v>
          </cell>
        </row>
        <row r="414">
          <cell r="B414" t="str">
            <v>E02030</v>
          </cell>
        </row>
        <row r="415">
          <cell r="B415" t="str">
            <v>E02035</v>
          </cell>
        </row>
        <row r="416">
          <cell r="B416" t="str">
            <v>E02040</v>
          </cell>
        </row>
        <row r="417">
          <cell r="B417" t="str">
            <v>E02045</v>
          </cell>
        </row>
        <row r="418">
          <cell r="B418" t="str">
            <v>E02050</v>
          </cell>
        </row>
        <row r="419">
          <cell r="B419" t="str">
            <v>E02055</v>
          </cell>
        </row>
        <row r="420">
          <cell r="B420" t="str">
            <v>E02060</v>
          </cell>
        </row>
        <row r="421">
          <cell r="B421" t="str">
            <v>E02065</v>
          </cell>
        </row>
        <row r="422">
          <cell r="B422" t="str">
            <v>E02070</v>
          </cell>
        </row>
        <row r="423">
          <cell r="B423" t="str">
            <v>E02075</v>
          </cell>
        </row>
        <row r="424">
          <cell r="B424" t="str">
            <v>E02080</v>
          </cell>
        </row>
        <row r="425">
          <cell r="B425" t="str">
            <v>E02085</v>
          </cell>
        </row>
        <row r="426">
          <cell r="B426" t="str">
            <v>E02090</v>
          </cell>
        </row>
        <row r="427">
          <cell r="B427" t="str">
            <v>E02095</v>
          </cell>
        </row>
        <row r="428">
          <cell r="B428" t="str">
            <v>E02100</v>
          </cell>
        </row>
        <row r="429">
          <cell r="B429" t="str">
            <v>E02105</v>
          </cell>
        </row>
        <row r="430">
          <cell r="B430" t="str">
            <v>E02110</v>
          </cell>
        </row>
        <row r="431">
          <cell r="B431" t="str">
            <v>E02115</v>
          </cell>
        </row>
        <row r="432">
          <cell r="B432" t="str">
            <v>E02120</v>
          </cell>
        </row>
        <row r="433">
          <cell r="B433" t="str">
            <v>E02125</v>
          </cell>
        </row>
        <row r="434">
          <cell r="B434" t="str">
            <v>E02130</v>
          </cell>
        </row>
        <row r="435">
          <cell r="B435" t="str">
            <v>E02135</v>
          </cell>
        </row>
        <row r="436">
          <cell r="B436" t="str">
            <v>E02140</v>
          </cell>
        </row>
        <row r="437">
          <cell r="B437" t="str">
            <v>E02145</v>
          </cell>
        </row>
        <row r="438">
          <cell r="B438" t="str">
            <v>E02150</v>
          </cell>
        </row>
        <row r="439">
          <cell r="B439" t="str">
            <v>E99999</v>
          </cell>
        </row>
        <row r="440">
          <cell r="B440" t="str">
            <v>X01000</v>
          </cell>
        </row>
        <row r="441">
          <cell r="B441" t="str">
            <v>Y01000</v>
          </cell>
        </row>
        <row r="442">
          <cell r="B442" t="str">
            <v>Y01005</v>
          </cell>
        </row>
        <row r="443">
          <cell r="B443" t="str">
            <v>Y01010</v>
          </cell>
        </row>
        <row r="444">
          <cell r="B444" t="str">
            <v>Y01015</v>
          </cell>
        </row>
        <row r="445">
          <cell r="B445" t="str">
            <v>Y01020</v>
          </cell>
        </row>
        <row r="446">
          <cell r="B446" t="str">
            <v>Y02000</v>
          </cell>
        </row>
        <row r="447">
          <cell r="B447" t="str">
            <v>Y02005</v>
          </cell>
        </row>
        <row r="448">
          <cell r="B448" t="str">
            <v>Y02010</v>
          </cell>
        </row>
        <row r="449">
          <cell r="B449" t="str">
            <v>Y03000</v>
          </cell>
        </row>
        <row r="450">
          <cell r="B450" t="str">
            <v>Y99999</v>
          </cell>
        </row>
        <row r="451">
          <cell r="B451" t="str">
            <v>Z99999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CE"/>
      <sheetName val="DGRC 256-08"/>
      <sheetName val="Rinnovi I TRIM 2008"/>
      <sheetName val="Mobilità attiva  I TRIM 2008"/>
      <sheetName val="Contributi"/>
      <sheetName val="CE IV Trimestre 2007"/>
      <sheetName val="Confronto con IV Trimestre 2007"/>
      <sheetName val="CE I TRimestre 2007"/>
      <sheetName val="Confronto con I Trimestre 2007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Tabella"/>
      <sheetName val="Convalida"/>
      <sheetName val="Bloomberg"/>
    </sheetNames>
    <sheetDataSet>
      <sheetData sheetId="0">
        <row r="50">
          <cell r="B50" t="str">
            <v xml:space="preserve"> - </v>
          </cell>
        </row>
        <row r="51">
          <cell r="B51" t="str">
            <v>A01000</v>
          </cell>
        </row>
        <row r="52">
          <cell r="B52" t="str">
            <v>A01005</v>
          </cell>
        </row>
        <row r="53">
          <cell r="B53" t="str">
            <v>A01010</v>
          </cell>
        </row>
        <row r="54">
          <cell r="B54" t="str">
            <v>A01015</v>
          </cell>
        </row>
        <row r="55">
          <cell r="B55" t="str">
            <v>A01020</v>
          </cell>
        </row>
        <row r="56">
          <cell r="B56" t="str">
            <v>A01025</v>
          </cell>
        </row>
        <row r="57">
          <cell r="B57" t="str">
            <v>A01030</v>
          </cell>
        </row>
        <row r="58">
          <cell r="B58" t="str">
            <v>A01035</v>
          </cell>
        </row>
        <row r="59">
          <cell r="B59" t="str">
            <v>A01040</v>
          </cell>
        </row>
        <row r="60">
          <cell r="B60" t="str">
            <v>A01045</v>
          </cell>
        </row>
        <row r="61">
          <cell r="B61" t="str">
            <v>A01050</v>
          </cell>
        </row>
        <row r="62">
          <cell r="B62" t="str">
            <v>A01055</v>
          </cell>
        </row>
        <row r="63">
          <cell r="B63" t="str">
            <v>A01060</v>
          </cell>
        </row>
        <row r="64">
          <cell r="B64" t="str">
            <v>A01065</v>
          </cell>
        </row>
        <row r="65">
          <cell r="B65" t="str">
            <v>A01070</v>
          </cell>
        </row>
        <row r="66">
          <cell r="B66" t="str">
            <v>A01075</v>
          </cell>
        </row>
        <row r="67">
          <cell r="B67" t="str">
            <v>A02000</v>
          </cell>
        </row>
        <row r="68">
          <cell r="B68" t="str">
            <v>A02005</v>
          </cell>
        </row>
        <row r="69">
          <cell r="B69" t="str">
            <v>A02010</v>
          </cell>
        </row>
        <row r="70">
          <cell r="B70" t="str">
            <v>A02015</v>
          </cell>
        </row>
        <row r="71">
          <cell r="B71" t="str">
            <v>A02020</v>
          </cell>
        </row>
        <row r="72">
          <cell r="B72" t="str">
            <v>A02025</v>
          </cell>
        </row>
        <row r="73">
          <cell r="B73" t="str">
            <v>A02030</v>
          </cell>
        </row>
        <row r="74">
          <cell r="B74" t="str">
            <v>A02035</v>
          </cell>
        </row>
        <row r="75">
          <cell r="B75" t="str">
            <v>A02040</v>
          </cell>
        </row>
        <row r="76">
          <cell r="B76" t="str">
            <v>A02045</v>
          </cell>
        </row>
        <row r="77">
          <cell r="B77" t="str">
            <v>A02050</v>
          </cell>
        </row>
        <row r="78">
          <cell r="B78" t="str">
            <v>A02055</v>
          </cell>
        </row>
        <row r="79">
          <cell r="B79" t="str">
            <v>A02060</v>
          </cell>
        </row>
        <row r="80">
          <cell r="B80" t="str">
            <v>A02065</v>
          </cell>
        </row>
        <row r="81">
          <cell r="B81" t="str">
            <v>A02070</v>
          </cell>
        </row>
        <row r="82">
          <cell r="B82" t="str">
            <v>A02075</v>
          </cell>
        </row>
        <row r="83">
          <cell r="B83" t="str">
            <v>A02080</v>
          </cell>
        </row>
        <row r="84">
          <cell r="B84" t="str">
            <v>A02085</v>
          </cell>
        </row>
        <row r="85">
          <cell r="B85" t="str">
            <v>A02090</v>
          </cell>
        </row>
        <row r="86">
          <cell r="B86" t="str">
            <v>A02095</v>
          </cell>
        </row>
        <row r="87">
          <cell r="B87" t="str">
            <v>A02100</v>
          </cell>
        </row>
        <row r="88">
          <cell r="B88" t="str">
            <v>A02105</v>
          </cell>
        </row>
        <row r="89">
          <cell r="B89" t="str">
            <v>A02110</v>
          </cell>
        </row>
        <row r="90">
          <cell r="B90" t="str">
            <v>A02115</v>
          </cell>
        </row>
        <row r="91">
          <cell r="B91" t="str">
            <v>A02120</v>
          </cell>
        </row>
        <row r="92">
          <cell r="B92" t="str">
            <v>A02125</v>
          </cell>
        </row>
        <row r="93">
          <cell r="B93" t="str">
            <v>A02130</v>
          </cell>
        </row>
        <row r="94">
          <cell r="B94" t="str">
            <v>A02135</v>
          </cell>
        </row>
        <row r="95">
          <cell r="B95" t="str">
            <v>A02140</v>
          </cell>
        </row>
        <row r="96">
          <cell r="B96" t="str">
            <v>A02145</v>
          </cell>
        </row>
        <row r="97">
          <cell r="B97" t="str">
            <v>A02150</v>
          </cell>
        </row>
        <row r="98">
          <cell r="B98" t="str">
            <v>A02155</v>
          </cell>
        </row>
        <row r="99">
          <cell r="B99" t="str">
            <v>A02160</v>
          </cell>
        </row>
        <row r="100">
          <cell r="B100" t="str">
            <v>A02165</v>
          </cell>
        </row>
        <row r="101">
          <cell r="B101" t="str">
            <v>A02170</v>
          </cell>
        </row>
        <row r="102">
          <cell r="B102" t="str">
            <v>A02175</v>
          </cell>
        </row>
        <row r="103">
          <cell r="B103" t="str">
            <v>A02180</v>
          </cell>
        </row>
        <row r="104">
          <cell r="B104" t="str">
            <v>A02185</v>
          </cell>
        </row>
        <row r="105">
          <cell r="B105" t="str">
            <v>A02190</v>
          </cell>
        </row>
        <row r="106">
          <cell r="B106" t="str">
            <v>A02195</v>
          </cell>
        </row>
        <row r="107">
          <cell r="B107" t="str">
            <v>A02200</v>
          </cell>
        </row>
        <row r="108">
          <cell r="B108" t="str">
            <v>A02205</v>
          </cell>
        </row>
        <row r="109">
          <cell r="B109" t="str">
            <v>A02210</v>
          </cell>
        </row>
        <row r="110">
          <cell r="B110" t="str">
            <v>A02215</v>
          </cell>
        </row>
        <row r="111">
          <cell r="B111" t="str">
            <v>A02220</v>
          </cell>
        </row>
        <row r="112">
          <cell r="B112" t="str">
            <v>A02225</v>
          </cell>
        </row>
        <row r="113">
          <cell r="B113" t="str">
            <v>A02230</v>
          </cell>
        </row>
        <row r="114">
          <cell r="B114" t="str">
            <v>A02235</v>
          </cell>
        </row>
        <row r="115">
          <cell r="B115" t="str">
            <v>A02239</v>
          </cell>
        </row>
        <row r="116">
          <cell r="B116" t="str">
            <v>A02240</v>
          </cell>
        </row>
        <row r="117">
          <cell r="B117" t="str">
            <v>A03000</v>
          </cell>
        </row>
        <row r="118">
          <cell r="B118" t="str">
            <v>A03005</v>
          </cell>
        </row>
        <row r="119">
          <cell r="B119" t="str">
            <v>A03010</v>
          </cell>
        </row>
        <row r="120">
          <cell r="B120" t="str">
            <v>A03015</v>
          </cell>
        </row>
        <row r="121">
          <cell r="B121" t="str">
            <v>A03020</v>
          </cell>
        </row>
        <row r="122">
          <cell r="B122" t="str">
            <v>A03025</v>
          </cell>
        </row>
        <row r="123">
          <cell r="B123" t="str">
            <v>A03030</v>
          </cell>
        </row>
        <row r="124">
          <cell r="B124" t="str">
            <v>A03035</v>
          </cell>
        </row>
        <row r="125">
          <cell r="B125" t="str">
            <v>A03040</v>
          </cell>
        </row>
        <row r="126">
          <cell r="B126" t="str">
            <v>A03045</v>
          </cell>
        </row>
        <row r="127">
          <cell r="B127" t="str">
            <v>A03050</v>
          </cell>
        </row>
        <row r="128">
          <cell r="B128" t="str">
            <v>A03055</v>
          </cell>
        </row>
        <row r="129">
          <cell r="B129" t="str">
            <v>A03060</v>
          </cell>
        </row>
        <row r="130">
          <cell r="B130" t="str">
            <v>A03065</v>
          </cell>
        </row>
        <row r="131">
          <cell r="B131" t="str">
            <v>A03070</v>
          </cell>
        </row>
        <row r="132">
          <cell r="B132" t="str">
            <v>A03075</v>
          </cell>
        </row>
        <row r="133">
          <cell r="B133" t="str">
            <v>A03080</v>
          </cell>
        </row>
        <row r="134">
          <cell r="B134" t="str">
            <v>A04000</v>
          </cell>
        </row>
        <row r="135">
          <cell r="B135" t="str">
            <v>A04005</v>
          </cell>
        </row>
        <row r="136">
          <cell r="B136" t="str">
            <v>A04010</v>
          </cell>
        </row>
        <row r="137">
          <cell r="B137" t="str">
            <v>A04015</v>
          </cell>
        </row>
        <row r="138">
          <cell r="B138" t="str">
            <v>A05000</v>
          </cell>
        </row>
        <row r="139">
          <cell r="B139" t="str">
            <v>A05005</v>
          </cell>
        </row>
        <row r="140">
          <cell r="B140" t="str">
            <v>A05010</v>
          </cell>
        </row>
        <row r="141">
          <cell r="B141" t="str">
            <v>A05015</v>
          </cell>
        </row>
        <row r="142">
          <cell r="B142" t="str">
            <v>A05020</v>
          </cell>
        </row>
        <row r="143">
          <cell r="B143" t="str">
            <v>A05025</v>
          </cell>
        </row>
        <row r="144">
          <cell r="B144" t="str">
            <v>A99999</v>
          </cell>
        </row>
        <row r="145">
          <cell r="B145" t="str">
            <v>B01000</v>
          </cell>
        </row>
        <row r="146">
          <cell r="B146" t="str">
            <v>B01005</v>
          </cell>
        </row>
        <row r="147">
          <cell r="B147" t="str">
            <v>B01010</v>
          </cell>
        </row>
        <row r="148">
          <cell r="B148" t="str">
            <v>B01015</v>
          </cell>
        </row>
        <row r="149">
          <cell r="B149" t="str">
            <v>B01020</v>
          </cell>
        </row>
        <row r="150">
          <cell r="B150" t="str">
            <v>B01025</v>
          </cell>
        </row>
        <row r="151">
          <cell r="B151" t="str">
            <v>B01030</v>
          </cell>
        </row>
        <row r="152">
          <cell r="B152" t="str">
            <v>B01035</v>
          </cell>
        </row>
        <row r="153">
          <cell r="B153" t="str">
            <v>B01040</v>
          </cell>
        </row>
        <row r="154">
          <cell r="B154" t="str">
            <v>B01045</v>
          </cell>
        </row>
        <row r="155">
          <cell r="B155" t="str">
            <v>B01050</v>
          </cell>
        </row>
        <row r="156">
          <cell r="B156" t="str">
            <v>B01055</v>
          </cell>
        </row>
        <row r="157">
          <cell r="B157" t="str">
            <v>B01060</v>
          </cell>
        </row>
        <row r="158">
          <cell r="B158" t="str">
            <v>B01065</v>
          </cell>
        </row>
        <row r="159">
          <cell r="B159" t="str">
            <v>B01070</v>
          </cell>
        </row>
        <row r="160">
          <cell r="B160" t="str">
            <v>B01075</v>
          </cell>
        </row>
        <row r="161">
          <cell r="B161" t="str">
            <v>B01080</v>
          </cell>
        </row>
        <row r="162">
          <cell r="B162" t="str">
            <v>B01085</v>
          </cell>
        </row>
        <row r="163">
          <cell r="B163" t="str">
            <v>B01090</v>
          </cell>
        </row>
        <row r="164">
          <cell r="B164" t="str">
            <v>B01095</v>
          </cell>
        </row>
        <row r="165">
          <cell r="B165" t="str">
            <v>B01100</v>
          </cell>
        </row>
        <row r="166">
          <cell r="B166" t="str">
            <v>B01105</v>
          </cell>
        </row>
        <row r="167">
          <cell r="B167" t="str">
            <v>B02000</v>
          </cell>
        </row>
        <row r="168">
          <cell r="B168" t="str">
            <v>B02005</v>
          </cell>
        </row>
        <row r="169">
          <cell r="B169" t="str">
            <v>B02010</v>
          </cell>
        </row>
        <row r="170">
          <cell r="B170" t="str">
            <v>B02015</v>
          </cell>
        </row>
        <row r="171">
          <cell r="B171" t="str">
            <v>B02020</v>
          </cell>
        </row>
        <row r="172">
          <cell r="B172" t="str">
            <v>B02025</v>
          </cell>
        </row>
        <row r="173">
          <cell r="B173" t="str">
            <v>B02030</v>
          </cell>
        </row>
        <row r="174">
          <cell r="B174" t="str">
            <v>B02035</v>
          </cell>
        </row>
        <row r="175">
          <cell r="B175" t="str">
            <v>B02040</v>
          </cell>
        </row>
        <row r="176">
          <cell r="B176" t="str">
            <v>B02045</v>
          </cell>
        </row>
        <row r="177">
          <cell r="B177" t="str">
            <v>B02050</v>
          </cell>
        </row>
        <row r="178">
          <cell r="B178" t="str">
            <v>B02055</v>
          </cell>
        </row>
        <row r="179">
          <cell r="B179" t="str">
            <v>B02060</v>
          </cell>
        </row>
        <row r="180">
          <cell r="B180" t="str">
            <v>B02065</v>
          </cell>
        </row>
        <row r="181">
          <cell r="B181" t="str">
            <v>B02070</v>
          </cell>
        </row>
        <row r="182">
          <cell r="B182" t="str">
            <v>B02075</v>
          </cell>
        </row>
        <row r="183">
          <cell r="B183" t="str">
            <v>B02080</v>
          </cell>
        </row>
        <row r="184">
          <cell r="B184" t="str">
            <v>B02085</v>
          </cell>
        </row>
        <row r="185">
          <cell r="B185" t="str">
            <v>B02090</v>
          </cell>
        </row>
        <row r="186">
          <cell r="B186" t="str">
            <v>B02095</v>
          </cell>
        </row>
        <row r="187">
          <cell r="B187" t="str">
            <v>B02100</v>
          </cell>
        </row>
        <row r="188">
          <cell r="B188" t="str">
            <v>B02105</v>
          </cell>
        </row>
        <row r="189">
          <cell r="B189" t="str">
            <v>B02110</v>
          </cell>
        </row>
        <row r="190">
          <cell r="B190" t="str">
            <v>B02115</v>
          </cell>
        </row>
        <row r="191">
          <cell r="B191" t="str">
            <v>B02120</v>
          </cell>
        </row>
        <row r="192">
          <cell r="B192" t="str">
            <v>B02125</v>
          </cell>
        </row>
        <row r="193">
          <cell r="B193" t="str">
            <v>B02130</v>
          </cell>
        </row>
        <row r="194">
          <cell r="B194" t="str">
            <v>B02135</v>
          </cell>
        </row>
        <row r="195">
          <cell r="B195" t="str">
            <v>B02140</v>
          </cell>
        </row>
        <row r="196">
          <cell r="B196" t="str">
            <v>B02145</v>
          </cell>
        </row>
        <row r="197">
          <cell r="B197" t="str">
            <v>B02150</v>
          </cell>
        </row>
        <row r="198">
          <cell r="B198" t="str">
            <v>B02155</v>
          </cell>
        </row>
        <row r="199">
          <cell r="B199" t="str">
            <v>B02160</v>
          </cell>
        </row>
        <row r="200">
          <cell r="B200" t="str">
            <v>B02165</v>
          </cell>
        </row>
        <row r="201">
          <cell r="B201" t="str">
            <v>B02170</v>
          </cell>
        </row>
        <row r="202">
          <cell r="B202" t="str">
            <v>B02175</v>
          </cell>
        </row>
        <row r="203">
          <cell r="B203" t="str">
            <v>B02180</v>
          </cell>
        </row>
        <row r="204">
          <cell r="B204" t="str">
            <v>B02185</v>
          </cell>
        </row>
        <row r="205">
          <cell r="B205" t="str">
            <v>B02190</v>
          </cell>
        </row>
        <row r="206">
          <cell r="B206" t="str">
            <v>B02195</v>
          </cell>
        </row>
        <row r="207">
          <cell r="B207" t="str">
            <v>B02200</v>
          </cell>
        </row>
        <row r="208">
          <cell r="B208" t="str">
            <v>B02205</v>
          </cell>
        </row>
        <row r="209">
          <cell r="B209" t="str">
            <v>B02210</v>
          </cell>
        </row>
        <row r="210">
          <cell r="B210" t="str">
            <v>B02215</v>
          </cell>
        </row>
        <row r="211">
          <cell r="B211" t="str">
            <v>B02220</v>
          </cell>
        </row>
        <row r="212">
          <cell r="B212" t="str">
            <v>B02225</v>
          </cell>
        </row>
        <row r="213">
          <cell r="B213" t="str">
            <v>B02230</v>
          </cell>
        </row>
        <row r="214">
          <cell r="B214" t="str">
            <v>B02235</v>
          </cell>
        </row>
        <row r="215">
          <cell r="B215" t="str">
            <v>B02240</v>
          </cell>
        </row>
        <row r="216">
          <cell r="B216" t="str">
            <v>B02245</v>
          </cell>
        </row>
        <row r="217">
          <cell r="B217" t="str">
            <v>B02250</v>
          </cell>
        </row>
        <row r="218">
          <cell r="B218" t="str">
            <v>B02255</v>
          </cell>
        </row>
        <row r="219">
          <cell r="B219" t="str">
            <v>B02260</v>
          </cell>
        </row>
        <row r="220">
          <cell r="B220" t="str">
            <v>B02265</v>
          </cell>
        </row>
        <row r="221">
          <cell r="B221" t="str">
            <v>B02270</v>
          </cell>
        </row>
        <row r="222">
          <cell r="B222" t="str">
            <v>B02275</v>
          </cell>
        </row>
        <row r="223">
          <cell r="B223" t="str">
            <v>B02280</v>
          </cell>
        </row>
        <row r="224">
          <cell r="B224" t="str">
            <v>B02285</v>
          </cell>
        </row>
        <row r="225">
          <cell r="B225" t="str">
            <v>B02290</v>
          </cell>
        </row>
        <row r="226">
          <cell r="B226" t="str">
            <v>B02295</v>
          </cell>
        </row>
        <row r="227">
          <cell r="B227" t="str">
            <v>B02300</v>
          </cell>
        </row>
        <row r="228">
          <cell r="B228" t="str">
            <v>B02305</v>
          </cell>
        </row>
        <row r="229">
          <cell r="B229" t="str">
            <v>B02310</v>
          </cell>
        </row>
        <row r="230">
          <cell r="B230" t="str">
            <v>B02315</v>
          </cell>
        </row>
        <row r="231">
          <cell r="B231" t="str">
            <v>B02320</v>
          </cell>
        </row>
        <row r="232">
          <cell r="B232" t="str">
            <v>B02325</v>
          </cell>
        </row>
        <row r="233">
          <cell r="B233" t="str">
            <v>B02330</v>
          </cell>
        </row>
        <row r="234">
          <cell r="B234" t="str">
            <v>B02335</v>
          </cell>
        </row>
        <row r="235">
          <cell r="B235" t="str">
            <v>B02340</v>
          </cell>
        </row>
        <row r="236">
          <cell r="B236" t="str">
            <v>B02345</v>
          </cell>
        </row>
        <row r="237">
          <cell r="B237" t="str">
            <v>B02350</v>
          </cell>
        </row>
        <row r="238">
          <cell r="B238" t="str">
            <v>B02355</v>
          </cell>
        </row>
        <row r="239">
          <cell r="B239" t="str">
            <v>B02360</v>
          </cell>
        </row>
        <row r="240">
          <cell r="B240" t="str">
            <v>B02365</v>
          </cell>
        </row>
        <row r="241">
          <cell r="B241" t="str">
            <v>B02370</v>
          </cell>
        </row>
        <row r="242">
          <cell r="B242" t="str">
            <v>B02375</v>
          </cell>
        </row>
        <row r="243">
          <cell r="B243" t="str">
            <v>B02380</v>
          </cell>
        </row>
        <row r="244">
          <cell r="B244" t="str">
            <v>B02385</v>
          </cell>
        </row>
        <row r="245">
          <cell r="B245" t="str">
            <v>B02390</v>
          </cell>
        </row>
        <row r="246">
          <cell r="B246" t="str">
            <v>B02395</v>
          </cell>
        </row>
        <row r="247">
          <cell r="B247" t="str">
            <v>B02400</v>
          </cell>
        </row>
        <row r="248">
          <cell r="B248" t="str">
            <v>B02405</v>
          </cell>
        </row>
        <row r="249">
          <cell r="B249" t="str">
            <v>B02410</v>
          </cell>
        </row>
        <row r="250">
          <cell r="B250" t="str">
            <v>B02415</v>
          </cell>
        </row>
        <row r="251">
          <cell r="B251" t="str">
            <v>B02420</v>
          </cell>
        </row>
        <row r="252">
          <cell r="B252" t="str">
            <v>B02425</v>
          </cell>
        </row>
        <row r="253">
          <cell r="B253" t="str">
            <v>B02430</v>
          </cell>
        </row>
        <row r="254">
          <cell r="B254" t="str">
            <v>B02435</v>
          </cell>
        </row>
        <row r="255">
          <cell r="B255" t="str">
            <v>B02440</v>
          </cell>
        </row>
        <row r="256">
          <cell r="B256" t="str">
            <v>B02445</v>
          </cell>
        </row>
        <row r="257">
          <cell r="B257" t="str">
            <v>B02450</v>
          </cell>
        </row>
        <row r="258">
          <cell r="B258" t="str">
            <v>B02455</v>
          </cell>
        </row>
        <row r="259">
          <cell r="B259" t="str">
            <v>B02460</v>
          </cell>
        </row>
        <row r="260">
          <cell r="B260" t="str">
            <v>B02465</v>
          </cell>
        </row>
        <row r="261">
          <cell r="B261" t="str">
            <v>B02470</v>
          </cell>
        </row>
        <row r="262">
          <cell r="B262" t="str">
            <v>B02475</v>
          </cell>
        </row>
        <row r="263">
          <cell r="B263" t="str">
            <v>B02480</v>
          </cell>
        </row>
        <row r="264">
          <cell r="B264" t="str">
            <v>B02485</v>
          </cell>
        </row>
        <row r="265">
          <cell r="B265" t="str">
            <v>B02490</v>
          </cell>
        </row>
        <row r="266">
          <cell r="B266" t="str">
            <v>B02495</v>
          </cell>
        </row>
        <row r="267">
          <cell r="B267" t="str">
            <v>B02500</v>
          </cell>
        </row>
        <row r="268">
          <cell r="B268" t="str">
            <v>B02505</v>
          </cell>
        </row>
        <row r="269">
          <cell r="B269" t="str">
            <v>B02510</v>
          </cell>
        </row>
        <row r="270">
          <cell r="B270" t="str">
            <v>B02515</v>
          </cell>
        </row>
        <row r="271">
          <cell r="B271" t="str">
            <v>B02520</v>
          </cell>
        </row>
        <row r="272">
          <cell r="B272" t="str">
            <v>B02525</v>
          </cell>
        </row>
        <row r="273">
          <cell r="B273" t="str">
            <v>B02530</v>
          </cell>
        </row>
        <row r="274">
          <cell r="B274" t="str">
            <v>B02535</v>
          </cell>
        </row>
        <row r="275">
          <cell r="B275" t="str">
            <v>B02540</v>
          </cell>
        </row>
        <row r="276">
          <cell r="B276" t="str">
            <v>B02545</v>
          </cell>
        </row>
        <row r="277">
          <cell r="B277" t="str">
            <v>B02550</v>
          </cell>
        </row>
        <row r="278">
          <cell r="B278" t="str">
            <v>B02555</v>
          </cell>
        </row>
        <row r="279">
          <cell r="B279" t="str">
            <v>B02560</v>
          </cell>
        </row>
        <row r="280">
          <cell r="B280" t="str">
            <v>B02565</v>
          </cell>
        </row>
        <row r="281">
          <cell r="B281" t="str">
            <v>B02570</v>
          </cell>
        </row>
        <row r="282">
          <cell r="B282" t="str">
            <v>B02575</v>
          </cell>
        </row>
        <row r="283">
          <cell r="B283" t="str">
            <v>B02580</v>
          </cell>
        </row>
        <row r="284">
          <cell r="B284" t="str">
            <v>B02585</v>
          </cell>
        </row>
        <row r="285">
          <cell r="B285" t="str">
            <v>B02590</v>
          </cell>
        </row>
        <row r="286">
          <cell r="B286" t="str">
            <v>B02595</v>
          </cell>
        </row>
        <row r="287">
          <cell r="B287" t="str">
            <v>B02600</v>
          </cell>
        </row>
        <row r="288">
          <cell r="B288" t="str">
            <v>B02605</v>
          </cell>
        </row>
        <row r="289">
          <cell r="B289" t="str">
            <v>B02610</v>
          </cell>
        </row>
        <row r="290">
          <cell r="B290" t="str">
            <v>B02615</v>
          </cell>
        </row>
        <row r="291">
          <cell r="B291" t="str">
            <v>B02620</v>
          </cell>
        </row>
        <row r="292">
          <cell r="B292" t="str">
            <v>B02625</v>
          </cell>
        </row>
        <row r="293">
          <cell r="B293" t="str">
            <v>B02630</v>
          </cell>
        </row>
        <row r="294">
          <cell r="B294" t="str">
            <v>B02635</v>
          </cell>
        </row>
        <row r="295">
          <cell r="B295" t="str">
            <v>B02640</v>
          </cell>
        </row>
        <row r="296">
          <cell r="B296" t="str">
            <v>B02645</v>
          </cell>
        </row>
        <row r="297">
          <cell r="B297" t="str">
            <v>B02650</v>
          </cell>
        </row>
        <row r="298">
          <cell r="B298" t="str">
            <v>B02655</v>
          </cell>
        </row>
        <row r="299">
          <cell r="B299" t="str">
            <v>B02660</v>
          </cell>
        </row>
        <row r="300">
          <cell r="B300" t="str">
            <v>B02665</v>
          </cell>
        </row>
        <row r="301">
          <cell r="B301" t="str">
            <v>B03000</v>
          </cell>
        </row>
        <row r="302">
          <cell r="B302" t="str">
            <v>B03005</v>
          </cell>
        </row>
        <row r="303">
          <cell r="B303" t="str">
            <v>B03010</v>
          </cell>
        </row>
        <row r="304">
          <cell r="B304" t="str">
            <v>B03015</v>
          </cell>
        </row>
        <row r="305">
          <cell r="B305" t="str">
            <v>B03020</v>
          </cell>
        </row>
        <row r="306">
          <cell r="B306" t="str">
            <v>B03025</v>
          </cell>
        </row>
        <row r="307">
          <cell r="B307" t="str">
            <v>B03030</v>
          </cell>
        </row>
        <row r="308">
          <cell r="B308" t="str">
            <v>B04000</v>
          </cell>
        </row>
        <row r="309">
          <cell r="B309" t="str">
            <v>B04005</v>
          </cell>
        </row>
        <row r="310">
          <cell r="B310" t="str">
            <v>B04010</v>
          </cell>
        </row>
        <row r="311">
          <cell r="B311" t="str">
            <v>B04015</v>
          </cell>
        </row>
        <row r="312">
          <cell r="B312" t="str">
            <v>B04020</v>
          </cell>
        </row>
        <row r="313">
          <cell r="B313" t="str">
            <v>B04025</v>
          </cell>
        </row>
        <row r="314">
          <cell r="B314" t="str">
            <v>B04030</v>
          </cell>
        </row>
        <row r="315">
          <cell r="B315" t="str">
            <v>B04035</v>
          </cell>
        </row>
        <row r="316">
          <cell r="B316" t="str">
            <v>B04040</v>
          </cell>
        </row>
        <row r="317">
          <cell r="B317" t="str">
            <v>B05089</v>
          </cell>
        </row>
        <row r="318">
          <cell r="B318" t="str">
            <v>B05000</v>
          </cell>
        </row>
        <row r="319">
          <cell r="B319" t="str">
            <v>B05005</v>
          </cell>
        </row>
        <row r="320">
          <cell r="B320" t="str">
            <v>B05010</v>
          </cell>
        </row>
        <row r="321">
          <cell r="B321" t="str">
            <v>B05015</v>
          </cell>
        </row>
        <row r="322">
          <cell r="B322" t="str">
            <v>B05020</v>
          </cell>
        </row>
        <row r="323">
          <cell r="B323" t="str">
            <v>B06000</v>
          </cell>
        </row>
        <row r="324">
          <cell r="B324" t="str">
            <v>B06005</v>
          </cell>
        </row>
        <row r="325">
          <cell r="B325" t="str">
            <v>B06010</v>
          </cell>
        </row>
        <row r="326">
          <cell r="B326" t="str">
            <v>B07000</v>
          </cell>
        </row>
        <row r="327">
          <cell r="B327" t="str">
            <v>B07005</v>
          </cell>
        </row>
        <row r="328">
          <cell r="B328" t="str">
            <v>B07010</v>
          </cell>
        </row>
        <row r="329">
          <cell r="B329" t="str">
            <v>B08000</v>
          </cell>
        </row>
        <row r="330">
          <cell r="B330" t="str">
            <v>B08005</v>
          </cell>
        </row>
        <row r="331">
          <cell r="B331" t="str">
            <v>B08010</v>
          </cell>
        </row>
        <row r="332">
          <cell r="B332" t="str">
            <v>B09000</v>
          </cell>
        </row>
        <row r="333">
          <cell r="B333" t="str">
            <v>B09005</v>
          </cell>
        </row>
        <row r="334">
          <cell r="B334" t="str">
            <v>B09010</v>
          </cell>
        </row>
        <row r="335">
          <cell r="B335" t="str">
            <v>B09015</v>
          </cell>
        </row>
        <row r="336">
          <cell r="B336" t="str">
            <v>B09020</v>
          </cell>
        </row>
        <row r="337">
          <cell r="B337" t="str">
            <v>B09025</v>
          </cell>
        </row>
        <row r="338">
          <cell r="B338" t="str">
            <v>B10000</v>
          </cell>
        </row>
        <row r="339">
          <cell r="B339" t="str">
            <v>B11129</v>
          </cell>
        </row>
        <row r="340">
          <cell r="B340" t="str">
            <v>B11000</v>
          </cell>
        </row>
        <row r="341">
          <cell r="B341" t="str">
            <v>B11005</v>
          </cell>
        </row>
        <row r="342">
          <cell r="B342" t="str">
            <v>B11010</v>
          </cell>
        </row>
        <row r="343">
          <cell r="B343" t="str">
            <v>B12000</v>
          </cell>
        </row>
        <row r="344">
          <cell r="B344" t="str">
            <v>B13000</v>
          </cell>
        </row>
        <row r="345">
          <cell r="B345" t="str">
            <v>B14000</v>
          </cell>
        </row>
        <row r="346">
          <cell r="B346" t="str">
            <v>B14005</v>
          </cell>
        </row>
        <row r="347">
          <cell r="B347" t="str">
            <v>B14010</v>
          </cell>
        </row>
        <row r="348">
          <cell r="B348" t="str">
            <v>B15000</v>
          </cell>
        </row>
        <row r="349">
          <cell r="B349" t="str">
            <v>B15005</v>
          </cell>
        </row>
        <row r="350">
          <cell r="B350" t="str">
            <v>B15010</v>
          </cell>
        </row>
        <row r="351">
          <cell r="B351" t="str">
            <v>B15015</v>
          </cell>
        </row>
        <row r="352">
          <cell r="B352" t="str">
            <v>B15020</v>
          </cell>
        </row>
        <row r="353">
          <cell r="B353" t="str">
            <v>B15025</v>
          </cell>
        </row>
        <row r="354">
          <cell r="B354" t="str">
            <v>B15030</v>
          </cell>
        </row>
        <row r="355">
          <cell r="B355" t="str">
            <v>B15035</v>
          </cell>
        </row>
        <row r="356">
          <cell r="B356" t="str">
            <v>B15040</v>
          </cell>
        </row>
        <row r="357">
          <cell r="B357" t="str">
            <v>B15045</v>
          </cell>
        </row>
        <row r="358">
          <cell r="B358" t="str">
            <v>B15050</v>
          </cell>
        </row>
        <row r="359">
          <cell r="B359" t="str">
            <v>B15055</v>
          </cell>
        </row>
        <row r="360">
          <cell r="B360" t="str">
            <v>B15060</v>
          </cell>
        </row>
        <row r="361">
          <cell r="B361" t="str">
            <v>B99999</v>
          </cell>
        </row>
        <row r="362">
          <cell r="B362" t="str">
            <v>C01000</v>
          </cell>
        </row>
        <row r="363">
          <cell r="B363" t="str">
            <v>C01005</v>
          </cell>
        </row>
        <row r="364">
          <cell r="B364" t="str">
            <v>C01010</v>
          </cell>
        </row>
        <row r="365">
          <cell r="B365" t="str">
            <v>C01015</v>
          </cell>
        </row>
        <row r="366">
          <cell r="B366" t="str">
            <v>C02000</v>
          </cell>
        </row>
        <row r="367">
          <cell r="B367" t="str">
            <v>C02005</v>
          </cell>
        </row>
        <row r="368">
          <cell r="B368" t="str">
            <v>C02010</v>
          </cell>
        </row>
        <row r="369">
          <cell r="B369" t="str">
            <v>C02015</v>
          </cell>
        </row>
        <row r="370">
          <cell r="B370" t="str">
            <v>C02020</v>
          </cell>
        </row>
        <row r="371">
          <cell r="B371" t="str">
            <v>C02025</v>
          </cell>
        </row>
        <row r="372">
          <cell r="B372" t="str">
            <v>C03000</v>
          </cell>
        </row>
        <row r="373">
          <cell r="B373" t="str">
            <v>C03005</v>
          </cell>
        </row>
        <row r="374">
          <cell r="B374" t="str">
            <v>C03010</v>
          </cell>
        </row>
        <row r="375">
          <cell r="B375" t="str">
            <v>C03015</v>
          </cell>
        </row>
        <row r="376">
          <cell r="B376" t="str">
            <v>C04000</v>
          </cell>
        </row>
        <row r="377">
          <cell r="B377" t="str">
            <v>C04005</v>
          </cell>
        </row>
        <row r="378">
          <cell r="B378" t="str">
            <v>C04010</v>
          </cell>
        </row>
        <row r="379">
          <cell r="B379" t="str">
            <v>C99999</v>
          </cell>
        </row>
        <row r="380">
          <cell r="B380" t="str">
            <v>D01000</v>
          </cell>
        </row>
        <row r="381">
          <cell r="B381" t="str">
            <v>D02000</v>
          </cell>
        </row>
        <row r="382">
          <cell r="B382" t="str">
            <v>D99999</v>
          </cell>
        </row>
        <row r="383">
          <cell r="B383" t="str">
            <v>E01000</v>
          </cell>
        </row>
        <row r="384">
          <cell r="B384" t="str">
            <v>E01005</v>
          </cell>
        </row>
        <row r="385">
          <cell r="B385" t="str">
            <v>E01010</v>
          </cell>
        </row>
        <row r="386">
          <cell r="B386" t="str">
            <v>E01015</v>
          </cell>
        </row>
        <row r="387">
          <cell r="B387" t="str">
            <v>E01020</v>
          </cell>
        </row>
        <row r="388">
          <cell r="B388" t="str">
            <v>E01025</v>
          </cell>
        </row>
        <row r="389">
          <cell r="B389" t="str">
            <v>E01030</v>
          </cell>
        </row>
        <row r="390">
          <cell r="B390" t="str">
            <v>E01035</v>
          </cell>
        </row>
        <row r="391">
          <cell r="B391" t="str">
            <v>E01040</v>
          </cell>
        </row>
        <row r="392">
          <cell r="B392" t="str">
            <v>E01045</v>
          </cell>
        </row>
        <row r="393">
          <cell r="B393" t="str">
            <v>E01050</v>
          </cell>
        </row>
        <row r="394">
          <cell r="B394" t="str">
            <v>E01055</v>
          </cell>
        </row>
        <row r="395">
          <cell r="B395" t="str">
            <v>E01060</v>
          </cell>
        </row>
        <row r="396">
          <cell r="B396" t="str">
            <v>E01065</v>
          </cell>
        </row>
        <row r="397">
          <cell r="B397" t="str">
            <v>E01070</v>
          </cell>
        </row>
        <row r="398">
          <cell r="B398" t="str">
            <v>E01075</v>
          </cell>
        </row>
        <row r="399">
          <cell r="B399" t="str">
            <v>E01080</v>
          </cell>
        </row>
        <row r="400">
          <cell r="B400" t="str">
            <v>E01085</v>
          </cell>
        </row>
        <row r="401">
          <cell r="B401" t="str">
            <v>E01090</v>
          </cell>
        </row>
        <row r="402">
          <cell r="B402" t="str">
            <v>E01095</v>
          </cell>
        </row>
        <row r="403">
          <cell r="B403" t="str">
            <v>E01100</v>
          </cell>
        </row>
        <row r="404">
          <cell r="B404" t="str">
            <v>E01105</v>
          </cell>
        </row>
        <row r="405">
          <cell r="B405" t="str">
            <v>E01110</v>
          </cell>
        </row>
        <row r="406">
          <cell r="B406" t="str">
            <v>E01115</v>
          </cell>
        </row>
        <row r="407">
          <cell r="B407" t="str">
            <v>E01120</v>
          </cell>
        </row>
        <row r="408">
          <cell r="B408" t="str">
            <v>E02000</v>
          </cell>
        </row>
        <row r="409">
          <cell r="B409" t="str">
            <v>E02005</v>
          </cell>
        </row>
        <row r="410">
          <cell r="B410" t="str">
            <v>E02010</v>
          </cell>
        </row>
        <row r="411">
          <cell r="B411" t="str">
            <v>E02015</v>
          </cell>
        </row>
        <row r="412">
          <cell r="B412" t="str">
            <v>E02020</v>
          </cell>
        </row>
        <row r="413">
          <cell r="B413" t="str">
            <v>E02025</v>
          </cell>
        </row>
        <row r="414">
          <cell r="B414" t="str">
            <v>E02030</v>
          </cell>
        </row>
        <row r="415">
          <cell r="B415" t="str">
            <v>E02035</v>
          </cell>
        </row>
        <row r="416">
          <cell r="B416" t="str">
            <v>E02040</v>
          </cell>
        </row>
        <row r="417">
          <cell r="B417" t="str">
            <v>E02045</v>
          </cell>
        </row>
        <row r="418">
          <cell r="B418" t="str">
            <v>E02050</v>
          </cell>
        </row>
        <row r="419">
          <cell r="B419" t="str">
            <v>E02055</v>
          </cell>
        </row>
        <row r="420">
          <cell r="B420" t="str">
            <v>E02060</v>
          </cell>
        </row>
        <row r="421">
          <cell r="B421" t="str">
            <v>E02065</v>
          </cell>
        </row>
        <row r="422">
          <cell r="B422" t="str">
            <v>E02070</v>
          </cell>
        </row>
        <row r="423">
          <cell r="B423" t="str">
            <v>E02075</v>
          </cell>
        </row>
        <row r="424">
          <cell r="B424" t="str">
            <v>E02080</v>
          </cell>
        </row>
        <row r="425">
          <cell r="B425" t="str">
            <v>E02085</v>
          </cell>
        </row>
        <row r="426">
          <cell r="B426" t="str">
            <v>E02090</v>
          </cell>
        </row>
        <row r="427">
          <cell r="B427" t="str">
            <v>E02095</v>
          </cell>
        </row>
        <row r="428">
          <cell r="B428" t="str">
            <v>E02100</v>
          </cell>
        </row>
        <row r="429">
          <cell r="B429" t="str">
            <v>E02105</v>
          </cell>
        </row>
        <row r="430">
          <cell r="B430" t="str">
            <v>E02110</v>
          </cell>
        </row>
        <row r="431">
          <cell r="B431" t="str">
            <v>E02115</v>
          </cell>
        </row>
        <row r="432">
          <cell r="B432" t="str">
            <v>E02120</v>
          </cell>
        </row>
        <row r="433">
          <cell r="B433" t="str">
            <v>E02125</v>
          </cell>
        </row>
        <row r="434">
          <cell r="B434" t="str">
            <v>E02130</v>
          </cell>
        </row>
        <row r="435">
          <cell r="B435" t="str">
            <v>E02135</v>
          </cell>
        </row>
        <row r="436">
          <cell r="B436" t="str">
            <v>E02140</v>
          </cell>
        </row>
        <row r="437">
          <cell r="B437" t="str">
            <v>E02145</v>
          </cell>
        </row>
        <row r="438">
          <cell r="B438" t="str">
            <v>E02150</v>
          </cell>
        </row>
        <row r="439">
          <cell r="B439" t="str">
            <v>E99999</v>
          </cell>
        </row>
        <row r="440">
          <cell r="B440" t="str">
            <v>X01000</v>
          </cell>
        </row>
        <row r="441">
          <cell r="B441" t="str">
            <v>Y01000</v>
          </cell>
        </row>
        <row r="442">
          <cell r="B442" t="str">
            <v>Y01005</v>
          </cell>
        </row>
        <row r="443">
          <cell r="B443" t="str">
            <v>Y01010</v>
          </cell>
        </row>
        <row r="444">
          <cell r="B444" t="str">
            <v>Y01015</v>
          </cell>
        </row>
        <row r="445">
          <cell r="B445" t="str">
            <v>Y01020</v>
          </cell>
        </row>
        <row r="446">
          <cell r="B446" t="str">
            <v>Y02000</v>
          </cell>
        </row>
        <row r="447">
          <cell r="B447" t="str">
            <v>Y02005</v>
          </cell>
        </row>
        <row r="448">
          <cell r="B448" t="str">
            <v>Y02010</v>
          </cell>
        </row>
        <row r="449">
          <cell r="B449" t="str">
            <v>Y03000</v>
          </cell>
        </row>
        <row r="450">
          <cell r="B450" t="str">
            <v>Y99999</v>
          </cell>
        </row>
        <row r="451">
          <cell r="B451" t="str">
            <v>Z99999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Rilevazione"/>
      <sheetName val="Detta-spesa"/>
      <sheetName val="TAB_CONV"/>
      <sheetName val="FONDI"/>
      <sheetName val="Rinnovi_Contr"/>
      <sheetName val="Costi_CCNL"/>
      <sheetName val="Cat_Protette"/>
      <sheetName val="San_Raffaele"/>
      <sheetName val="118"/>
      <sheetName val="Dett_Altre"/>
      <sheetName val="NOTE"/>
      <sheetName val="Dett_Rimborsi"/>
    </sheetNames>
    <sheetDataSet>
      <sheetData sheetId="0">
        <row r="4">
          <cell r="A4" t="str">
            <v>101</v>
          </cell>
        </row>
        <row r="5">
          <cell r="A5" t="str">
            <v>102</v>
          </cell>
        </row>
        <row r="6">
          <cell r="A6" t="str">
            <v>103</v>
          </cell>
        </row>
        <row r="7">
          <cell r="A7" t="str">
            <v>104</v>
          </cell>
        </row>
        <row r="8">
          <cell r="A8" t="str">
            <v>105</v>
          </cell>
        </row>
        <row r="9">
          <cell r="A9" t="str">
            <v>106</v>
          </cell>
        </row>
        <row r="10">
          <cell r="A10" t="str">
            <v>107</v>
          </cell>
        </row>
        <row r="11">
          <cell r="A11" t="str">
            <v>108</v>
          </cell>
        </row>
        <row r="12">
          <cell r="A12" t="str">
            <v>109</v>
          </cell>
        </row>
        <row r="13">
          <cell r="A13" t="str">
            <v>901</v>
          </cell>
        </row>
        <row r="14">
          <cell r="A14" t="str">
            <v>902</v>
          </cell>
        </row>
        <row r="15">
          <cell r="A15" t="str">
            <v>903</v>
          </cell>
        </row>
        <row r="16">
          <cell r="A16" t="str">
            <v>904</v>
          </cell>
        </row>
        <row r="17">
          <cell r="A17" t="str">
            <v>905</v>
          </cell>
        </row>
        <row r="18">
          <cell r="A18" t="str">
            <v>906</v>
          </cell>
        </row>
        <row r="19">
          <cell r="A19" t="str">
            <v>907</v>
          </cell>
        </row>
        <row r="20">
          <cell r="A20" t="str">
            <v>908</v>
          </cell>
        </row>
        <row r="21">
          <cell r="A21" t="str">
            <v>909</v>
          </cell>
        </row>
        <row r="22">
          <cell r="A22" t="str">
            <v>910</v>
          </cell>
        </row>
        <row r="23">
          <cell r="A23" t="str">
            <v>911</v>
          </cell>
        </row>
        <row r="24">
          <cell r="A24" t="str">
            <v>912</v>
          </cell>
        </row>
        <row r="25">
          <cell r="A25" t="str">
            <v>913</v>
          </cell>
        </row>
        <row r="26">
          <cell r="A26" t="str">
            <v>914</v>
          </cell>
        </row>
        <row r="27">
          <cell r="A27" t="str">
            <v>915</v>
          </cell>
        </row>
        <row r="28">
          <cell r="A28" t="str">
            <v>916</v>
          </cell>
        </row>
        <row r="29">
          <cell r="A29" t="str">
            <v>917</v>
          </cell>
        </row>
        <row r="30">
          <cell r="A30" t="str">
            <v>918</v>
          </cell>
        </row>
        <row r="31">
          <cell r="A31" t="str">
            <v>920</v>
          </cell>
        </row>
        <row r="32">
          <cell r="A32" t="str">
            <v>930</v>
          </cell>
        </row>
        <row r="33">
          <cell r="A33" t="str">
            <v>940</v>
          </cell>
        </row>
        <row r="34">
          <cell r="A34" t="str">
            <v>960</v>
          </cell>
        </row>
        <row r="39">
          <cell r="B39" t="str">
            <v>1° - Trim</v>
          </cell>
        </row>
        <row r="40">
          <cell r="B40" t="str">
            <v>2° - Trim</v>
          </cell>
        </row>
        <row r="41">
          <cell r="B41" t="str">
            <v>3° - Trim</v>
          </cell>
        </row>
        <row r="42">
          <cell r="B42" t="str">
            <v>4° - Trim</v>
          </cell>
        </row>
        <row r="43">
          <cell r="B43" t="str">
            <v>C - Consuntivo</v>
          </cell>
        </row>
        <row r="46">
          <cell r="B46" t="str">
            <v>B0010</v>
          </cell>
        </row>
        <row r="47">
          <cell r="B47" t="str">
            <v>B0020</v>
          </cell>
        </row>
        <row r="48">
          <cell r="B48" t="str">
            <v>B0030</v>
          </cell>
        </row>
        <row r="49">
          <cell r="B49" t="str">
            <v>B0040</v>
          </cell>
        </row>
        <row r="50">
          <cell r="B50" t="str">
            <v>B0050</v>
          </cell>
        </row>
        <row r="51">
          <cell r="B51" t="str">
            <v>B0060</v>
          </cell>
        </row>
        <row r="52">
          <cell r="B52" t="str">
            <v>B0070</v>
          </cell>
        </row>
        <row r="53">
          <cell r="B53" t="str">
            <v>B0080</v>
          </cell>
        </row>
        <row r="54">
          <cell r="B54" t="str">
            <v>B0090</v>
          </cell>
        </row>
        <row r="55">
          <cell r="B55" t="str">
            <v>B0100</v>
          </cell>
        </row>
        <row r="56">
          <cell r="B56" t="str">
            <v>B0110</v>
          </cell>
        </row>
        <row r="57">
          <cell r="B57" t="str">
            <v>B0120</v>
          </cell>
        </row>
        <row r="58">
          <cell r="B58" t="str">
            <v>B0130</v>
          </cell>
        </row>
        <row r="59">
          <cell r="B59" t="str">
            <v>B0140</v>
          </cell>
        </row>
        <row r="60">
          <cell r="B60" t="str">
            <v>B0150</v>
          </cell>
        </row>
        <row r="61">
          <cell r="B61" t="str">
            <v>B0160</v>
          </cell>
        </row>
        <row r="62">
          <cell r="B62" t="str">
            <v>B0170</v>
          </cell>
        </row>
        <row r="63">
          <cell r="B63" t="str">
            <v>B0180</v>
          </cell>
        </row>
        <row r="64">
          <cell r="B64" t="str">
            <v>B0190</v>
          </cell>
        </row>
        <row r="65">
          <cell r="B65" t="str">
            <v>B0200</v>
          </cell>
        </row>
        <row r="66">
          <cell r="B66" t="str">
            <v>B0210</v>
          </cell>
        </row>
        <row r="67">
          <cell r="B67" t="str">
            <v>B0220</v>
          </cell>
        </row>
        <row r="68">
          <cell r="B68" t="str">
            <v>B0221</v>
          </cell>
        </row>
        <row r="69">
          <cell r="B69" t="str">
            <v>B0222</v>
          </cell>
        </row>
        <row r="70">
          <cell r="B70" t="str">
            <v>B0223</v>
          </cell>
        </row>
        <row r="71">
          <cell r="B71" t="str">
            <v>B0230</v>
          </cell>
        </row>
        <row r="72">
          <cell r="B72" t="str">
            <v>B0231</v>
          </cell>
        </row>
        <row r="73">
          <cell r="B73" t="str">
            <v>B0232</v>
          </cell>
        </row>
        <row r="74">
          <cell r="B74" t="str">
            <v>B0233</v>
          </cell>
        </row>
        <row r="75">
          <cell r="B75" t="str">
            <v>B0240</v>
          </cell>
        </row>
        <row r="76">
          <cell r="B76" t="str">
            <v>B0250</v>
          </cell>
        </row>
        <row r="77">
          <cell r="B77" t="str">
            <v>B0260</v>
          </cell>
        </row>
        <row r="78">
          <cell r="B78" t="str">
            <v>B0270</v>
          </cell>
        </row>
        <row r="79">
          <cell r="B79" t="str">
            <v>B0280</v>
          </cell>
        </row>
        <row r="80">
          <cell r="B80" t="str">
            <v>B0290</v>
          </cell>
        </row>
        <row r="81">
          <cell r="B81" t="str">
            <v>B0300</v>
          </cell>
        </row>
        <row r="82">
          <cell r="B82" t="str">
            <v>B0310</v>
          </cell>
        </row>
        <row r="83">
          <cell r="B83" t="str">
            <v>B0320</v>
          </cell>
        </row>
        <row r="84">
          <cell r="B84" t="str">
            <v>B0330</v>
          </cell>
        </row>
        <row r="85">
          <cell r="B85" t="str">
            <v>B0340</v>
          </cell>
        </row>
        <row r="86">
          <cell r="B86" t="str">
            <v>B0350</v>
          </cell>
        </row>
        <row r="87">
          <cell r="B87" t="str">
            <v>B0360</v>
          </cell>
        </row>
        <row r="88">
          <cell r="B88" t="str">
            <v>B0370</v>
          </cell>
        </row>
        <row r="89">
          <cell r="B89" t="str">
            <v>B0380</v>
          </cell>
        </row>
        <row r="90">
          <cell r="B90" t="str">
            <v>B0390</v>
          </cell>
        </row>
        <row r="91">
          <cell r="B91" t="str">
            <v>B0400</v>
          </cell>
        </row>
        <row r="92">
          <cell r="B92" t="str">
            <v>B0410</v>
          </cell>
        </row>
        <row r="93">
          <cell r="B93" t="str">
            <v>B0420</v>
          </cell>
        </row>
        <row r="94">
          <cell r="B94" t="str">
            <v>B0430</v>
          </cell>
        </row>
        <row r="95">
          <cell r="B95" t="str">
            <v>B0440</v>
          </cell>
        </row>
        <row r="96">
          <cell r="B96" t="str">
            <v>B0451</v>
          </cell>
        </row>
        <row r="97">
          <cell r="B97" t="str">
            <v>B0452</v>
          </cell>
        </row>
        <row r="98">
          <cell r="B98" t="str">
            <v>B0453</v>
          </cell>
        </row>
        <row r="99">
          <cell r="B99" t="str">
            <v>B0460</v>
          </cell>
        </row>
        <row r="100">
          <cell r="B100" t="str">
            <v>B0470</v>
          </cell>
        </row>
        <row r="101">
          <cell r="B101" t="str">
            <v>B0480</v>
          </cell>
        </row>
        <row r="102">
          <cell r="B102" t="str">
            <v>B0490</v>
          </cell>
        </row>
        <row r="103">
          <cell r="B103" t="str">
            <v>B0500</v>
          </cell>
        </row>
        <row r="104">
          <cell r="B104" t="str">
            <v>B0510</v>
          </cell>
        </row>
        <row r="105">
          <cell r="B105" t="str">
            <v>B0520</v>
          </cell>
        </row>
        <row r="106">
          <cell r="B106" t="str">
            <v>B0530</v>
          </cell>
        </row>
        <row r="107">
          <cell r="B107" t="str">
            <v>B0540</v>
          </cell>
        </row>
        <row r="108">
          <cell r="B108" t="str">
            <v>B0550</v>
          </cell>
        </row>
        <row r="109">
          <cell r="B109" t="str">
            <v>B0560</v>
          </cell>
        </row>
        <row r="110">
          <cell r="B110" t="str">
            <v>B0570</v>
          </cell>
        </row>
        <row r="111">
          <cell r="B111" t="str">
            <v>B0580</v>
          </cell>
        </row>
        <row r="112">
          <cell r="B112" t="str">
            <v>B0590</v>
          </cell>
        </row>
        <row r="113">
          <cell r="B113" t="str">
            <v>B0600</v>
          </cell>
        </row>
        <row r="114">
          <cell r="B114" t="str">
            <v>B0610</v>
          </cell>
        </row>
        <row r="115">
          <cell r="B115" t="str">
            <v>B0620</v>
          </cell>
        </row>
        <row r="116">
          <cell r="B116" t="str">
            <v>B0630</v>
          </cell>
        </row>
        <row r="117">
          <cell r="B117" t="str">
            <v>B0640</v>
          </cell>
        </row>
        <row r="118">
          <cell r="B118" t="str">
            <v>B0650</v>
          </cell>
        </row>
        <row r="119">
          <cell r="B119" t="str">
            <v>B0660</v>
          </cell>
        </row>
        <row r="120">
          <cell r="B120" t="str">
            <v>B0670</v>
          </cell>
        </row>
        <row r="121">
          <cell r="B121" t="str">
            <v>B0680</v>
          </cell>
        </row>
        <row r="122">
          <cell r="B122" t="str">
            <v>B0690</v>
          </cell>
        </row>
        <row r="123">
          <cell r="B123" t="str">
            <v>B0700</v>
          </cell>
        </row>
        <row r="124">
          <cell r="B124" t="str">
            <v>B0710</v>
          </cell>
        </row>
        <row r="125">
          <cell r="B125" t="str">
            <v>B0720</v>
          </cell>
        </row>
        <row r="126">
          <cell r="B126" t="str">
            <v>B0730</v>
          </cell>
        </row>
        <row r="127">
          <cell r="B127" t="str">
            <v>B0740</v>
          </cell>
        </row>
        <row r="128">
          <cell r="B128" t="str">
            <v>B0750</v>
          </cell>
        </row>
        <row r="129">
          <cell r="B129" t="str">
            <v>B0760</v>
          </cell>
        </row>
        <row r="130">
          <cell r="B130" t="str">
            <v>B0770</v>
          </cell>
        </row>
        <row r="131">
          <cell r="B131" t="str">
            <v>B0780</v>
          </cell>
        </row>
        <row r="132">
          <cell r="B132" t="str">
            <v>B0781</v>
          </cell>
        </row>
        <row r="133">
          <cell r="B133" t="str">
            <v>B0790</v>
          </cell>
        </row>
        <row r="134">
          <cell r="B134" t="str">
            <v>B0800</v>
          </cell>
        </row>
        <row r="135">
          <cell r="B135" t="str">
            <v>B0810</v>
          </cell>
        </row>
        <row r="136">
          <cell r="B136" t="str">
            <v>B0820</v>
          </cell>
        </row>
        <row r="137">
          <cell r="B137" t="str">
            <v>B0830</v>
          </cell>
        </row>
        <row r="138">
          <cell r="B138" t="str">
            <v>B0840</v>
          </cell>
        </row>
        <row r="139">
          <cell r="B139" t="str">
            <v>B0850</v>
          </cell>
        </row>
        <row r="140">
          <cell r="B140" t="str">
            <v>B0860</v>
          </cell>
        </row>
        <row r="141">
          <cell r="B141" t="str">
            <v>B0861</v>
          </cell>
        </row>
        <row r="142">
          <cell r="B142" t="str">
            <v>B0870</v>
          </cell>
        </row>
        <row r="143">
          <cell r="B143" t="str">
            <v>B0880</v>
          </cell>
        </row>
        <row r="144">
          <cell r="B144" t="str">
            <v>B0890</v>
          </cell>
        </row>
        <row r="145">
          <cell r="B145" t="str">
            <v>B0900</v>
          </cell>
        </row>
        <row r="146">
          <cell r="B146" t="str">
            <v>B0910</v>
          </cell>
        </row>
        <row r="147">
          <cell r="B147" t="str">
            <v>B0920</v>
          </cell>
        </row>
        <row r="148">
          <cell r="B148" t="str">
            <v>B0930</v>
          </cell>
        </row>
        <row r="149">
          <cell r="B149" t="str">
            <v>B0940</v>
          </cell>
        </row>
        <row r="150">
          <cell r="B150" t="str">
            <v>B0950</v>
          </cell>
        </row>
        <row r="151">
          <cell r="B151" t="str">
            <v>B0960</v>
          </cell>
        </row>
        <row r="152">
          <cell r="B152" t="str">
            <v>B0970</v>
          </cell>
        </row>
        <row r="153">
          <cell r="B153" t="str">
            <v>B0980</v>
          </cell>
        </row>
        <row r="154">
          <cell r="B154" t="str">
            <v>B0990</v>
          </cell>
        </row>
        <row r="155">
          <cell r="B155" t="str">
            <v>B1000</v>
          </cell>
        </row>
        <row r="156">
          <cell r="B156" t="str">
            <v>B1010</v>
          </cell>
        </row>
        <row r="157">
          <cell r="B157" t="str">
            <v>C0010</v>
          </cell>
        </row>
        <row r="158">
          <cell r="B158" t="str">
            <v>C0020</v>
          </cell>
        </row>
        <row r="159">
          <cell r="B159" t="str">
            <v>C0030</v>
          </cell>
        </row>
        <row r="160">
          <cell r="B160" t="str">
            <v>C0040</v>
          </cell>
        </row>
        <row r="161">
          <cell r="B161" t="str">
            <v>C0050</v>
          </cell>
        </row>
        <row r="162">
          <cell r="B162" t="str">
            <v>C0060</v>
          </cell>
        </row>
        <row r="163">
          <cell r="B163" t="str">
            <v>C0070</v>
          </cell>
        </row>
        <row r="164">
          <cell r="B164" t="str">
            <v>C0080</v>
          </cell>
        </row>
        <row r="165">
          <cell r="B165" t="str">
            <v>C0090</v>
          </cell>
        </row>
        <row r="166">
          <cell r="B166" t="str">
            <v>C0100</v>
          </cell>
        </row>
        <row r="167">
          <cell r="B167" t="str">
            <v>D0010</v>
          </cell>
        </row>
        <row r="168">
          <cell r="B168" t="str">
            <v>D0020</v>
          </cell>
        </row>
        <row r="169">
          <cell r="B169" t="str">
            <v>E0010</v>
          </cell>
        </row>
        <row r="170">
          <cell r="B170" t="str">
            <v>E0020</v>
          </cell>
        </row>
        <row r="171">
          <cell r="B171" t="str">
            <v>E0030</v>
          </cell>
        </row>
        <row r="172">
          <cell r="B172" t="str">
            <v>E0040</v>
          </cell>
        </row>
        <row r="173">
          <cell r="B173" t="str">
            <v>E0050</v>
          </cell>
        </row>
        <row r="174">
          <cell r="B174" t="str">
            <v>E0060</v>
          </cell>
        </row>
        <row r="175">
          <cell r="B175" t="str">
            <v>E0070</v>
          </cell>
        </row>
        <row r="176">
          <cell r="B176" t="str">
            <v>E0080</v>
          </cell>
        </row>
        <row r="177">
          <cell r="B177" t="str">
            <v>E0081</v>
          </cell>
        </row>
        <row r="178">
          <cell r="B178" t="str">
            <v>E0090</v>
          </cell>
        </row>
        <row r="179">
          <cell r="B179" t="str">
            <v>E0091</v>
          </cell>
        </row>
        <row r="180">
          <cell r="B180" t="str">
            <v>Y0010</v>
          </cell>
        </row>
        <row r="181">
          <cell r="B181" t="str">
            <v>Y0020</v>
          </cell>
        </row>
        <row r="182">
          <cell r="B182" t="str">
            <v>Y0030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"/>
      <sheetName val="QRY-EXTRA"/>
      <sheetName val="QRY-INTRA-AUTO"/>
      <sheetName val="FRONT"/>
      <sheetName val="Riepilogo-MDC"/>
      <sheetName val="ASL-Passiva"/>
      <sheetName val="MDC-Passiva"/>
      <sheetName val="FRONT-65-74"/>
      <sheetName val="Riepilogo-MDC (2)"/>
      <sheetName val="ASL-Passiva (2)"/>
      <sheetName val="MDC-Passiva (2)"/>
      <sheetName val="RIEPILOGO_MDC-65-74"/>
      <sheetName val="ASL-PASS-65-74"/>
      <sheetName val="RIEP_MDC-PASS-TASSO-65-74"/>
      <sheetName val="FRONT-75"/>
      <sheetName val="RIEPILOGO_MDC-75"/>
      <sheetName val="ASL-PASS-75"/>
      <sheetName val="RIEP_MDC-PASS-TASSO-75"/>
      <sheetName val="RIEPILOGO_MDC-PASS-TOT"/>
      <sheetName val="RIEPILOGO_MDC-PASS-AUTO"/>
      <sheetName val="RIEPILOGO_MDC-PASS-INTRA"/>
      <sheetName val="RIEPILOGO_MDC-PASS-EXTRA"/>
      <sheetName val="VALORI"/>
      <sheetName val="categoria"/>
      <sheetName val="residenza"/>
      <sheetName val="Riepilogo-MDC_(2)"/>
      <sheetName val="ASL-Passiva_(2)"/>
      <sheetName val="MDC-Passiva_(2)"/>
      <sheetName val="Riepilogo-MDC_(2)1"/>
      <sheetName val="ASL-Passiva_(2)1"/>
      <sheetName val="MDC-Passiva_(2)1"/>
      <sheetName val="confronto con i trimestre 2007"/>
      <sheetName val="confronto con iv trimestre 2007"/>
      <sheetName val="Dati"/>
    </sheetNames>
    <sheetDataSet>
      <sheetData sheetId="0" refreshError="1">
        <row r="21">
          <cell r="I21" t="str">
            <v>160-101</v>
          </cell>
        </row>
        <row r="22">
          <cell r="I22" t="str">
            <v>160-102</v>
          </cell>
        </row>
        <row r="23">
          <cell r="I23" t="str">
            <v>160-103</v>
          </cell>
        </row>
        <row r="24">
          <cell r="I24" t="str">
            <v>160-104</v>
          </cell>
        </row>
        <row r="25">
          <cell r="I25" t="str">
            <v>160-105</v>
          </cell>
        </row>
        <row r="26">
          <cell r="I26" t="str">
            <v>160-106</v>
          </cell>
        </row>
        <row r="27">
          <cell r="I27" t="str">
            <v>160-107</v>
          </cell>
        </row>
        <row r="28">
          <cell r="I28" t="str">
            <v>160-108</v>
          </cell>
        </row>
        <row r="29">
          <cell r="I29" t="str">
            <v>160-109</v>
          </cell>
        </row>
        <row r="30">
          <cell r="I30" t="str">
            <v>160-110</v>
          </cell>
        </row>
        <row r="31">
          <cell r="I31" t="str">
            <v>160-111</v>
          </cell>
        </row>
        <row r="32">
          <cell r="I32" t="str">
            <v>160-112</v>
          </cell>
        </row>
        <row r="33">
          <cell r="I33" t="str">
            <v>160-903</v>
          </cell>
        </row>
        <row r="34">
          <cell r="I34" t="str">
            <v>160-904</v>
          </cell>
        </row>
        <row r="35">
          <cell r="I35" t="str">
            <v>160-907</v>
          </cell>
        </row>
        <row r="36">
          <cell r="I36" t="str">
            <v>160-908</v>
          </cell>
        </row>
        <row r="37">
          <cell r="I37" t="str">
            <v>160-909</v>
          </cell>
        </row>
        <row r="38">
          <cell r="I38" t="str">
            <v>160-910</v>
          </cell>
        </row>
        <row r="39">
          <cell r="I39" t="str">
            <v>160-078</v>
          </cell>
        </row>
        <row r="40">
          <cell r="I40" t="str">
            <v>160-080</v>
          </cell>
        </row>
        <row r="41">
          <cell r="I41" t="str">
            <v>160-905</v>
          </cell>
        </row>
        <row r="42">
          <cell r="I42" t="str">
            <v>160-902</v>
          </cell>
        </row>
        <row r="43">
          <cell r="I43" t="str">
            <v>160-906</v>
          </cell>
        </row>
        <row r="44">
          <cell r="I44" t="str">
            <v>160-901</v>
          </cell>
        </row>
        <row r="91">
          <cell r="H91">
            <v>0</v>
          </cell>
        </row>
        <row r="92">
          <cell r="H92">
            <v>1</v>
          </cell>
        </row>
        <row r="93">
          <cell r="H93">
            <v>2</v>
          </cell>
        </row>
        <row r="94">
          <cell r="H94">
            <v>3</v>
          </cell>
        </row>
        <row r="95">
          <cell r="H95">
            <v>4</v>
          </cell>
        </row>
        <row r="96">
          <cell r="H96">
            <v>5</v>
          </cell>
        </row>
        <row r="97">
          <cell r="H97">
            <v>6</v>
          </cell>
        </row>
        <row r="98">
          <cell r="H98">
            <v>7</v>
          </cell>
        </row>
        <row r="99">
          <cell r="H99">
            <v>8</v>
          </cell>
        </row>
        <row r="100">
          <cell r="H100">
            <v>9</v>
          </cell>
        </row>
        <row r="101">
          <cell r="H101">
            <v>10</v>
          </cell>
        </row>
        <row r="102">
          <cell r="H102">
            <v>11</v>
          </cell>
        </row>
        <row r="103">
          <cell r="H103">
            <v>12</v>
          </cell>
        </row>
        <row r="104">
          <cell r="H104">
            <v>13</v>
          </cell>
        </row>
        <row r="105">
          <cell r="H105">
            <v>14</v>
          </cell>
        </row>
        <row r="106">
          <cell r="H106">
            <v>15</v>
          </cell>
        </row>
        <row r="107">
          <cell r="H107">
            <v>16</v>
          </cell>
        </row>
        <row r="108">
          <cell r="H108">
            <v>17</v>
          </cell>
        </row>
        <row r="109">
          <cell r="H109">
            <v>18</v>
          </cell>
        </row>
        <row r="110">
          <cell r="H110">
            <v>19</v>
          </cell>
        </row>
        <row r="111">
          <cell r="H111">
            <v>20</v>
          </cell>
        </row>
        <row r="112">
          <cell r="H112">
            <v>21</v>
          </cell>
        </row>
        <row r="113">
          <cell r="H113">
            <v>22</v>
          </cell>
        </row>
        <row r="114">
          <cell r="H114">
            <v>23</v>
          </cell>
        </row>
        <row r="115">
          <cell r="H115">
            <v>24</v>
          </cell>
        </row>
        <row r="116">
          <cell r="H116">
            <v>25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"/>
      <sheetName val="QRY-EXTRA"/>
      <sheetName val="QRY-INTRA-AUTO"/>
      <sheetName val="FRONT"/>
      <sheetName val="Riepilogo-MDC"/>
      <sheetName val="ASL-Passiva"/>
      <sheetName val="MDC-Passiva"/>
      <sheetName val="FRONT-65-74"/>
      <sheetName val="Riepilogo-MDC (2)"/>
      <sheetName val="ASL-Passiva (2)"/>
      <sheetName val="MDC-Passiva (2)"/>
      <sheetName val="RIEPILOGO_MDC-65-74"/>
      <sheetName val="ASL-PASS-65-74"/>
      <sheetName val="RIEP_MDC-PASS-TASSO-65-74"/>
      <sheetName val="FRONT-75"/>
      <sheetName val="RIEPILOGO_MDC-75"/>
      <sheetName val="ASL-PASS-75"/>
      <sheetName val="RIEP_MDC-PASS-TASSO-75"/>
      <sheetName val="RIEPILOGO_MDC-PASS-TOT"/>
      <sheetName val="RIEPILOGO_MDC-PASS-AUTO"/>
      <sheetName val="RIEPILOGO_MDC-PASS-INTRA"/>
      <sheetName val="RIEPILOGO_MDC-PASS-EXTRA"/>
      <sheetName val="VALORI"/>
      <sheetName val="categoria"/>
      <sheetName val="residenza"/>
      <sheetName val="Riepilogo-MDC_(2)"/>
      <sheetName val="ASL-Passiva_(2)"/>
      <sheetName val="MDC-Passiva_(2)"/>
      <sheetName val="Riepilogo-MDC_(2)1"/>
      <sheetName val="ASL-Passiva_(2)1"/>
      <sheetName val="MDC-Passiva_(2)1"/>
      <sheetName val="confronto con i trimestre 2007"/>
      <sheetName val="confronto con iv trimestre 2007"/>
    </sheetNames>
    <sheetDataSet>
      <sheetData sheetId="0" refreshError="1">
        <row r="21">
          <cell r="I21" t="str">
            <v>160-101</v>
          </cell>
        </row>
        <row r="22">
          <cell r="I22" t="str">
            <v>160-102</v>
          </cell>
        </row>
        <row r="23">
          <cell r="I23" t="str">
            <v>160-103</v>
          </cell>
        </row>
        <row r="24">
          <cell r="I24" t="str">
            <v>160-104</v>
          </cell>
        </row>
        <row r="25">
          <cell r="I25" t="str">
            <v>160-105</v>
          </cell>
        </row>
        <row r="26">
          <cell r="I26" t="str">
            <v>160-106</v>
          </cell>
        </row>
        <row r="27">
          <cell r="I27" t="str">
            <v>160-107</v>
          </cell>
        </row>
        <row r="28">
          <cell r="I28" t="str">
            <v>160-108</v>
          </cell>
        </row>
        <row r="29">
          <cell r="I29" t="str">
            <v>160-109</v>
          </cell>
        </row>
        <row r="30">
          <cell r="I30" t="str">
            <v>160-110</v>
          </cell>
        </row>
        <row r="31">
          <cell r="I31" t="str">
            <v>160-111</v>
          </cell>
        </row>
        <row r="32">
          <cell r="I32" t="str">
            <v>160-112</v>
          </cell>
        </row>
        <row r="33">
          <cell r="I33" t="str">
            <v>160-903</v>
          </cell>
        </row>
        <row r="34">
          <cell r="I34" t="str">
            <v>160-904</v>
          </cell>
        </row>
        <row r="35">
          <cell r="I35" t="str">
            <v>160-907</v>
          </cell>
        </row>
        <row r="36">
          <cell r="I36" t="str">
            <v>160-908</v>
          </cell>
        </row>
        <row r="37">
          <cell r="I37" t="str">
            <v>160-909</v>
          </cell>
        </row>
        <row r="38">
          <cell r="I38" t="str">
            <v>160-910</v>
          </cell>
        </row>
        <row r="39">
          <cell r="I39" t="str">
            <v>160-078</v>
          </cell>
        </row>
        <row r="40">
          <cell r="I40" t="str">
            <v>160-080</v>
          </cell>
        </row>
        <row r="41">
          <cell r="I41" t="str">
            <v>160-905</v>
          </cell>
        </row>
        <row r="42">
          <cell r="I42" t="str">
            <v>160-902</v>
          </cell>
        </row>
        <row r="43">
          <cell r="I43" t="str">
            <v>160-906</v>
          </cell>
        </row>
        <row r="44">
          <cell r="I44" t="str">
            <v>160-901</v>
          </cell>
        </row>
        <row r="91">
          <cell r="H91">
            <v>0</v>
          </cell>
        </row>
        <row r="92">
          <cell r="H92">
            <v>1</v>
          </cell>
        </row>
        <row r="93">
          <cell r="H93">
            <v>2</v>
          </cell>
        </row>
        <row r="94">
          <cell r="H94">
            <v>3</v>
          </cell>
        </row>
        <row r="95">
          <cell r="H95">
            <v>4</v>
          </cell>
        </row>
        <row r="96">
          <cell r="H96">
            <v>5</v>
          </cell>
        </row>
        <row r="97">
          <cell r="H97">
            <v>6</v>
          </cell>
        </row>
        <row r="98">
          <cell r="H98">
            <v>7</v>
          </cell>
        </row>
        <row r="99">
          <cell r="H99">
            <v>8</v>
          </cell>
        </row>
        <row r="100">
          <cell r="H100">
            <v>9</v>
          </cell>
        </row>
        <row r="101">
          <cell r="H101">
            <v>10</v>
          </cell>
        </row>
        <row r="102">
          <cell r="H102">
            <v>11</v>
          </cell>
        </row>
        <row r="103">
          <cell r="H103">
            <v>12</v>
          </cell>
        </row>
        <row r="104">
          <cell r="H104">
            <v>13</v>
          </cell>
        </row>
        <row r="105">
          <cell r="H105">
            <v>14</v>
          </cell>
        </row>
        <row r="106">
          <cell r="H106">
            <v>15</v>
          </cell>
        </row>
        <row r="107">
          <cell r="H107">
            <v>16</v>
          </cell>
        </row>
        <row r="108">
          <cell r="H108">
            <v>17</v>
          </cell>
        </row>
        <row r="109">
          <cell r="H109">
            <v>18</v>
          </cell>
        </row>
        <row r="110">
          <cell r="H110">
            <v>19</v>
          </cell>
        </row>
        <row r="111">
          <cell r="H111">
            <v>20</v>
          </cell>
        </row>
        <row r="112">
          <cell r="H112">
            <v>21</v>
          </cell>
        </row>
        <row r="113">
          <cell r="H113">
            <v>22</v>
          </cell>
        </row>
        <row r="114">
          <cell r="H114">
            <v>23</v>
          </cell>
        </row>
        <row r="115">
          <cell r="H115">
            <v>24</v>
          </cell>
        </row>
        <row r="116">
          <cell r="H116">
            <v>25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Income statement"/>
      <sheetName val="MKTG and G&amp;A"/>
    </sheetNames>
    <sheetDataSet>
      <sheetData sheetId="0"/>
      <sheetData sheetId="1"/>
      <sheetData sheetId="2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Income statement"/>
      <sheetName val="MKTG and G&amp;A"/>
    </sheetNames>
    <sheetDataSet>
      <sheetData sheetId="0"/>
      <sheetData sheetId="1"/>
      <sheetData sheetId="2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Tabella"/>
    </sheetNames>
    <sheetDataSet>
      <sheetData sheetId="0" refreshError="1">
        <row r="4">
          <cell r="A4" t="str">
            <v>-</v>
          </cell>
        </row>
        <row r="5">
          <cell r="A5" t="str">
            <v>101</v>
          </cell>
        </row>
        <row r="6">
          <cell r="A6" t="str">
            <v>102</v>
          </cell>
        </row>
        <row r="7">
          <cell r="A7" t="str">
            <v>103</v>
          </cell>
        </row>
        <row r="8">
          <cell r="A8" t="str">
            <v>104</v>
          </cell>
        </row>
        <row r="9">
          <cell r="A9" t="str">
            <v>105</v>
          </cell>
        </row>
        <row r="10">
          <cell r="A10" t="str">
            <v>106</v>
          </cell>
        </row>
        <row r="11">
          <cell r="A11" t="str">
            <v>107</v>
          </cell>
        </row>
        <row r="12">
          <cell r="A12" t="str">
            <v>108</v>
          </cell>
        </row>
        <row r="13">
          <cell r="A13" t="str">
            <v>109</v>
          </cell>
        </row>
        <row r="14">
          <cell r="A14" t="str">
            <v>901</v>
          </cell>
        </row>
        <row r="15">
          <cell r="A15" t="str">
            <v>902</v>
          </cell>
        </row>
        <row r="16">
          <cell r="A16" t="str">
            <v>903</v>
          </cell>
        </row>
        <row r="17">
          <cell r="A17" t="str">
            <v>904</v>
          </cell>
        </row>
        <row r="18">
          <cell r="A18" t="str">
            <v>905</v>
          </cell>
        </row>
        <row r="19">
          <cell r="A19" t="str">
            <v>906</v>
          </cell>
        </row>
        <row r="20">
          <cell r="A20" t="str">
            <v>907</v>
          </cell>
        </row>
        <row r="21">
          <cell r="A21" t="str">
            <v>908</v>
          </cell>
        </row>
        <row r="22">
          <cell r="A22" t="str">
            <v>909</v>
          </cell>
        </row>
        <row r="23">
          <cell r="A23" t="str">
            <v>910</v>
          </cell>
        </row>
        <row r="24">
          <cell r="A24" t="str">
            <v>911</v>
          </cell>
        </row>
        <row r="25">
          <cell r="A25" t="str">
            <v>912</v>
          </cell>
        </row>
        <row r="26">
          <cell r="A26" t="str">
            <v>913</v>
          </cell>
        </row>
        <row r="27">
          <cell r="A27" t="str">
            <v>914</v>
          </cell>
        </row>
        <row r="28">
          <cell r="A28" t="str">
            <v>915</v>
          </cell>
        </row>
        <row r="29">
          <cell r="A29" t="str">
            <v>916</v>
          </cell>
        </row>
        <row r="30">
          <cell r="A30" t="str">
            <v>917</v>
          </cell>
        </row>
        <row r="31">
          <cell r="A31" t="str">
            <v>918</v>
          </cell>
        </row>
        <row r="32">
          <cell r="A32" t="str">
            <v>920</v>
          </cell>
        </row>
        <row r="33">
          <cell r="A33" t="str">
            <v>930</v>
          </cell>
        </row>
        <row r="34">
          <cell r="A34" t="str">
            <v>940</v>
          </cell>
        </row>
        <row r="35">
          <cell r="A35" t="str">
            <v>960</v>
          </cell>
        </row>
        <row r="36">
          <cell r="A36">
            <v>999</v>
          </cell>
        </row>
        <row r="50">
          <cell r="B50" t="str">
            <v xml:space="preserve"> - </v>
          </cell>
        </row>
        <row r="51">
          <cell r="B51" t="str">
            <v>A01000</v>
          </cell>
        </row>
        <row r="52">
          <cell r="B52" t="str">
            <v>A01005</v>
          </cell>
        </row>
        <row r="53">
          <cell r="B53" t="str">
            <v>A01010</v>
          </cell>
        </row>
        <row r="54">
          <cell r="B54" t="str">
            <v>A01015</v>
          </cell>
        </row>
        <row r="55">
          <cell r="B55" t="str">
            <v>A01020</v>
          </cell>
        </row>
        <row r="56">
          <cell r="B56" t="str">
            <v>A01025</v>
          </cell>
        </row>
        <row r="57">
          <cell r="B57" t="str">
            <v>A01030</v>
          </cell>
        </row>
        <row r="58">
          <cell r="B58" t="str">
            <v>A01035</v>
          </cell>
        </row>
        <row r="59">
          <cell r="B59" t="str">
            <v>A01040</v>
          </cell>
        </row>
        <row r="60">
          <cell r="B60" t="str">
            <v>A01045</v>
          </cell>
        </row>
        <row r="61">
          <cell r="B61" t="str">
            <v>A01050</v>
          </cell>
        </row>
        <row r="62">
          <cell r="B62" t="str">
            <v>A01055</v>
          </cell>
        </row>
        <row r="63">
          <cell r="B63" t="str">
            <v>A01060</v>
          </cell>
        </row>
        <row r="64">
          <cell r="B64" t="str">
            <v>A01065</v>
          </cell>
        </row>
        <row r="65">
          <cell r="B65" t="str">
            <v>A01070</v>
          </cell>
        </row>
        <row r="66">
          <cell r="B66" t="str">
            <v>A01075</v>
          </cell>
        </row>
        <row r="67">
          <cell r="B67" t="str">
            <v>A02000</v>
          </cell>
        </row>
        <row r="68">
          <cell r="B68" t="str">
            <v>A02005</v>
          </cell>
        </row>
        <row r="69">
          <cell r="B69" t="str">
            <v>A02010</v>
          </cell>
        </row>
        <row r="70">
          <cell r="B70" t="str">
            <v>A02015</v>
          </cell>
        </row>
        <row r="71">
          <cell r="B71" t="str">
            <v>A02020</v>
          </cell>
        </row>
        <row r="72">
          <cell r="B72" t="str">
            <v>A02025</v>
          </cell>
        </row>
        <row r="73">
          <cell r="B73" t="str">
            <v>A02030</v>
          </cell>
        </row>
        <row r="74">
          <cell r="B74" t="str">
            <v>A02035</v>
          </cell>
        </row>
        <row r="75">
          <cell r="B75" t="str">
            <v>A02040</v>
          </cell>
        </row>
        <row r="76">
          <cell r="B76" t="str">
            <v>A02045</v>
          </cell>
        </row>
        <row r="77">
          <cell r="B77" t="str">
            <v>A02050</v>
          </cell>
        </row>
        <row r="78">
          <cell r="B78" t="str">
            <v>A02055</v>
          </cell>
        </row>
        <row r="79">
          <cell r="B79" t="str">
            <v>A02060</v>
          </cell>
        </row>
        <row r="80">
          <cell r="B80" t="str">
            <v>A02065</v>
          </cell>
        </row>
        <row r="81">
          <cell r="B81" t="str">
            <v>A02070</v>
          </cell>
        </row>
        <row r="82">
          <cell r="B82" t="str">
            <v>A02075</v>
          </cell>
        </row>
        <row r="83">
          <cell r="B83" t="str">
            <v>A02080</v>
          </cell>
        </row>
        <row r="84">
          <cell r="B84" t="str">
            <v>A02085</v>
          </cell>
        </row>
        <row r="85">
          <cell r="B85" t="str">
            <v>A02090</v>
          </cell>
        </row>
        <row r="86">
          <cell r="B86" t="str">
            <v>A02095</v>
          </cell>
        </row>
        <row r="87">
          <cell r="B87" t="str">
            <v>A02100</v>
          </cell>
        </row>
        <row r="88">
          <cell r="B88" t="str">
            <v>A02105</v>
          </cell>
        </row>
        <row r="89">
          <cell r="B89" t="str">
            <v>A02110</v>
          </cell>
        </row>
        <row r="90">
          <cell r="B90" t="str">
            <v>A02115</v>
          </cell>
        </row>
        <row r="91">
          <cell r="B91" t="str">
            <v>A02120</v>
          </cell>
        </row>
        <row r="92">
          <cell r="B92" t="str">
            <v>A02125</v>
          </cell>
        </row>
        <row r="93">
          <cell r="B93" t="str">
            <v>A02130</v>
          </cell>
        </row>
        <row r="94">
          <cell r="B94" t="str">
            <v>A02135</v>
          </cell>
        </row>
        <row r="95">
          <cell r="B95" t="str">
            <v>A02140</v>
          </cell>
        </row>
        <row r="96">
          <cell r="B96" t="str">
            <v>A02145</v>
          </cell>
        </row>
        <row r="97">
          <cell r="B97" t="str">
            <v>A02150</v>
          </cell>
        </row>
        <row r="98">
          <cell r="B98" t="str">
            <v>A02155</v>
          </cell>
        </row>
        <row r="99">
          <cell r="B99" t="str">
            <v>A02160</v>
          </cell>
        </row>
        <row r="100">
          <cell r="B100" t="str">
            <v>A02165</v>
          </cell>
        </row>
        <row r="101">
          <cell r="B101" t="str">
            <v>A02170</v>
          </cell>
        </row>
        <row r="102">
          <cell r="B102" t="str">
            <v>A02175</v>
          </cell>
        </row>
        <row r="103">
          <cell r="B103" t="str">
            <v>A02180</v>
          </cell>
        </row>
        <row r="104">
          <cell r="B104" t="str">
            <v>A02185</v>
          </cell>
        </row>
        <row r="105">
          <cell r="B105" t="str">
            <v>A02190</v>
          </cell>
        </row>
        <row r="106">
          <cell r="B106" t="str">
            <v>A02195</v>
          </cell>
        </row>
        <row r="107">
          <cell r="B107" t="str">
            <v>A02200</v>
          </cell>
        </row>
        <row r="108">
          <cell r="B108" t="str">
            <v>A02205</v>
          </cell>
        </row>
        <row r="109">
          <cell r="B109" t="str">
            <v>A02210</v>
          </cell>
        </row>
        <row r="110">
          <cell r="B110" t="str">
            <v>A02215</v>
          </cell>
        </row>
        <row r="111">
          <cell r="B111" t="str">
            <v>A02220</v>
          </cell>
        </row>
        <row r="112">
          <cell r="B112" t="str">
            <v>A02225</v>
          </cell>
        </row>
        <row r="113">
          <cell r="B113" t="str">
            <v>A02230</v>
          </cell>
        </row>
        <row r="114">
          <cell r="B114" t="str">
            <v>A02235</v>
          </cell>
        </row>
        <row r="115">
          <cell r="B115" t="str">
            <v>A02239</v>
          </cell>
        </row>
        <row r="116">
          <cell r="B116" t="str">
            <v>A02240</v>
          </cell>
        </row>
        <row r="117">
          <cell r="B117" t="str">
            <v>A03000</v>
          </cell>
        </row>
        <row r="118">
          <cell r="B118" t="str">
            <v>A03005</v>
          </cell>
        </row>
        <row r="119">
          <cell r="B119" t="str">
            <v>A03010</v>
          </cell>
        </row>
        <row r="120">
          <cell r="B120" t="str">
            <v>A03015</v>
          </cell>
        </row>
        <row r="121">
          <cell r="B121" t="str">
            <v>A03020</v>
          </cell>
        </row>
        <row r="122">
          <cell r="B122" t="str">
            <v>A03025</v>
          </cell>
        </row>
        <row r="123">
          <cell r="B123" t="str">
            <v>A03030</v>
          </cell>
        </row>
        <row r="124">
          <cell r="B124" t="str">
            <v>A03035</v>
          </cell>
        </row>
        <row r="125">
          <cell r="B125" t="str">
            <v>A03040</v>
          </cell>
        </row>
        <row r="126">
          <cell r="B126" t="str">
            <v>A03045</v>
          </cell>
        </row>
        <row r="127">
          <cell r="B127" t="str">
            <v>A03050</v>
          </cell>
        </row>
        <row r="128">
          <cell r="B128" t="str">
            <v>A03055</v>
          </cell>
        </row>
        <row r="129">
          <cell r="B129" t="str">
            <v>A03060</v>
          </cell>
        </row>
        <row r="130">
          <cell r="B130" t="str">
            <v>A03065</v>
          </cell>
        </row>
        <row r="131">
          <cell r="B131" t="str">
            <v>A03070</v>
          </cell>
        </row>
        <row r="132">
          <cell r="B132" t="str">
            <v>A03075</v>
          </cell>
        </row>
        <row r="133">
          <cell r="B133" t="str">
            <v>A03080</v>
          </cell>
        </row>
        <row r="134">
          <cell r="B134" t="str">
            <v>A04000</v>
          </cell>
        </row>
        <row r="135">
          <cell r="B135" t="str">
            <v>A04005</v>
          </cell>
        </row>
        <row r="136">
          <cell r="B136" t="str">
            <v>A04010</v>
          </cell>
        </row>
        <row r="137">
          <cell r="B137" t="str">
            <v>A04015</v>
          </cell>
        </row>
        <row r="138">
          <cell r="B138" t="str">
            <v>A05000</v>
          </cell>
        </row>
        <row r="139">
          <cell r="B139" t="str">
            <v>A05005</v>
          </cell>
        </row>
        <row r="140">
          <cell r="B140" t="str">
            <v>A05010</v>
          </cell>
        </row>
        <row r="141">
          <cell r="B141" t="str">
            <v>A05015</v>
          </cell>
        </row>
        <row r="142">
          <cell r="B142" t="str">
            <v>A05020</v>
          </cell>
        </row>
        <row r="143">
          <cell r="B143" t="str">
            <v>A05025</v>
          </cell>
        </row>
        <row r="144">
          <cell r="B144" t="str">
            <v>A99999</v>
          </cell>
        </row>
        <row r="145">
          <cell r="B145" t="str">
            <v>B01000</v>
          </cell>
        </row>
        <row r="146">
          <cell r="B146" t="str">
            <v>B01005</v>
          </cell>
        </row>
        <row r="147">
          <cell r="B147" t="str">
            <v>B01010</v>
          </cell>
        </row>
        <row r="148">
          <cell r="B148" t="str">
            <v>B01015</v>
          </cell>
        </row>
        <row r="149">
          <cell r="B149" t="str">
            <v>B01020</v>
          </cell>
        </row>
        <row r="150">
          <cell r="B150" t="str">
            <v>B01025</v>
          </cell>
        </row>
        <row r="151">
          <cell r="B151" t="str">
            <v>B01030</v>
          </cell>
        </row>
        <row r="152">
          <cell r="B152" t="str">
            <v>B01035</v>
          </cell>
        </row>
        <row r="153">
          <cell r="B153" t="str">
            <v>B01040</v>
          </cell>
        </row>
        <row r="154">
          <cell r="B154" t="str">
            <v>B01045</v>
          </cell>
        </row>
        <row r="155">
          <cell r="B155" t="str">
            <v>B01050</v>
          </cell>
        </row>
        <row r="156">
          <cell r="B156" t="str">
            <v>B01055</v>
          </cell>
        </row>
        <row r="157">
          <cell r="B157" t="str">
            <v>B01060</v>
          </cell>
        </row>
        <row r="158">
          <cell r="B158" t="str">
            <v>B01065</v>
          </cell>
        </row>
        <row r="159">
          <cell r="B159" t="str">
            <v>B01070</v>
          </cell>
        </row>
        <row r="160">
          <cell r="B160" t="str">
            <v>B01075</v>
          </cell>
        </row>
        <row r="161">
          <cell r="B161" t="str">
            <v>B01080</v>
          </cell>
        </row>
        <row r="162">
          <cell r="B162" t="str">
            <v>B01085</v>
          </cell>
        </row>
        <row r="163">
          <cell r="B163" t="str">
            <v>B01090</v>
          </cell>
        </row>
        <row r="164">
          <cell r="B164" t="str">
            <v>B01095</v>
          </cell>
        </row>
        <row r="165">
          <cell r="B165" t="str">
            <v>B01100</v>
          </cell>
        </row>
        <row r="166">
          <cell r="B166" t="str">
            <v>B01105</v>
          </cell>
        </row>
        <row r="167">
          <cell r="B167" t="str">
            <v>B02000</v>
          </cell>
        </row>
        <row r="168">
          <cell r="B168" t="str">
            <v>B02005</v>
          </cell>
        </row>
        <row r="169">
          <cell r="B169" t="str">
            <v>B02010</v>
          </cell>
        </row>
        <row r="170">
          <cell r="B170" t="str">
            <v>B02015</v>
          </cell>
        </row>
        <row r="171">
          <cell r="B171" t="str">
            <v>B02020</v>
          </cell>
        </row>
        <row r="172">
          <cell r="B172" t="str">
            <v>B02025</v>
          </cell>
        </row>
        <row r="173">
          <cell r="B173" t="str">
            <v>B02030</v>
          </cell>
        </row>
        <row r="174">
          <cell r="B174" t="str">
            <v>B02035</v>
          </cell>
        </row>
        <row r="175">
          <cell r="B175" t="str">
            <v>B02040</v>
          </cell>
        </row>
        <row r="176">
          <cell r="B176" t="str">
            <v>B02045</v>
          </cell>
        </row>
        <row r="177">
          <cell r="B177" t="str">
            <v>B02050</v>
          </cell>
        </row>
        <row r="178">
          <cell r="B178" t="str">
            <v>B02055</v>
          </cell>
        </row>
        <row r="179">
          <cell r="B179" t="str">
            <v>B02060</v>
          </cell>
        </row>
        <row r="180">
          <cell r="B180" t="str">
            <v>B02065</v>
          </cell>
        </row>
        <row r="181">
          <cell r="B181" t="str">
            <v>B02070</v>
          </cell>
        </row>
        <row r="182">
          <cell r="B182" t="str">
            <v>B02075</v>
          </cell>
        </row>
        <row r="183">
          <cell r="B183" t="str">
            <v>B02080</v>
          </cell>
        </row>
        <row r="184">
          <cell r="B184" t="str">
            <v>B02085</v>
          </cell>
        </row>
        <row r="185">
          <cell r="B185" t="str">
            <v>B02090</v>
          </cell>
        </row>
        <row r="186">
          <cell r="B186" t="str">
            <v>B02095</v>
          </cell>
        </row>
        <row r="187">
          <cell r="B187" t="str">
            <v>B02100</v>
          </cell>
        </row>
        <row r="188">
          <cell r="B188" t="str">
            <v>B02105</v>
          </cell>
        </row>
        <row r="189">
          <cell r="B189" t="str">
            <v>B02110</v>
          </cell>
        </row>
        <row r="190">
          <cell r="B190" t="str">
            <v>B02115</v>
          </cell>
        </row>
        <row r="191">
          <cell r="B191" t="str">
            <v>B02120</v>
          </cell>
        </row>
        <row r="192">
          <cell r="B192" t="str">
            <v>B02125</v>
          </cell>
        </row>
        <row r="193">
          <cell r="B193" t="str">
            <v>B02130</v>
          </cell>
        </row>
        <row r="194">
          <cell r="B194" t="str">
            <v>B02135</v>
          </cell>
        </row>
        <row r="195">
          <cell r="B195" t="str">
            <v>B02140</v>
          </cell>
        </row>
        <row r="196">
          <cell r="B196" t="str">
            <v>B02145</v>
          </cell>
        </row>
        <row r="197">
          <cell r="B197" t="str">
            <v>B02150</v>
          </cell>
        </row>
        <row r="198">
          <cell r="B198" t="str">
            <v>B02155</v>
          </cell>
        </row>
        <row r="199">
          <cell r="B199" t="str">
            <v>B02160</v>
          </cell>
        </row>
        <row r="200">
          <cell r="B200" t="str">
            <v>B02165</v>
          </cell>
        </row>
        <row r="201">
          <cell r="B201" t="str">
            <v>B02170</v>
          </cell>
        </row>
        <row r="202">
          <cell r="B202" t="str">
            <v>B02175</v>
          </cell>
        </row>
        <row r="203">
          <cell r="B203" t="str">
            <v>B02180</v>
          </cell>
        </row>
        <row r="204">
          <cell r="B204" t="str">
            <v>B02185</v>
          </cell>
        </row>
        <row r="205">
          <cell r="B205" t="str">
            <v>B02190</v>
          </cell>
        </row>
        <row r="206">
          <cell r="B206" t="str">
            <v>B02195</v>
          </cell>
        </row>
        <row r="207">
          <cell r="B207" t="str">
            <v>B02200</v>
          </cell>
        </row>
        <row r="208">
          <cell r="B208" t="str">
            <v>B02205</v>
          </cell>
        </row>
        <row r="209">
          <cell r="B209" t="str">
            <v>B02210</v>
          </cell>
        </row>
        <row r="210">
          <cell r="B210" t="str">
            <v>B02215</v>
          </cell>
        </row>
        <row r="211">
          <cell r="B211" t="str">
            <v>B02220</v>
          </cell>
        </row>
        <row r="212">
          <cell r="B212" t="str">
            <v>B02225</v>
          </cell>
        </row>
        <row r="213">
          <cell r="B213" t="str">
            <v>B02230</v>
          </cell>
        </row>
        <row r="214">
          <cell r="B214" t="str">
            <v>B02235</v>
          </cell>
        </row>
        <row r="215">
          <cell r="B215" t="str">
            <v>B02240</v>
          </cell>
        </row>
        <row r="216">
          <cell r="B216" t="str">
            <v>B02245</v>
          </cell>
        </row>
        <row r="217">
          <cell r="B217" t="str">
            <v>B02250</v>
          </cell>
        </row>
        <row r="218">
          <cell r="B218" t="str">
            <v>B02255</v>
          </cell>
        </row>
        <row r="219">
          <cell r="B219" t="str">
            <v>B02260</v>
          </cell>
        </row>
        <row r="220">
          <cell r="B220" t="str">
            <v>B02265</v>
          </cell>
        </row>
        <row r="221">
          <cell r="B221" t="str">
            <v>B02270</v>
          </cell>
        </row>
        <row r="222">
          <cell r="B222" t="str">
            <v>B02275</v>
          </cell>
        </row>
        <row r="223">
          <cell r="B223" t="str">
            <v>B02280</v>
          </cell>
        </row>
        <row r="224">
          <cell r="B224" t="str">
            <v>B02285</v>
          </cell>
        </row>
        <row r="225">
          <cell r="B225" t="str">
            <v>B02290</v>
          </cell>
        </row>
        <row r="226">
          <cell r="B226" t="str">
            <v>B02295</v>
          </cell>
        </row>
        <row r="227">
          <cell r="B227" t="str">
            <v>B02300</v>
          </cell>
        </row>
        <row r="228">
          <cell r="B228" t="str">
            <v>B02305</v>
          </cell>
        </row>
        <row r="229">
          <cell r="B229" t="str">
            <v>B02310</v>
          </cell>
        </row>
        <row r="230">
          <cell r="B230" t="str">
            <v>B02315</v>
          </cell>
        </row>
        <row r="231">
          <cell r="B231" t="str">
            <v>B02320</v>
          </cell>
        </row>
        <row r="232">
          <cell r="B232" t="str">
            <v>B02325</v>
          </cell>
        </row>
        <row r="233">
          <cell r="B233" t="str">
            <v>B02330</v>
          </cell>
        </row>
        <row r="234">
          <cell r="B234" t="str">
            <v>B02335</v>
          </cell>
        </row>
        <row r="235">
          <cell r="B235" t="str">
            <v>B02340</v>
          </cell>
        </row>
        <row r="236">
          <cell r="B236" t="str">
            <v>B02345</v>
          </cell>
        </row>
        <row r="237">
          <cell r="B237" t="str">
            <v>B02350</v>
          </cell>
        </row>
        <row r="238">
          <cell r="B238" t="str">
            <v>B02355</v>
          </cell>
        </row>
        <row r="239">
          <cell r="B239" t="str">
            <v>B02360</v>
          </cell>
        </row>
        <row r="240">
          <cell r="B240" t="str">
            <v>B02365</v>
          </cell>
        </row>
        <row r="241">
          <cell r="B241" t="str">
            <v>B02370</v>
          </cell>
        </row>
        <row r="242">
          <cell r="B242" t="str">
            <v>B02375</v>
          </cell>
        </row>
        <row r="243">
          <cell r="B243" t="str">
            <v>B02380</v>
          </cell>
        </row>
        <row r="244">
          <cell r="B244" t="str">
            <v>B02385</v>
          </cell>
        </row>
        <row r="245">
          <cell r="B245" t="str">
            <v>B02390</v>
          </cell>
        </row>
        <row r="246">
          <cell r="B246" t="str">
            <v>B02395</v>
          </cell>
        </row>
        <row r="247">
          <cell r="B247" t="str">
            <v>B02400</v>
          </cell>
        </row>
        <row r="248">
          <cell r="B248" t="str">
            <v>B02405</v>
          </cell>
        </row>
        <row r="249">
          <cell r="B249" t="str">
            <v>B02410</v>
          </cell>
        </row>
        <row r="250">
          <cell r="B250" t="str">
            <v>B02415</v>
          </cell>
        </row>
        <row r="251">
          <cell r="B251" t="str">
            <v>B02420</v>
          </cell>
        </row>
        <row r="252">
          <cell r="B252" t="str">
            <v>B02425</v>
          </cell>
        </row>
        <row r="253">
          <cell r="B253" t="str">
            <v>B02430</v>
          </cell>
        </row>
        <row r="254">
          <cell r="B254" t="str">
            <v>B02435</v>
          </cell>
        </row>
        <row r="255">
          <cell r="B255" t="str">
            <v>B02440</v>
          </cell>
        </row>
        <row r="256">
          <cell r="B256" t="str">
            <v>B02445</v>
          </cell>
        </row>
        <row r="257">
          <cell r="B257" t="str">
            <v>B02450</v>
          </cell>
        </row>
        <row r="258">
          <cell r="B258" t="str">
            <v>B02455</v>
          </cell>
        </row>
        <row r="259">
          <cell r="B259" t="str">
            <v>B02460</v>
          </cell>
        </row>
        <row r="260">
          <cell r="B260" t="str">
            <v>B02465</v>
          </cell>
        </row>
        <row r="261">
          <cell r="B261" t="str">
            <v>B02470</v>
          </cell>
        </row>
        <row r="262">
          <cell r="B262" t="str">
            <v>B02475</v>
          </cell>
        </row>
        <row r="263">
          <cell r="B263" t="str">
            <v>B02480</v>
          </cell>
        </row>
        <row r="264">
          <cell r="B264" t="str">
            <v>B02485</v>
          </cell>
        </row>
        <row r="265">
          <cell r="B265" t="str">
            <v>B02490</v>
          </cell>
        </row>
        <row r="266">
          <cell r="B266" t="str">
            <v>B02495</v>
          </cell>
        </row>
        <row r="267">
          <cell r="B267" t="str">
            <v>B02500</v>
          </cell>
        </row>
        <row r="268">
          <cell r="B268" t="str">
            <v>B02505</v>
          </cell>
        </row>
        <row r="269">
          <cell r="B269" t="str">
            <v>B02510</v>
          </cell>
        </row>
        <row r="270">
          <cell r="B270" t="str">
            <v>B02515</v>
          </cell>
        </row>
        <row r="271">
          <cell r="B271" t="str">
            <v>B02520</v>
          </cell>
        </row>
        <row r="272">
          <cell r="B272" t="str">
            <v>B02525</v>
          </cell>
        </row>
        <row r="273">
          <cell r="B273" t="str">
            <v>B02530</v>
          </cell>
        </row>
        <row r="274">
          <cell r="B274" t="str">
            <v>B02535</v>
          </cell>
        </row>
        <row r="275">
          <cell r="B275" t="str">
            <v>B02540</v>
          </cell>
        </row>
        <row r="276">
          <cell r="B276" t="str">
            <v>B02545</v>
          </cell>
        </row>
        <row r="277">
          <cell r="B277" t="str">
            <v>B02550</v>
          </cell>
        </row>
        <row r="278">
          <cell r="B278" t="str">
            <v>B02555</v>
          </cell>
        </row>
        <row r="279">
          <cell r="B279" t="str">
            <v>B02560</v>
          </cell>
        </row>
        <row r="280">
          <cell r="B280" t="str">
            <v>B02565</v>
          </cell>
        </row>
        <row r="281">
          <cell r="B281" t="str">
            <v>B02570</v>
          </cell>
        </row>
        <row r="282">
          <cell r="B282" t="str">
            <v>B02575</v>
          </cell>
        </row>
        <row r="283">
          <cell r="B283" t="str">
            <v>B02580</v>
          </cell>
        </row>
        <row r="284">
          <cell r="B284" t="str">
            <v>B02585</v>
          </cell>
        </row>
        <row r="285">
          <cell r="B285" t="str">
            <v>B02590</v>
          </cell>
        </row>
        <row r="286">
          <cell r="B286" t="str">
            <v>B02595</v>
          </cell>
        </row>
        <row r="287">
          <cell r="B287" t="str">
            <v>B02600</v>
          </cell>
        </row>
        <row r="288">
          <cell r="B288" t="str">
            <v>B02605</v>
          </cell>
        </row>
        <row r="289">
          <cell r="B289" t="str">
            <v>B02610</v>
          </cell>
        </row>
        <row r="290">
          <cell r="B290" t="str">
            <v>B02615</v>
          </cell>
        </row>
        <row r="291">
          <cell r="B291" t="str">
            <v>B02620</v>
          </cell>
        </row>
        <row r="292">
          <cell r="B292" t="str">
            <v>B02625</v>
          </cell>
        </row>
        <row r="293">
          <cell r="B293" t="str">
            <v>B02630</v>
          </cell>
        </row>
        <row r="294">
          <cell r="B294" t="str">
            <v>B02635</v>
          </cell>
        </row>
        <row r="295">
          <cell r="B295" t="str">
            <v>B02640</v>
          </cell>
        </row>
        <row r="296">
          <cell r="B296" t="str">
            <v>B02645</v>
          </cell>
        </row>
        <row r="297">
          <cell r="B297" t="str">
            <v>B02650</v>
          </cell>
        </row>
        <row r="298">
          <cell r="B298" t="str">
            <v>B02655</v>
          </cell>
        </row>
        <row r="299">
          <cell r="B299" t="str">
            <v>B02660</v>
          </cell>
        </row>
        <row r="300">
          <cell r="B300" t="str">
            <v>B02665</v>
          </cell>
        </row>
        <row r="301">
          <cell r="B301" t="str">
            <v>B03000</v>
          </cell>
        </row>
        <row r="302">
          <cell r="B302" t="str">
            <v>B03005</v>
          </cell>
        </row>
        <row r="303">
          <cell r="B303" t="str">
            <v>B03010</v>
          </cell>
        </row>
        <row r="304">
          <cell r="B304" t="str">
            <v>B03015</v>
          </cell>
        </row>
        <row r="305">
          <cell r="B305" t="str">
            <v>B03020</v>
          </cell>
        </row>
        <row r="306">
          <cell r="B306" t="str">
            <v>B03025</v>
          </cell>
        </row>
        <row r="307">
          <cell r="B307" t="str">
            <v>B03030</v>
          </cell>
        </row>
        <row r="308">
          <cell r="B308" t="str">
            <v>B04000</v>
          </cell>
        </row>
        <row r="309">
          <cell r="B309" t="str">
            <v>B04005</v>
          </cell>
        </row>
        <row r="310">
          <cell r="B310" t="str">
            <v>B04010</v>
          </cell>
        </row>
        <row r="311">
          <cell r="B311" t="str">
            <v>B04015</v>
          </cell>
        </row>
        <row r="312">
          <cell r="B312" t="str">
            <v>B04020</v>
          </cell>
        </row>
        <row r="313">
          <cell r="B313" t="str">
            <v>B04025</v>
          </cell>
        </row>
        <row r="314">
          <cell r="B314" t="str">
            <v>B04030</v>
          </cell>
        </row>
        <row r="315">
          <cell r="B315" t="str">
            <v>B04035</v>
          </cell>
        </row>
        <row r="316">
          <cell r="B316" t="str">
            <v>B04040</v>
          </cell>
        </row>
        <row r="317">
          <cell r="B317" t="str">
            <v>B05089</v>
          </cell>
        </row>
        <row r="318">
          <cell r="B318" t="str">
            <v>B05000</v>
          </cell>
        </row>
        <row r="319">
          <cell r="B319" t="str">
            <v>B05005</v>
          </cell>
        </row>
        <row r="320">
          <cell r="B320" t="str">
            <v>B05010</v>
          </cell>
        </row>
        <row r="321">
          <cell r="B321" t="str">
            <v>B05015</v>
          </cell>
        </row>
        <row r="322">
          <cell r="B322" t="str">
            <v>B05020</v>
          </cell>
        </row>
        <row r="323">
          <cell r="B323" t="str">
            <v>B06000</v>
          </cell>
        </row>
        <row r="324">
          <cell r="B324" t="str">
            <v>B06005</v>
          </cell>
        </row>
        <row r="325">
          <cell r="B325" t="str">
            <v>B06010</v>
          </cell>
        </row>
        <row r="326">
          <cell r="B326" t="str">
            <v>B07000</v>
          </cell>
        </row>
        <row r="327">
          <cell r="B327" t="str">
            <v>B07005</v>
          </cell>
        </row>
        <row r="328">
          <cell r="B328" t="str">
            <v>B07010</v>
          </cell>
        </row>
        <row r="329">
          <cell r="B329" t="str">
            <v>B08000</v>
          </cell>
        </row>
        <row r="330">
          <cell r="B330" t="str">
            <v>B08005</v>
          </cell>
        </row>
        <row r="331">
          <cell r="B331" t="str">
            <v>B08010</v>
          </cell>
        </row>
        <row r="332">
          <cell r="B332" t="str">
            <v>B09000</v>
          </cell>
        </row>
        <row r="333">
          <cell r="B333" t="str">
            <v>B09005</v>
          </cell>
        </row>
        <row r="334">
          <cell r="B334" t="str">
            <v>B09010</v>
          </cell>
        </row>
        <row r="335">
          <cell r="B335" t="str">
            <v>B09015</v>
          </cell>
        </row>
        <row r="336">
          <cell r="B336" t="str">
            <v>B09020</v>
          </cell>
        </row>
        <row r="337">
          <cell r="B337" t="str">
            <v>B09025</v>
          </cell>
        </row>
        <row r="338">
          <cell r="B338" t="str">
            <v>B10000</v>
          </cell>
        </row>
        <row r="339">
          <cell r="B339" t="str">
            <v>B11129</v>
          </cell>
        </row>
        <row r="340">
          <cell r="B340" t="str">
            <v>B11000</v>
          </cell>
        </row>
        <row r="341">
          <cell r="B341" t="str">
            <v>B11005</v>
          </cell>
        </row>
        <row r="342">
          <cell r="B342" t="str">
            <v>B11010</v>
          </cell>
        </row>
        <row r="343">
          <cell r="B343" t="str">
            <v>B12000</v>
          </cell>
        </row>
        <row r="344">
          <cell r="B344" t="str">
            <v>B13000</v>
          </cell>
        </row>
        <row r="345">
          <cell r="B345" t="str">
            <v>B14000</v>
          </cell>
        </row>
        <row r="346">
          <cell r="B346" t="str">
            <v>B14005</v>
          </cell>
        </row>
        <row r="347">
          <cell r="B347" t="str">
            <v>B14010</v>
          </cell>
        </row>
        <row r="348">
          <cell r="B348" t="str">
            <v>B15000</v>
          </cell>
        </row>
        <row r="349">
          <cell r="B349" t="str">
            <v>B15005</v>
          </cell>
        </row>
        <row r="350">
          <cell r="B350" t="str">
            <v>B15010</v>
          </cell>
        </row>
        <row r="351">
          <cell r="B351" t="str">
            <v>B15015</v>
          </cell>
        </row>
        <row r="352">
          <cell r="B352" t="str">
            <v>B15020</v>
          </cell>
        </row>
        <row r="353">
          <cell r="B353" t="str">
            <v>B15025</v>
          </cell>
        </row>
        <row r="354">
          <cell r="B354" t="str">
            <v>B15030</v>
          </cell>
        </row>
        <row r="355">
          <cell r="B355" t="str">
            <v>B15035</v>
          </cell>
        </row>
        <row r="356">
          <cell r="B356" t="str">
            <v>B15040</v>
          </cell>
        </row>
        <row r="357">
          <cell r="B357" t="str">
            <v>B15045</v>
          </cell>
        </row>
        <row r="358">
          <cell r="B358" t="str">
            <v>B15050</v>
          </cell>
        </row>
        <row r="359">
          <cell r="B359" t="str">
            <v>B15055</v>
          </cell>
        </row>
        <row r="360">
          <cell r="B360" t="str">
            <v>B15060</v>
          </cell>
        </row>
        <row r="361">
          <cell r="B361" t="str">
            <v>B99999</v>
          </cell>
        </row>
        <row r="362">
          <cell r="B362" t="str">
            <v>C01000</v>
          </cell>
        </row>
        <row r="363">
          <cell r="B363" t="str">
            <v>C01005</v>
          </cell>
        </row>
        <row r="364">
          <cell r="B364" t="str">
            <v>C01010</v>
          </cell>
        </row>
        <row r="365">
          <cell r="B365" t="str">
            <v>C01015</v>
          </cell>
        </row>
        <row r="366">
          <cell r="B366" t="str">
            <v>C02000</v>
          </cell>
        </row>
        <row r="367">
          <cell r="B367" t="str">
            <v>C02005</v>
          </cell>
        </row>
        <row r="368">
          <cell r="B368" t="str">
            <v>C02010</v>
          </cell>
        </row>
        <row r="369">
          <cell r="B369" t="str">
            <v>C02015</v>
          </cell>
        </row>
        <row r="370">
          <cell r="B370" t="str">
            <v>C02020</v>
          </cell>
        </row>
        <row r="371">
          <cell r="B371" t="str">
            <v>C02025</v>
          </cell>
        </row>
        <row r="372">
          <cell r="B372" t="str">
            <v>C03000</v>
          </cell>
        </row>
        <row r="373">
          <cell r="B373" t="str">
            <v>C03005</v>
          </cell>
        </row>
        <row r="374">
          <cell r="B374" t="str">
            <v>C03010</v>
          </cell>
        </row>
        <row r="375">
          <cell r="B375" t="str">
            <v>C03015</v>
          </cell>
        </row>
        <row r="376">
          <cell r="B376" t="str">
            <v>C04000</v>
          </cell>
        </row>
        <row r="377">
          <cell r="B377" t="str">
            <v>C04005</v>
          </cell>
        </row>
        <row r="378">
          <cell r="B378" t="str">
            <v>C04010</v>
          </cell>
        </row>
        <row r="379">
          <cell r="B379" t="str">
            <v>C99999</v>
          </cell>
        </row>
        <row r="380">
          <cell r="B380" t="str">
            <v>D01000</v>
          </cell>
        </row>
        <row r="381">
          <cell r="B381" t="str">
            <v>D02000</v>
          </cell>
        </row>
        <row r="382">
          <cell r="B382" t="str">
            <v>D99999</v>
          </cell>
        </row>
        <row r="383">
          <cell r="B383" t="str">
            <v>E01000</v>
          </cell>
        </row>
        <row r="384">
          <cell r="B384" t="str">
            <v>E01005</v>
          </cell>
        </row>
        <row r="385">
          <cell r="B385" t="str">
            <v>E01010</v>
          </cell>
        </row>
        <row r="386">
          <cell r="B386" t="str">
            <v>E01015</v>
          </cell>
        </row>
        <row r="387">
          <cell r="B387" t="str">
            <v>E01020</v>
          </cell>
        </row>
        <row r="388">
          <cell r="B388" t="str">
            <v>E01025</v>
          </cell>
        </row>
        <row r="389">
          <cell r="B389" t="str">
            <v>E01030</v>
          </cell>
        </row>
        <row r="390">
          <cell r="B390" t="str">
            <v>E01035</v>
          </cell>
        </row>
        <row r="391">
          <cell r="B391" t="str">
            <v>E01040</v>
          </cell>
        </row>
        <row r="392">
          <cell r="B392" t="str">
            <v>E01045</v>
          </cell>
        </row>
        <row r="393">
          <cell r="B393" t="str">
            <v>E01050</v>
          </cell>
        </row>
        <row r="394">
          <cell r="B394" t="str">
            <v>E01055</v>
          </cell>
        </row>
        <row r="395">
          <cell r="B395" t="str">
            <v>E01060</v>
          </cell>
        </row>
        <row r="396">
          <cell r="B396" t="str">
            <v>E01065</v>
          </cell>
        </row>
        <row r="397">
          <cell r="B397" t="str">
            <v>E01070</v>
          </cell>
        </row>
        <row r="398">
          <cell r="B398" t="str">
            <v>E01075</v>
          </cell>
        </row>
        <row r="399">
          <cell r="B399" t="str">
            <v>E01080</v>
          </cell>
        </row>
        <row r="400">
          <cell r="B400" t="str">
            <v>E01085</v>
          </cell>
        </row>
        <row r="401">
          <cell r="B401" t="str">
            <v>E01090</v>
          </cell>
        </row>
        <row r="402">
          <cell r="B402" t="str">
            <v>E01095</v>
          </cell>
        </row>
        <row r="403">
          <cell r="B403" t="str">
            <v>E01100</v>
          </cell>
        </row>
        <row r="404">
          <cell r="B404" t="str">
            <v>E01105</v>
          </cell>
        </row>
        <row r="405">
          <cell r="B405" t="str">
            <v>E01110</v>
          </cell>
        </row>
        <row r="406">
          <cell r="B406" t="str">
            <v>E01115</v>
          </cell>
        </row>
        <row r="407">
          <cell r="B407" t="str">
            <v>E01120</v>
          </cell>
        </row>
        <row r="408">
          <cell r="B408" t="str">
            <v>E02000</v>
          </cell>
        </row>
        <row r="409">
          <cell r="B409" t="str">
            <v>E02005</v>
          </cell>
        </row>
        <row r="410">
          <cell r="B410" t="str">
            <v>E02010</v>
          </cell>
        </row>
        <row r="411">
          <cell r="B411" t="str">
            <v>E02015</v>
          </cell>
        </row>
        <row r="412">
          <cell r="B412" t="str">
            <v>E02020</v>
          </cell>
        </row>
        <row r="413">
          <cell r="B413" t="str">
            <v>E02025</v>
          </cell>
        </row>
        <row r="414">
          <cell r="B414" t="str">
            <v>E02030</v>
          </cell>
        </row>
        <row r="415">
          <cell r="B415" t="str">
            <v>E02035</v>
          </cell>
        </row>
        <row r="416">
          <cell r="B416" t="str">
            <v>E02040</v>
          </cell>
        </row>
        <row r="417">
          <cell r="B417" t="str">
            <v>E02045</v>
          </cell>
        </row>
        <row r="418">
          <cell r="B418" t="str">
            <v>E02050</v>
          </cell>
        </row>
        <row r="419">
          <cell r="B419" t="str">
            <v>E02055</v>
          </cell>
        </row>
        <row r="420">
          <cell r="B420" t="str">
            <v>E02060</v>
          </cell>
        </row>
        <row r="421">
          <cell r="B421" t="str">
            <v>E02065</v>
          </cell>
        </row>
        <row r="422">
          <cell r="B422" t="str">
            <v>E02070</v>
          </cell>
        </row>
        <row r="423">
          <cell r="B423" t="str">
            <v>E02075</v>
          </cell>
        </row>
        <row r="424">
          <cell r="B424" t="str">
            <v>E02080</v>
          </cell>
        </row>
        <row r="425">
          <cell r="B425" t="str">
            <v>E02085</v>
          </cell>
        </row>
        <row r="426">
          <cell r="B426" t="str">
            <v>E02090</v>
          </cell>
        </row>
        <row r="427">
          <cell r="B427" t="str">
            <v>E02095</v>
          </cell>
        </row>
        <row r="428">
          <cell r="B428" t="str">
            <v>E02100</v>
          </cell>
        </row>
        <row r="429">
          <cell r="B429" t="str">
            <v>E02105</v>
          </cell>
        </row>
        <row r="430">
          <cell r="B430" t="str">
            <v>E02110</v>
          </cell>
        </row>
        <row r="431">
          <cell r="B431" t="str">
            <v>E02115</v>
          </cell>
        </row>
        <row r="432">
          <cell r="B432" t="str">
            <v>E02120</v>
          </cell>
        </row>
        <row r="433">
          <cell r="B433" t="str">
            <v>E02125</v>
          </cell>
        </row>
        <row r="434">
          <cell r="B434" t="str">
            <v>E02130</v>
          </cell>
        </row>
        <row r="435">
          <cell r="B435" t="str">
            <v>E02135</v>
          </cell>
        </row>
        <row r="436">
          <cell r="B436" t="str">
            <v>E02140</v>
          </cell>
        </row>
        <row r="437">
          <cell r="B437" t="str">
            <v>E02145</v>
          </cell>
        </row>
        <row r="438">
          <cell r="B438" t="str">
            <v>E02150</v>
          </cell>
        </row>
        <row r="439">
          <cell r="B439" t="str">
            <v>E99999</v>
          </cell>
        </row>
        <row r="440">
          <cell r="B440" t="str">
            <v>X01000</v>
          </cell>
        </row>
        <row r="441">
          <cell r="B441" t="str">
            <v>Y01000</v>
          </cell>
        </row>
        <row r="442">
          <cell r="B442" t="str">
            <v>Y01005</v>
          </cell>
        </row>
        <row r="443">
          <cell r="B443" t="str">
            <v>Y01010</v>
          </cell>
        </row>
        <row r="444">
          <cell r="B444" t="str">
            <v>Y01015</v>
          </cell>
        </row>
        <row r="445">
          <cell r="B445" t="str">
            <v>Y01020</v>
          </cell>
        </row>
        <row r="446">
          <cell r="B446" t="str">
            <v>Y02000</v>
          </cell>
        </row>
        <row r="447">
          <cell r="B447" t="str">
            <v>Y02005</v>
          </cell>
        </row>
        <row r="448">
          <cell r="B448" t="str">
            <v>Y02010</v>
          </cell>
        </row>
        <row r="449">
          <cell r="B449" t="str">
            <v>Y03000</v>
          </cell>
        </row>
        <row r="450">
          <cell r="B450" t="str">
            <v>Y99999</v>
          </cell>
        </row>
        <row r="451">
          <cell r="B451" t="str">
            <v>Z99999</v>
          </cell>
        </row>
      </sheetData>
      <sheetData sheetId="1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  <sheetName val="Income statement"/>
      <sheetName val="Assumptions"/>
    </sheetNames>
    <sheetDataSet>
      <sheetData sheetId="0">
        <row r="5">
          <cell r="B5">
            <v>4565677.4227499999</v>
          </cell>
        </row>
      </sheetData>
      <sheetData sheetId="1">
        <row r="5">
          <cell r="B5">
            <v>4565677.4227499999</v>
          </cell>
        </row>
      </sheetData>
      <sheetData sheetId="2">
        <row r="30">
          <cell r="C30">
            <v>0</v>
          </cell>
        </row>
      </sheetData>
      <sheetData sheetId="3"/>
      <sheetData sheetId="4">
        <row r="8">
          <cell r="C8">
            <v>1500000000</v>
          </cell>
        </row>
      </sheetData>
      <sheetData sheetId="5">
        <row r="8">
          <cell r="C8">
            <v>1500000000</v>
          </cell>
        </row>
      </sheetData>
      <sheetData sheetId="6"/>
      <sheetData sheetId="7"/>
      <sheetData sheetId="8"/>
      <sheetData sheetId="9"/>
      <sheetData sheetId="10">
        <row r="5">
          <cell r="B5">
            <v>4565677.4227499999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_Schede"/>
      <sheetName val="TM_Schede _AO"/>
      <sheetName val="TM_Schede _ASPwacc"/>
      <sheetName val="TM_CHECK"/>
      <sheetName val="TM_Schede _ASP"/>
      <sheetName val="_TM_Schede _ASP 2010"/>
      <sheetName val="Transcodifica"/>
      <sheetName val="Dispersione"/>
      <sheetName val="Grafici"/>
      <sheetName val="Schede Indicatori CRIL"/>
      <sheetName val="Anagrafica CRIL"/>
      <sheetName val="Anagrafica Struttura"/>
      <sheetName val="Flusso_A_con_CRIL"/>
      <sheetName val="PVT_Flusso_A_con_CRIL_Bench"/>
      <sheetName val="PVT_Flusso_A_con_CRIL"/>
      <sheetName val="DSAO_2011_con_CRIL"/>
      <sheetName val="PVT_DSAO_2011_con_CRIL"/>
      <sheetName val="HSP12_Con_Cril"/>
      <sheetName val="PVT_HSP12_Con_Cril"/>
      <sheetName val="PVT_Personale _economico"/>
      <sheetName val="PVT_Personale_anagrafica"/>
      <sheetName val="Personale_anagrafica"/>
      <sheetName val="Personale _economico"/>
      <sheetName val="TM_Transcodifica"/>
      <sheetName val="TM_Schema 2008-Aziende"/>
      <sheetName val="Anagrafica_sp "/>
      <sheetName val="Simulazione indicatori Asp Mess"/>
      <sheetName val="appoggio"/>
      <sheetName val="set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Allergologia</v>
          </cell>
        </row>
      </sheetData>
      <sheetData sheetId="10">
        <row r="2">
          <cell r="B2" t="str">
            <v>Allergologia</v>
          </cell>
        </row>
        <row r="3">
          <cell r="B3" t="str">
            <v>Angiologia</v>
          </cell>
        </row>
        <row r="4">
          <cell r="B4" t="str">
            <v>Cardiochirurgia pediatrica</v>
          </cell>
        </row>
        <row r="5">
          <cell r="B5" t="str">
            <v>Cardiochirurgia</v>
          </cell>
        </row>
        <row r="6">
          <cell r="B6" t="str">
            <v xml:space="preserve">Cardiologia </v>
          </cell>
        </row>
        <row r="7">
          <cell r="B7" t="str">
            <v>Chirurgia generale</v>
          </cell>
        </row>
        <row r="8">
          <cell r="B8" t="str">
            <v>Chirurgia maxillo facciale</v>
          </cell>
        </row>
        <row r="9">
          <cell r="B9" t="str">
            <v>Chirurgia pediatrica</v>
          </cell>
        </row>
        <row r="10">
          <cell r="B10" t="str">
            <v>Chirurgia plastica</v>
          </cell>
        </row>
        <row r="11">
          <cell r="B11" t="str">
            <v>Chirurgia toracica</v>
          </cell>
        </row>
        <row r="12">
          <cell r="B12" t="str">
            <v>Chirurgia vascolare</v>
          </cell>
        </row>
        <row r="13">
          <cell r="B13" t="str">
            <v>Medicina dello sport</v>
          </cell>
        </row>
        <row r="14">
          <cell r="B14" t="str">
            <v>Ematologia, immunoematologia</v>
          </cell>
        </row>
        <row r="15">
          <cell r="B15" t="str">
            <v>Malattie endocrine, del ricambio e della nutrizione, diabetologia</v>
          </cell>
        </row>
        <row r="16">
          <cell r="B16" t="str">
            <v>Immunologia</v>
          </cell>
        </row>
        <row r="17">
          <cell r="B17" t="str">
            <v>Geriatria</v>
          </cell>
        </row>
        <row r="18">
          <cell r="B18" t="str">
            <v>Malattie infettive e tropicali</v>
          </cell>
        </row>
        <row r="19">
          <cell r="B19" t="str">
            <v>Medicina del lavoro</v>
          </cell>
        </row>
        <row r="20">
          <cell r="B20" t="str">
            <v>Medicina generale</v>
          </cell>
        </row>
        <row r="21">
          <cell r="B21" t="str">
            <v>Nefrologia</v>
          </cell>
        </row>
        <row r="22">
          <cell r="B22" t="str">
            <v>Neurochirurgia</v>
          </cell>
        </row>
        <row r="23">
          <cell r="B23" t="str">
            <v>Nido, neonati sani</v>
          </cell>
        </row>
        <row r="24">
          <cell r="B24" t="str">
            <v>Neurologia</v>
          </cell>
        </row>
        <row r="25">
          <cell r="B25" t="str">
            <v>Neuropsichiatria infantile</v>
          </cell>
        </row>
        <row r="26">
          <cell r="B26" t="str">
            <v>Oculistica</v>
          </cell>
        </row>
        <row r="27">
          <cell r="B27" t="str">
            <v>Odontoiatria e stomatologia</v>
          </cell>
        </row>
        <row r="28">
          <cell r="B28" t="str">
            <v>Ortopedia e traumatologia</v>
          </cell>
        </row>
        <row r="29">
          <cell r="B29" t="str">
            <v>Ostetricia e ginecologia</v>
          </cell>
        </row>
        <row r="30">
          <cell r="B30" t="str">
            <v>Otorinolaringoiatria, audiologia</v>
          </cell>
        </row>
        <row r="31">
          <cell r="B31" t="str">
            <v>Pediatria</v>
          </cell>
        </row>
        <row r="32">
          <cell r="B32" t="str">
            <v>Psichiatria</v>
          </cell>
        </row>
        <row r="33">
          <cell r="B33" t="str">
            <v>Urologia</v>
          </cell>
        </row>
        <row r="34">
          <cell r="B34" t="str">
            <v>Grandi ustioni pediatriche</v>
          </cell>
        </row>
        <row r="35">
          <cell r="B35" t="str">
            <v>Grandi ustionati</v>
          </cell>
        </row>
        <row r="36">
          <cell r="B36" t="str">
            <v>Nefrologia abilitata al trapianto di rene</v>
          </cell>
        </row>
        <row r="37">
          <cell r="B37" t="str">
            <v>Astanteria, accettazione e osservazione (OBI)</v>
          </cell>
        </row>
        <row r="38">
          <cell r="B38" t="str">
            <v>MCAU</v>
          </cell>
        </row>
        <row r="39">
          <cell r="B39" t="str">
            <v>Dermatologia, dermosifilopatia</v>
          </cell>
        </row>
        <row r="40">
          <cell r="B40" t="str">
            <v>Emodialisi</v>
          </cell>
        </row>
        <row r="41">
          <cell r="B41" t="str">
            <v>Gastroenterologia</v>
          </cell>
        </row>
        <row r="42">
          <cell r="B42" t="str">
            <v>Medicina nucleare</v>
          </cell>
        </row>
        <row r="43">
          <cell r="B43" t="str">
            <v>Patologia neonatale, neonatologia</v>
          </cell>
        </row>
        <row r="44">
          <cell r="B44" t="str">
            <v>Oncologia</v>
          </cell>
        </row>
        <row r="45">
          <cell r="B45" t="str">
            <v>Oncoematologia pediatrica</v>
          </cell>
        </row>
        <row r="46">
          <cell r="B46" t="str">
            <v>Oncoematologia</v>
          </cell>
        </row>
        <row r="47">
          <cell r="B47" t="str">
            <v xml:space="preserve">Solventi / Camere interdivisionali a pagamento </v>
          </cell>
        </row>
        <row r="48">
          <cell r="B48" t="str">
            <v>Pneumologia, tisiologia e fisiopatologia respiratoria</v>
          </cell>
        </row>
        <row r="49">
          <cell r="B49" t="str">
            <v>Radiologia</v>
          </cell>
        </row>
        <row r="50">
          <cell r="B50" t="str">
            <v>Radioterapia</v>
          </cell>
        </row>
        <row r="51">
          <cell r="B51" t="str">
            <v>Reumatologia</v>
          </cell>
        </row>
        <row r="52">
          <cell r="B52" t="str">
            <v>Terapia intensiva neonatale</v>
          </cell>
        </row>
        <row r="53">
          <cell r="B53" t="str">
            <v>Radioterapia oncologica</v>
          </cell>
        </row>
        <row r="54">
          <cell r="B54" t="str">
            <v>Neurochirurgia pediatrica</v>
          </cell>
        </row>
        <row r="55">
          <cell r="B55" t="str">
            <v>Nefrologia pediatrica</v>
          </cell>
        </row>
        <row r="56">
          <cell r="B56" t="str">
            <v>Urologia pediatrica</v>
          </cell>
        </row>
        <row r="57">
          <cell r="B57" t="str">
            <v>Unità spinale</v>
          </cell>
        </row>
        <row r="58">
          <cell r="B58" t="str">
            <v>Recupero e riabilitazione funzionale</v>
          </cell>
        </row>
        <row r="59">
          <cell r="B59" t="str">
            <v>Neuroriabilitazione</v>
          </cell>
        </row>
        <row r="60">
          <cell r="B60" t="str">
            <v>Detenuti/Case circondariali</v>
          </cell>
        </row>
        <row r="61">
          <cell r="B61" t="str">
            <v xml:space="preserve">Unità interdivisionali di day hospital/day surgery </v>
          </cell>
        </row>
        <row r="62">
          <cell r="B62" t="str">
            <v>Lungodegenti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_Schede"/>
      <sheetName val="TM_Schede _AO"/>
      <sheetName val="TM_Schede _ASPwacc"/>
      <sheetName val="TM_CHECK"/>
      <sheetName val="TM_Schede _ASP"/>
      <sheetName val="_TM_Schede _ASP 2010"/>
      <sheetName val="Transcodifica"/>
      <sheetName val="Dispersione"/>
      <sheetName val="Grafici"/>
      <sheetName val="Schede Indicatori CRIL"/>
      <sheetName val="Anagrafica CRIL"/>
      <sheetName val="Anagrafica Struttura"/>
      <sheetName val="Flusso_A_con_CRIL"/>
      <sheetName val="PVT_Flusso_A_con_CRIL_Bench"/>
      <sheetName val="PVT_Flusso_A_con_CRIL"/>
      <sheetName val="DSAO_2011_con_CRIL"/>
      <sheetName val="PVT_DSAO_2011_con_CRIL"/>
      <sheetName val="HSP12_Con_Cril"/>
      <sheetName val="PVT_HSP12_Con_Cril"/>
      <sheetName val="PVT_Personale _economico"/>
      <sheetName val="PVT_Personale_anagrafica"/>
      <sheetName val="Personale_anagrafica"/>
      <sheetName val="Personale _economico"/>
      <sheetName val="TM_Transcodifica"/>
      <sheetName val="TM_Schema 2008-Aziende"/>
      <sheetName val="Anagrafica_sp "/>
      <sheetName val="Simulazione indicatori Asp Mess"/>
      <sheetName val="appoggio"/>
      <sheetName val="set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Allergologia</v>
          </cell>
        </row>
      </sheetData>
      <sheetData sheetId="10">
        <row r="2">
          <cell r="B2" t="str">
            <v>Allergologia</v>
          </cell>
        </row>
        <row r="3">
          <cell r="B3" t="str">
            <v>Angiologia</v>
          </cell>
        </row>
        <row r="4">
          <cell r="B4" t="str">
            <v>Cardiochirurgia pediatrica</v>
          </cell>
        </row>
        <row r="5">
          <cell r="B5" t="str">
            <v>Cardiochirurgia</v>
          </cell>
        </row>
        <row r="6">
          <cell r="B6" t="str">
            <v xml:space="preserve">Cardiologia </v>
          </cell>
        </row>
        <row r="7">
          <cell r="B7" t="str">
            <v>Chirurgia generale</v>
          </cell>
        </row>
        <row r="8">
          <cell r="B8" t="str">
            <v>Chirurgia maxillo facciale</v>
          </cell>
        </row>
        <row r="9">
          <cell r="B9" t="str">
            <v>Chirurgia pediatrica</v>
          </cell>
        </row>
        <row r="10">
          <cell r="B10" t="str">
            <v>Chirurgia plastica</v>
          </cell>
        </row>
        <row r="11">
          <cell r="B11" t="str">
            <v>Chirurgia toracica</v>
          </cell>
        </row>
        <row r="12">
          <cell r="B12" t="str">
            <v>Chirurgia vascolare</v>
          </cell>
        </row>
        <row r="13">
          <cell r="B13" t="str">
            <v>Medicina dello sport</v>
          </cell>
        </row>
        <row r="14">
          <cell r="B14" t="str">
            <v>Ematologia, immunoematologia</v>
          </cell>
        </row>
        <row r="15">
          <cell r="B15" t="str">
            <v>Malattie endocrine, del ricambio e della nutrizione, diabetologia</v>
          </cell>
        </row>
        <row r="16">
          <cell r="B16" t="str">
            <v>Immunologia</v>
          </cell>
        </row>
        <row r="17">
          <cell r="B17" t="str">
            <v>Geriatria</v>
          </cell>
        </row>
        <row r="18">
          <cell r="B18" t="str">
            <v>Malattie infettive e tropicali</v>
          </cell>
        </row>
        <row r="19">
          <cell r="B19" t="str">
            <v>Medicina del lavoro</v>
          </cell>
        </row>
        <row r="20">
          <cell r="B20" t="str">
            <v>Medicina generale</v>
          </cell>
        </row>
        <row r="21">
          <cell r="B21" t="str">
            <v>Nefrologia</v>
          </cell>
        </row>
        <row r="22">
          <cell r="B22" t="str">
            <v>Neurochirurgia</v>
          </cell>
        </row>
        <row r="23">
          <cell r="B23" t="str">
            <v>Nido, neonati sani</v>
          </cell>
        </row>
        <row r="24">
          <cell r="B24" t="str">
            <v>Neurologia</v>
          </cell>
        </row>
        <row r="25">
          <cell r="B25" t="str">
            <v>Neuropsichiatria infantile</v>
          </cell>
        </row>
        <row r="26">
          <cell r="B26" t="str">
            <v>Oculistica</v>
          </cell>
        </row>
        <row r="27">
          <cell r="B27" t="str">
            <v>Odontoiatria e stomatologia</v>
          </cell>
        </row>
        <row r="28">
          <cell r="B28" t="str">
            <v>Ortopedia e traumatologia</v>
          </cell>
        </row>
        <row r="29">
          <cell r="B29" t="str">
            <v>Ostetricia e ginecologia</v>
          </cell>
        </row>
        <row r="30">
          <cell r="B30" t="str">
            <v>Otorinolaringoiatria, audiologia</v>
          </cell>
        </row>
        <row r="31">
          <cell r="B31" t="str">
            <v>Pediatria</v>
          </cell>
        </row>
        <row r="32">
          <cell r="B32" t="str">
            <v>Psichiatria</v>
          </cell>
        </row>
        <row r="33">
          <cell r="B33" t="str">
            <v>Urologia</v>
          </cell>
        </row>
        <row r="34">
          <cell r="B34" t="str">
            <v>Grandi ustioni pediatriche</v>
          </cell>
        </row>
        <row r="35">
          <cell r="B35" t="str">
            <v>Grandi ustionati</v>
          </cell>
        </row>
        <row r="36">
          <cell r="B36" t="str">
            <v>Nefrologia abilitata al trapianto di rene</v>
          </cell>
        </row>
        <row r="37">
          <cell r="B37" t="str">
            <v>Astanteria, accettazione e osservazione (OBI)</v>
          </cell>
        </row>
        <row r="38">
          <cell r="B38" t="str">
            <v>MCAU</v>
          </cell>
        </row>
        <row r="39">
          <cell r="B39" t="str">
            <v>Dermatologia, dermosifilopatia</v>
          </cell>
        </row>
        <row r="40">
          <cell r="B40" t="str">
            <v>Emodialisi</v>
          </cell>
        </row>
        <row r="41">
          <cell r="B41" t="str">
            <v>Gastroenterologia</v>
          </cell>
        </row>
        <row r="42">
          <cell r="B42" t="str">
            <v>Medicina nucleare</v>
          </cell>
        </row>
        <row r="43">
          <cell r="B43" t="str">
            <v>Patologia neonatale, neonatologia</v>
          </cell>
        </row>
        <row r="44">
          <cell r="B44" t="str">
            <v>Oncologia</v>
          </cell>
        </row>
        <row r="45">
          <cell r="B45" t="str">
            <v>Oncoematologia pediatrica</v>
          </cell>
        </row>
        <row r="46">
          <cell r="B46" t="str">
            <v>Oncoematologia</v>
          </cell>
        </row>
        <row r="47">
          <cell r="B47" t="str">
            <v xml:space="preserve">Solventi / Camere interdivisionali a pagamento </v>
          </cell>
        </row>
        <row r="48">
          <cell r="B48" t="str">
            <v>Pneumologia, tisiologia e fisiopatologia respiratoria</v>
          </cell>
        </row>
        <row r="49">
          <cell r="B49" t="str">
            <v>Radiologia</v>
          </cell>
        </row>
        <row r="50">
          <cell r="B50" t="str">
            <v>Radioterapia</v>
          </cell>
        </row>
        <row r="51">
          <cell r="B51" t="str">
            <v>Reumatologia</v>
          </cell>
        </row>
        <row r="52">
          <cell r="B52" t="str">
            <v>Terapia intensiva neonatale</v>
          </cell>
        </row>
        <row r="53">
          <cell r="B53" t="str">
            <v>Radioterapia oncologica</v>
          </cell>
        </row>
        <row r="54">
          <cell r="B54" t="str">
            <v>Neurochirurgia pediatrica</v>
          </cell>
        </row>
        <row r="55">
          <cell r="B55" t="str">
            <v>Nefrologia pediatrica</v>
          </cell>
        </row>
        <row r="56">
          <cell r="B56" t="str">
            <v>Urologia pediatrica</v>
          </cell>
        </row>
        <row r="57">
          <cell r="B57" t="str">
            <v>Unità spinale</v>
          </cell>
        </row>
        <row r="58">
          <cell r="B58" t="str">
            <v>Recupero e riabilitazione funzionale</v>
          </cell>
        </row>
        <row r="59">
          <cell r="B59" t="str">
            <v>Neuroriabilitazione</v>
          </cell>
        </row>
        <row r="60">
          <cell r="B60" t="str">
            <v>Detenuti/Case circondariali</v>
          </cell>
        </row>
        <row r="61">
          <cell r="B61" t="str">
            <v xml:space="preserve">Unità interdivisionali di day hospital/day surgery </v>
          </cell>
        </row>
        <row r="62">
          <cell r="B62" t="str">
            <v>Lungodegenti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0_Anagrafica Completa"/>
      <sheetName val="Copertina"/>
      <sheetName val="00.1 Anagrafica SSR con ACCESSI"/>
      <sheetName val="TOT_ANAGRAFICHE"/>
      <sheetName val="01.1 Coerenza anagrafiche"/>
      <sheetName val="01.2 Accessi per mese"/>
      <sheetName val="Accessi_per_SINGOLO_MESE"/>
      <sheetName val="Accessi_errati"/>
      <sheetName val="01.3 Distribuzione TRIAGE"/>
      <sheetName val="Scarico_Triage"/>
      <sheetName val="TRIAGE MEDICO"/>
      <sheetName val="01.4 Q.tà pro-capite per ASP"/>
      <sheetName val="RICOVERATI"/>
      <sheetName val="ricoverati per mese"/>
      <sheetName val="Trasf_altro pS_EFFICIENZA"/>
      <sheetName val="01.4 % Ricoveri e trasferimenti"/>
      <sheetName val="01.4bis Ricoveri e trasferiment"/>
      <sheetName val="01.5 Distrib ModArrivo"/>
      <sheetName val="01.6 Distrib RespINVIO"/>
      <sheetName val="01.7 Relaz tra ModArr e RespInv"/>
      <sheetName val="ARR_RESPINVIO"/>
      <sheetName val="ProbPrinc_Trauma % (2)"/>
      <sheetName val="ProbPrinc_Trauma %"/>
      <sheetName val="Resp_INVIO %"/>
      <sheetName val="Modalità_di_Arrivo %"/>
      <sheetName val="Problema_Principale %"/>
      <sheetName val="190_Anagrafica Privati"/>
      <sheetName val="01.8 Distrib ProbPrinc_Trauma"/>
      <sheetName val="01.8 bis Distrib ProbPrinTrauma"/>
      <sheetName val="01.9 Distrib ProblemaPrincipale"/>
      <sheetName val="01.10 Focus &quot;Altro&quot;"/>
      <sheetName val="01.11 Num. di record"/>
      <sheetName val="01.12 Motivo del TRASFERIMENTO"/>
      <sheetName val="01.13 Esito tratt e diagn princ"/>
      <sheetName val="diagnosi princ div 6 e 7"/>
      <sheetName val="Alimentazione_esito_trattamento"/>
      <sheetName val="Distribuzione_motivo_trasferime"/>
      <sheetName val="Transcodifica=&quot;Altro&quot;"/>
      <sheetName val="%_ALTRO"/>
      <sheetName val="Distrib_RESP_INVIO"/>
      <sheetName val="pivot probldivedazero"/>
      <sheetName val="probl diverso da zero e trauma"/>
      <sheetName val="NEWprobl"/>
      <sheetName val="Sheet1"/>
      <sheetName val="Sheet2"/>
      <sheetName val="esito ricovero %"/>
      <sheetName val="ap.Aziende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COD_IST</v>
          </cell>
        </row>
      </sheetData>
      <sheetData sheetId="6">
        <row r="1">
          <cell r="A1" t="str">
            <v>COD_IST</v>
          </cell>
        </row>
      </sheetData>
      <sheetData sheetId="7"/>
      <sheetData sheetId="8"/>
      <sheetData sheetId="9"/>
      <sheetData sheetId="10"/>
      <sheetData sheetId="11">
        <row r="1">
          <cell r="A1" t="str">
            <v>CodiceIstituto</v>
          </cell>
        </row>
      </sheetData>
      <sheetData sheetId="12">
        <row r="1">
          <cell r="A1" t="str">
            <v>CodiceIstituto</v>
          </cell>
          <cell r="B1" t="str">
            <v>DenominazioneStruttura</v>
          </cell>
          <cell r="C1" t="str">
            <v>PERC</v>
          </cell>
        </row>
        <row r="2">
          <cell r="A2">
            <v>19020200</v>
          </cell>
          <cell r="C2">
            <v>0.16810758885686838</v>
          </cell>
        </row>
        <row r="3">
          <cell r="A3">
            <v>19030100</v>
          </cell>
          <cell r="C3">
            <v>0.19772861550580975</v>
          </cell>
        </row>
        <row r="4">
          <cell r="A4">
            <v>19030200</v>
          </cell>
          <cell r="C4">
            <v>0.20346910933541221</v>
          </cell>
        </row>
        <row r="5">
          <cell r="A5">
            <v>19030300</v>
          </cell>
          <cell r="C5">
            <v>0.16069856178456121</v>
          </cell>
        </row>
        <row r="6">
          <cell r="A6">
            <v>19030400</v>
          </cell>
          <cell r="C6">
            <v>0.15209634255129348</v>
          </cell>
        </row>
        <row r="7">
          <cell r="A7">
            <v>19031900</v>
          </cell>
          <cell r="C7">
            <v>8.8790233074361818E-2</v>
          </cell>
        </row>
        <row r="8">
          <cell r="A8">
            <v>19032000</v>
          </cell>
          <cell r="C8">
            <v>0.10714285714285714</v>
          </cell>
        </row>
        <row r="9">
          <cell r="A9">
            <v>19032100</v>
          </cell>
          <cell r="C9">
            <v>0.1728395061728395</v>
          </cell>
        </row>
        <row r="10">
          <cell r="A10">
            <v>19032200</v>
          </cell>
          <cell r="C10">
            <v>0.1506426735218509</v>
          </cell>
        </row>
        <row r="11">
          <cell r="A11">
            <v>19033000</v>
          </cell>
          <cell r="C11">
            <v>7.6923076923076927E-2</v>
          </cell>
        </row>
        <row r="12">
          <cell r="A12">
            <v>19033200</v>
          </cell>
          <cell r="C12">
            <v>0.13006934229880227</v>
          </cell>
        </row>
        <row r="13">
          <cell r="A13">
            <v>19033300</v>
          </cell>
          <cell r="C13">
            <v>8.6956521739130432E-2</v>
          </cell>
        </row>
        <row r="14">
          <cell r="A14">
            <v>19033400</v>
          </cell>
          <cell r="C14">
            <v>0.11352578657152125</v>
          </cell>
        </row>
        <row r="15">
          <cell r="A15">
            <v>19033800</v>
          </cell>
          <cell r="C15">
            <v>0.2338160879427674</v>
          </cell>
        </row>
        <row r="16">
          <cell r="A16">
            <v>19033900</v>
          </cell>
          <cell r="C16">
            <v>0.15877957658779576</v>
          </cell>
        </row>
        <row r="17">
          <cell r="A17">
            <v>19034000</v>
          </cell>
          <cell r="C17">
            <v>0.1767778901247051</v>
          </cell>
        </row>
        <row r="18">
          <cell r="A18">
            <v>19034100</v>
          </cell>
          <cell r="C18">
            <v>0.14406184118060436</v>
          </cell>
        </row>
        <row r="19">
          <cell r="A19">
            <v>19034200</v>
          </cell>
          <cell r="C19">
            <v>0.15554592720970536</v>
          </cell>
        </row>
        <row r="20">
          <cell r="A20">
            <v>19034300</v>
          </cell>
          <cell r="C20">
            <v>0.11770365618986529</v>
          </cell>
        </row>
        <row r="21">
          <cell r="A21">
            <v>19034400</v>
          </cell>
          <cell r="C21">
            <v>0.1459832134292566</v>
          </cell>
        </row>
        <row r="22">
          <cell r="A22">
            <v>19034500</v>
          </cell>
          <cell r="C22">
            <v>0.22690968666803193</v>
          </cell>
        </row>
        <row r="23">
          <cell r="A23">
            <v>19034600</v>
          </cell>
          <cell r="C23">
            <v>0.24781659388646288</v>
          </cell>
        </row>
        <row r="24">
          <cell r="A24">
            <v>19034700</v>
          </cell>
          <cell r="C24">
            <v>0.13692368839427663</v>
          </cell>
        </row>
        <row r="25">
          <cell r="A25">
            <v>19034900</v>
          </cell>
          <cell r="C25">
            <v>0.12871287128712872</v>
          </cell>
        </row>
        <row r="26">
          <cell r="A26">
            <v>19035000</v>
          </cell>
          <cell r="C26">
            <v>0.17191011235955056</v>
          </cell>
        </row>
        <row r="27">
          <cell r="A27">
            <v>19035100</v>
          </cell>
          <cell r="C27">
            <v>0.22104091976758561</v>
          </cell>
        </row>
        <row r="28">
          <cell r="A28">
            <v>19035200</v>
          </cell>
          <cell r="C28">
            <v>0.14239933119687892</v>
          </cell>
        </row>
        <row r="29">
          <cell r="A29">
            <v>19035300</v>
          </cell>
          <cell r="C29">
            <v>0.17195121951219511</v>
          </cell>
        </row>
        <row r="30">
          <cell r="A30">
            <v>19035500</v>
          </cell>
          <cell r="C30">
            <v>4.5936395759717315E-2</v>
          </cell>
        </row>
        <row r="31">
          <cell r="A31">
            <v>19030500</v>
          </cell>
          <cell r="C31">
            <v>0.18315018315018314</v>
          </cell>
        </row>
        <row r="32">
          <cell r="A32">
            <v>19092201</v>
          </cell>
          <cell r="C32">
            <v>0.10990808537155321</v>
          </cell>
        </row>
        <row r="33">
          <cell r="A33">
            <v>19092302</v>
          </cell>
          <cell r="C33">
            <v>9.8285082057901527E-2</v>
          </cell>
        </row>
        <row r="34">
          <cell r="A34">
            <v>19092401</v>
          </cell>
          <cell r="C34">
            <v>0.21676300578034682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Income statement"/>
    </sheetNames>
    <sheetDataSet>
      <sheetData sheetId="0"/>
      <sheetData sheetId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Income statement"/>
    </sheetNames>
    <sheetDataSet>
      <sheetData sheetId="0"/>
      <sheetData sheetId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C"/>
      <sheetName val="CONTI"/>
      <sheetName val="BILRIC"/>
      <sheetName val="NOTAINT"/>
      <sheetName val="RF"/>
      <sheetName val="RN"/>
      <sheetName val="Assumptions"/>
      <sheetName val="0"/>
      <sheetName val="Input"/>
      <sheetName val="TB"/>
      <sheetName val="Dati"/>
      <sheetName val="Tabell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  <sheetName val="CE"/>
      <sheetName val="ABC"/>
    </sheetNames>
    <sheetDataSet>
      <sheetData sheetId="0">
        <row r="8">
          <cell r="C8">
            <v>1500000000</v>
          </cell>
        </row>
      </sheetData>
      <sheetData sheetId="1">
        <row r="5">
          <cell r="B5">
            <v>4565677.4227499999</v>
          </cell>
        </row>
      </sheetData>
      <sheetData sheetId="2"/>
      <sheetData sheetId="3">
        <row r="8">
          <cell r="C8">
            <v>1500000000</v>
          </cell>
        </row>
      </sheetData>
      <sheetData sheetId="4"/>
      <sheetData sheetId="5">
        <row r="8">
          <cell r="C8">
            <v>1500000000</v>
          </cell>
        </row>
        <row r="16">
          <cell r="C16">
            <v>1</v>
          </cell>
        </row>
      </sheetData>
      <sheetData sheetId="6"/>
      <sheetData sheetId="7"/>
      <sheetData sheetId="8"/>
      <sheetData sheetId="9"/>
      <sheetData sheetId="10" refreshError="1">
        <row r="5">
          <cell r="B5">
            <v>4565677.4227499999</v>
          </cell>
          <cell r="CW5">
            <v>5.9055028687053424E-2</v>
          </cell>
        </row>
        <row r="6">
          <cell r="CW6">
            <v>1.5846805463578439E-3</v>
          </cell>
        </row>
        <row r="7">
          <cell r="CW7">
            <v>0.12314042828474651</v>
          </cell>
        </row>
        <row r="8">
          <cell r="CW8">
            <v>6.9807202118477713E-3</v>
          </cell>
        </row>
        <row r="9">
          <cell r="CW9">
            <v>2.9994279946917225E-3</v>
          </cell>
        </row>
        <row r="10">
          <cell r="CW10">
            <v>6.0498793177514998E-2</v>
          </cell>
        </row>
        <row r="11">
          <cell r="CW11">
            <v>1.0484551968412434E-2</v>
          </cell>
        </row>
        <row r="12">
          <cell r="CW12">
            <v>2.3887899199564775E-2</v>
          </cell>
        </row>
        <row r="13">
          <cell r="CW13">
            <v>5.9704738090340437E-2</v>
          </cell>
        </row>
        <row r="14">
          <cell r="CW14">
            <v>5.4074112636733992E-2</v>
          </cell>
        </row>
        <row r="15">
          <cell r="CW15">
            <v>1.106238085162361E-2</v>
          </cell>
        </row>
        <row r="16">
          <cell r="CW16">
            <v>2.6771200878538751E-2</v>
          </cell>
        </row>
        <row r="17">
          <cell r="CW17">
            <v>7.7872184841545011E-2</v>
          </cell>
        </row>
        <row r="18">
          <cell r="CW18">
            <v>2.9677249877045248E-2</v>
          </cell>
        </row>
        <row r="19">
          <cell r="CW19">
            <v>5.87631497951126E-3</v>
          </cell>
        </row>
        <row r="20">
          <cell r="CW20">
            <v>0.13467340875514608</v>
          </cell>
        </row>
        <row r="21">
          <cell r="CW21">
            <v>8.1294845211576594E-2</v>
          </cell>
        </row>
        <row r="22">
          <cell r="CW22">
            <v>1.1224931765260245E-2</v>
          </cell>
        </row>
        <row r="23">
          <cell r="CW23">
            <v>4.4819969180249088E-2</v>
          </cell>
        </row>
        <row r="24">
          <cell r="CW24">
            <v>0.11258262999765738</v>
          </cell>
        </row>
        <row r="25">
          <cell r="CW25">
            <v>2.173202304478743E-2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o"/>
      <sheetName val="Foglio2"/>
      <sheetName val="pvt_1°2012"/>
      <sheetName val="pvt_C_2011"/>
      <sheetName val="1°2012"/>
      <sheetName val="C_2011"/>
      <sheetName val="4°2011"/>
      <sheetName val="3°2011"/>
      <sheetName val="2°2011"/>
      <sheetName val="1°2011"/>
      <sheetName val="C_2010"/>
      <sheetName val="4°2010"/>
      <sheetName val="3°2010"/>
      <sheetName val="2°2010"/>
      <sheetName val="1°2010"/>
      <sheetName val="2009"/>
    </sheetNames>
    <sheetDataSet>
      <sheetData sheetId="0">
        <row r="2">
          <cell r="D2" t="str">
            <v xml:space="preserve"> -  - A)  Valore della produzione</v>
          </cell>
        </row>
        <row r="3">
          <cell r="D3" t="str">
            <v xml:space="preserve"> - AA0010 - A.1)  Contributi in c/esercizio</v>
          </cell>
        </row>
        <row r="4">
          <cell r="D4" t="str">
            <v xml:space="preserve"> - AA0020 - A.1.A)  Contributi da Regione o Prov. Aut. per quota F.S. regionale</v>
          </cell>
        </row>
        <row r="5">
          <cell r="D5" t="str">
            <v xml:space="preserve"> - AA0030 - A.1.A.1)  da Regione o Prov. Aut. per quota F.S. regionale indistinto</v>
          </cell>
        </row>
        <row r="6">
          <cell r="D6" t="str">
            <v xml:space="preserve"> - AA0040 - A.1.A.2)  da Regione o Prov. Aut. per quota F.S. regionale vincolato</v>
          </cell>
        </row>
        <row r="7">
          <cell r="D7" t="str">
            <v xml:space="preserve"> - AA0050 - A.1.B)  Contributi c/esercizio (extra fondo)</v>
          </cell>
        </row>
        <row r="8">
          <cell r="D8" t="str">
            <v xml:space="preserve"> - AA0060 - A.1.B.1)  da Regione o Prov. Aut. (extra fondo) </v>
          </cell>
        </row>
        <row r="9">
          <cell r="D9" t="str">
            <v xml:space="preserve"> - AA0070 - A.1.B.1.1)  Contributi da Regione o Prov. Aut. (extra fondo) vincolati</v>
          </cell>
        </row>
        <row r="10">
          <cell r="D10" t="str">
            <v xml:space="preserve"> - AA0080 - A.1.B.1.2)  Contributi da Regione o Prov. Aut. (extra fondo) - Risorse aggiuntive da bilancio regionale a titolo di copertura LEA</v>
          </cell>
        </row>
        <row r="11">
          <cell r="D11" t="str">
            <v xml:space="preserve"> - AA0090 - A.1.B.1.3)  Contributi da Regione o Prov. Aut. (extra fondo) - Risorse aggiuntive da bilancio regionale a titolo di copertura extra LEA</v>
          </cell>
        </row>
        <row r="12">
          <cell r="D12" t="str">
            <v xml:space="preserve"> - AA0100 - A.1.B.1.4)  Contributi da Regione o Prov. Aut. (extra fondo) - Altro</v>
          </cell>
        </row>
        <row r="13">
          <cell r="D13" t="str">
            <v xml:space="preserve"> - AA0110 - A.1.B.2)  Contributi da Aziende sanitarie pubbliche della Regione o Prov. Aut. (extra fondo) </v>
          </cell>
        </row>
        <row r="14">
          <cell r="D14" t="str">
            <v>R - AA0120 - A.1.B.2.1)  Contributi da Aziende sanitarie pubbliche della Regione o Prov. Aut. (extra fondo) vincolati</v>
          </cell>
        </row>
        <row r="15">
          <cell r="D15" t="str">
            <v>R - AA0130 - A.1.B.2.2)  Contributi da Aziende sanitarie pubbliche della Regione o Prov. Aut. (extra fondo) altro</v>
          </cell>
        </row>
        <row r="16">
          <cell r="D16" t="str">
            <v xml:space="preserve"> - AA0140 - A.1.B.3)  Contributi da altri soggetti pubblici (extra fondo) </v>
          </cell>
        </row>
        <row r="17">
          <cell r="D17" t="str">
            <v xml:space="preserve"> - AA0150 - A.1.B.3.1)  Contributi da altri soggetti pubblici (extra fondo) vincolati</v>
          </cell>
        </row>
        <row r="18">
          <cell r="D18" t="str">
            <v xml:space="preserve"> - AA0160 - A.1.B.3.2)  Contributi da altri soggetti pubblici (extra fondo) L. 210/92</v>
          </cell>
        </row>
        <row r="19">
          <cell r="D19" t="str">
            <v xml:space="preserve"> - AA0170 - A.1.B.3.3)  Contributi da altri soggetti pubblici (extra fondo) altro</v>
          </cell>
        </row>
        <row r="20">
          <cell r="D20" t="str">
            <v xml:space="preserve"> - AA0180 - A.1.C)  Contributi c/esercizio per ricerca</v>
          </cell>
        </row>
        <row r="21">
          <cell r="D21" t="str">
            <v xml:space="preserve"> - AA0190 - A.1.C.1)  Contributi da Ministero della Salute per ricerca corrente</v>
          </cell>
        </row>
        <row r="22">
          <cell r="D22" t="str">
            <v xml:space="preserve"> - AA0200 - A.1.C.2)  Contributi da Ministero della Salute per ricerca finalizzata</v>
          </cell>
        </row>
        <row r="23">
          <cell r="D23" t="str">
            <v xml:space="preserve"> - AA0210 - A.1.C.3)  Contributi da Regione ed altri soggetti pubblici per ricerca</v>
          </cell>
        </row>
        <row r="24">
          <cell r="D24" t="str">
            <v xml:space="preserve"> - AA0220 - A.1.C.4)  Contributi da privati per ricerca</v>
          </cell>
        </row>
        <row r="25">
          <cell r="D25" t="str">
            <v xml:space="preserve"> - AA0230 - A.1.D)  Contributi c/esercizio da privati</v>
          </cell>
        </row>
        <row r="26">
          <cell r="D26" t="str">
            <v xml:space="preserve"> - AA0240 - A.2)  Rettifica contributi c/esercizio per destinazione ad investimenti</v>
          </cell>
        </row>
        <row r="27">
          <cell r="D27" t="str">
            <v xml:space="preserve"> - AA0250 - A.2.A)  Rettifica contributi in c/esercizio per destinazione ad investimenti - da Regione o Prov. Aut. per quota F.S. regionale</v>
          </cell>
        </row>
        <row r="28">
          <cell r="D28" t="str">
            <v xml:space="preserve"> - AA0260 - A.2.B)  Rettifica contributi in c/esercizio per destinazione ad investimenti - altri contributi</v>
          </cell>
        </row>
        <row r="29">
          <cell r="D29" t="str">
            <v xml:space="preserve"> - AA0270 - A.3) Utilizzo fondi per quote inutilizzate contributi vincolati di esercizi precedenti</v>
          </cell>
        </row>
        <row r="30">
          <cell r="D30" t="str">
            <v xml:space="preserve"> - AA0280 - A.3.A)  Utilizzo fondi per quote inutilizzate contributi di esercizi precedenti da Regione o Prov. Aut. per quota F.S. regionale vincolato</v>
          </cell>
        </row>
        <row r="31">
          <cell r="D31" t="str">
            <v xml:space="preserve"> - AA0290 - A.3.B) Utilizzo fondi per quote inutilizzate contributi di esercizi precedenti da soggetti pubblici (extra fondo) vincolati</v>
          </cell>
        </row>
        <row r="32">
          <cell r="D32" t="str">
            <v xml:space="preserve"> - AA0300 - A.3.C)  Utilizzo fondi per quote inutilizzate contributi di esercizi precedenti per ricerca</v>
          </cell>
        </row>
        <row r="33">
          <cell r="D33" t="str">
            <v xml:space="preserve"> - AA0310 - A.3.D) Utilizzo fondi per quote inutilizzate contributi vincolati di esercizi precedenti da privati</v>
          </cell>
        </row>
        <row r="34">
          <cell r="D34" t="str">
            <v xml:space="preserve"> - AA0320 - A.4)  Ricavi per prestazioni sanitarie e sociosanitarie a rilevanza sanitaria</v>
          </cell>
        </row>
        <row r="35">
          <cell r="D35" t="str">
            <v xml:space="preserve"> - AA0330 - A.4.A)  Ricavi per prestazioni sanitarie e sociosanitarie a rilevanza sanitaria erogate a soggetti pubblici </v>
          </cell>
        </row>
        <row r="36">
          <cell r="D36" t="str">
            <v>R - AA0340 - A.4.A.1)  Ricavi per prestaz. sanitarie  e sociosanitarie a rilevanza sanitaria erogate ad Aziende sanitarie pubbliche della Regione</v>
          </cell>
        </row>
        <row r="37">
          <cell r="D37" t="str">
            <v>R - AA0350 - A.4.A.1.1) Prestazioni di ricovero</v>
          </cell>
        </row>
        <row r="38">
          <cell r="D38" t="str">
            <v>R - AA0360 - A.4.A.1.2) Prestazioni di specialistica ambulatoriale</v>
          </cell>
        </row>
        <row r="39">
          <cell r="D39" t="str">
            <v>R - AA0370 - A.4.A.1.3) Prestazioni di psichiatria residenziale e semiresidenziale</v>
          </cell>
        </row>
        <row r="40">
          <cell r="D40" t="str">
            <v>R - AA0380 - A.4.A.1.4) Prestazioni di File F</v>
          </cell>
        </row>
        <row r="41">
          <cell r="D41" t="str">
            <v>R - AA0390 - A.4.A.1.5) Prestazioni servizi MMG, PLS, Contin. assistenziale</v>
          </cell>
        </row>
        <row r="42">
          <cell r="D42" t="str">
            <v>R - AA0400 - A.4.A.1.6) Prestazioni servizi farmaceutica convenzionata</v>
          </cell>
        </row>
        <row r="43">
          <cell r="D43" t="str">
            <v>R - AA0410 - A.4.A.1.7) Prestazioni termali</v>
          </cell>
        </row>
        <row r="44">
          <cell r="D44" t="str">
            <v>R - AA0420 - A.4.A.1.8) Prestazioni trasporto ambulanze ed elisoccorso</v>
          </cell>
        </row>
        <row r="45">
          <cell r="D45" t="str">
            <v xml:space="preserve">R - AA0430 - A.4.A.1.9) Altre prestazioni sanitarie e socio-sanitarie a rilevanza sanitaria </v>
          </cell>
        </row>
        <row r="46">
          <cell r="D46" t="str">
            <v xml:space="preserve"> - AA0440 - A.4.A.2)   Ricavi per prestaz. sanitarie e sociosanitarie a rilevanza sanitaria erogate ad altri soggetti pubblici </v>
          </cell>
        </row>
        <row r="47">
          <cell r="D47" t="str">
            <v xml:space="preserve"> - AA0450 - A.4.A.3)   Ricavi per prestaz. sanitarie e sociosanitarie a rilevanza sanitaria erogate a soggetti pubblici Extraregione</v>
          </cell>
        </row>
        <row r="48">
          <cell r="D48" t="str">
            <v>S - AA0460 - A.4.A.3.1) Prestazioni di ricovero</v>
          </cell>
        </row>
        <row r="49">
          <cell r="D49" t="str">
            <v>S - AA0470 - A.4.A.3.2) Prestazioni ambulatoriali</v>
          </cell>
        </row>
        <row r="50">
          <cell r="D50" t="str">
            <v>SS - AA0480 - A.4.A.3.3) Prestazioni di psichiatria non soggetta a compensazione (resid. e semiresid.)</v>
          </cell>
        </row>
        <row r="51">
          <cell r="D51" t="str">
            <v>S - AA0490 - A.4.A.3.4) Prestazioni di File F</v>
          </cell>
        </row>
        <row r="52">
          <cell r="D52" t="str">
            <v>S - AA0500 - A.4.A.3.5) Prestazioni servizi MMG, PLS, Contin. assistenziale Extraregione</v>
          </cell>
        </row>
        <row r="53">
          <cell r="D53" t="str">
            <v>S - AA0510 - A.4.A.3.6) Prestazioni servizi farmaceutica convenzionata Extraregione</v>
          </cell>
        </row>
        <row r="54">
          <cell r="D54" t="str">
            <v>S - AA0520 - A.4.A.3.7) Prestazioni termali Extraregione</v>
          </cell>
        </row>
        <row r="55">
          <cell r="D55" t="str">
            <v>S - AA0530 - A.4.A.3.8) Prestazioni trasporto ambulanze ed elisoccorso Extraregione</v>
          </cell>
        </row>
        <row r="56">
          <cell r="D56" t="str">
            <v>S - AA0540 - A.4.A.3.9) Altre prestazioni sanitarie e sociosanitarie a rilevanza sanitaria Extraregione</v>
          </cell>
        </row>
        <row r="57">
          <cell r="D57" t="str">
            <v>S - AA0550 - A.4.A.3.10) Ricavi per cessione di emocomponenti e cellule staminali Extraregione</v>
          </cell>
        </row>
        <row r="58">
          <cell r="D58" t="str">
            <v>S - AA0560 - A.4.A.3.11) Ricavi per differenziale tariffe TUC</v>
          </cell>
        </row>
        <row r="59">
          <cell r="D59" t="str">
            <v>SS - AA0570 - A.4.A.3.12) Altre prestazioni sanitarie e sociosanitarie a rilevanza sanitaria non soggette a compensazione Extraregione</v>
          </cell>
        </row>
        <row r="60">
          <cell r="D60" t="str">
            <v>SS - AA0580 - A.4.A.3.12.A) Prestazioni di assistenza riabilitativa non soggette a compensazione Extraregione</v>
          </cell>
        </row>
        <row r="61">
          <cell r="D61" t="str">
            <v>SS - AA0590 - A.4.A.3.12.B) Altre prestazioni sanitarie e socio-sanitarie a rilevanza sanitaria non soggette a compensazione Extraregione</v>
          </cell>
        </row>
        <row r="62">
          <cell r="D62" t="str">
            <v xml:space="preserve"> - AA0600 - A.4.A.3.13) Altre prestazioni sanitarie a rilevanza sanitaria - Mobilità attiva Internazionale</v>
          </cell>
        </row>
        <row r="63">
          <cell r="D63" t="str">
            <v>S - AA0610 - A.4.B)  Ricavi per prestazioni sanitarie e sociosanitarie a rilevanza sanitaria erogate da privati v/residenti Extraregione in compensazione (mobilità attiva)</v>
          </cell>
        </row>
        <row r="64">
          <cell r="D64" t="str">
            <v>S - AA0620 - A.4.B.1)  Prestazioni di ricovero da priv. Extraregione in compensazione (mobilità attiva)</v>
          </cell>
        </row>
        <row r="65">
          <cell r="D65" t="str">
            <v>S - AA0630 - A.4.B.2)  Prestazioni ambulatoriali da priv. Extraregione in compensazione  (mobilità attiva)</v>
          </cell>
        </row>
        <row r="66">
          <cell r="D66" t="str">
            <v>S - AA0640 - A.4.B.3)  Prestazioni di File F da priv. Extraregione in compensazione (mobilità attiva)</v>
          </cell>
        </row>
        <row r="67">
          <cell r="D67" t="str">
            <v>S - AA0650 - A.4.B.4)  Altre prestazioni sanitarie e sociosanitarie a rilevanza sanitaria erogate da privati v/residenti Extraregione in compensazione (mobilità attiva)</v>
          </cell>
        </row>
        <row r="68">
          <cell r="D68" t="str">
            <v xml:space="preserve"> - AA0660 - A.4.C)  Ricavi per prestazioni sanitarie e sociosanitarie a rilevanza sanitaria erogate a privati </v>
          </cell>
        </row>
        <row r="69">
          <cell r="D69" t="str">
            <v xml:space="preserve"> - AA0670 - A.4.D)  Ricavi per prestazioni sanitarie erogate in regime di intramoenia</v>
          </cell>
        </row>
        <row r="70">
          <cell r="D70" t="str">
            <v xml:space="preserve"> - AA0680 - A.4.D.1)  Ricavi per prestazioni sanitarie intramoenia - Area ospedaliera</v>
          </cell>
        </row>
        <row r="71">
          <cell r="D71" t="str">
            <v xml:space="preserve"> - AA0690 - A.4.D.2)  Ricavi per prestazioni sanitarie intramoenia - Area specialistica</v>
          </cell>
        </row>
        <row r="72">
          <cell r="D72" t="str">
            <v xml:space="preserve"> - AA0700 - A.4.D.3)  Ricavi per prestazioni sanitarie intramoenia - Area sanità pubblica</v>
          </cell>
        </row>
        <row r="73">
          <cell r="D73" t="str">
            <v xml:space="preserve"> - AA0710 - A.4.D.4)  Ricavi per prestazioni sanitarie intramoenia - Consulenze (ex art. 55 c.1 lett. c), d) ed ex art. 57-58)</v>
          </cell>
        </row>
        <row r="74">
          <cell r="D74" t="str">
            <v>R - AA0720 - A.4.D.5)  Ricavi per prestazioni sanitarie intramoenia - Consulenze (ex art. 55 c.1 lett. c), d) ed ex art. 57-58) (Aziende sanitarie pubbliche della Regione)</v>
          </cell>
        </row>
        <row r="75">
          <cell r="D75" t="str">
            <v xml:space="preserve"> - AA0730 - A.4.D.6)  Ricavi per prestazioni sanitarie intramoenia - Altro</v>
          </cell>
        </row>
        <row r="76">
          <cell r="D76" t="str">
            <v>R - AA0740 - A.4.D.7)  Ricavi per prestazioni sanitarie intramoenia - Altro (Aziende sanitarie pubbliche della Regione)</v>
          </cell>
        </row>
        <row r="77">
          <cell r="D77" t="str">
            <v xml:space="preserve"> - AA0750 - A.5) Concorsi, recuperi e rimborsi</v>
          </cell>
        </row>
        <row r="78">
          <cell r="D78" t="str">
            <v xml:space="preserve"> - AA0760 - A.5.A) Rimborsi assicurativi</v>
          </cell>
        </row>
        <row r="79">
          <cell r="D79" t="str">
            <v xml:space="preserve"> - AA0770 - A.5.B) Concorsi, recuperi e rimborsi da Regione</v>
          </cell>
        </row>
        <row r="80">
          <cell r="D80" t="str">
            <v xml:space="preserve"> - AA0780 - A.5.B.1) Rimborso degli oneri stipendiali del personale dell'azienda in posizione di comando presso la Regione</v>
          </cell>
        </row>
        <row r="81">
          <cell r="D81" t="str">
            <v xml:space="preserve"> - AA0790 - A.5.B.2) Altri concorsi, recuperi e rimborsi da parte della Regione</v>
          </cell>
        </row>
        <row r="82">
          <cell r="D82" t="str">
            <v>R - AA0800 - A.5.C) Concorsi, recuperi e rimborsi da Aziende sanitarie pubbliche della Regione</v>
          </cell>
        </row>
        <row r="83">
          <cell r="D83" t="str">
            <v>R - AA0810 - A.5.C.1) Rimborso degli oneri stipendiali del personale dipendente dell'azienda in posizione di comando presso Aziende sanitarie pubbliche della Regione</v>
          </cell>
        </row>
        <row r="84">
          <cell r="D84" t="str">
            <v>R - AA0820 - A.5.C.2) Rimborsi per acquisto beni da parte di Aziende sanitarie pubbliche della Regione</v>
          </cell>
        </row>
        <row r="85">
          <cell r="D85" t="str">
            <v>R - AA0830 - A.5.C.3) Altri concorsi, recuperi e rimborsi da parte di Aziende sanitarie pubbliche della Regione</v>
          </cell>
        </row>
        <row r="86">
          <cell r="D86" t="str">
            <v xml:space="preserve"> - AA0840 - A.5.D) Concorsi, recuperi e rimborsi da altri soggetti pubblici</v>
          </cell>
        </row>
        <row r="87">
          <cell r="D87" t="str">
            <v xml:space="preserve"> - AA0850 - A.5.D.1) Rimborso degli oneri stipendiali del personale dipendente dell'azienda in posizione di comando presso altri soggetti pubblici</v>
          </cell>
        </row>
        <row r="88">
          <cell r="D88" t="str">
            <v xml:space="preserve"> - AA0860 - A.5.D.2) Rimborsi per acquisto beni da parte di altri soggetti pubblici</v>
          </cell>
        </row>
        <row r="89">
          <cell r="D89" t="str">
            <v xml:space="preserve"> - AA0870 - A.5.D.3) Altri concorsi, recuperi e rimborsi da parte di altri soggetti pubblici</v>
          </cell>
        </row>
        <row r="90">
          <cell r="D90" t="str">
            <v xml:space="preserve"> - AA0880 - A.5.E) Concorsi, recuperi e rimborsi da privati</v>
          </cell>
        </row>
        <row r="91">
          <cell r="D91" t="str">
            <v xml:space="preserve"> - AA0890 - A.5.E.1) Rimborso da aziende farmaceutiche per Pay back</v>
          </cell>
        </row>
        <row r="92">
          <cell r="D92" t="str">
            <v xml:space="preserve"> - AA0900 - A.5.E.1.1) Pay-back per il superamento del tetto della spesa farmaceutica territoriale</v>
          </cell>
        </row>
        <row r="93">
          <cell r="D93" t="str">
            <v xml:space="preserve"> - AA0910 - A.5.E.1.2) Pay-back per superamento del tetto della spesa farmaceutica ospedaliera</v>
          </cell>
        </row>
        <row r="94">
          <cell r="D94" t="str">
            <v xml:space="preserve"> - AA0920 - A.5.E.1.3) Ulteriore Pay-back</v>
          </cell>
        </row>
        <row r="95">
          <cell r="D95" t="str">
            <v xml:space="preserve"> - AA0930 - A.5.E.2) Altri concorsi, recuperi e rimborsi da privati</v>
          </cell>
        </row>
        <row r="96">
          <cell r="D96" t="str">
            <v xml:space="preserve"> - AA0940 - A.6)  Compartecipazione alla spesa per prestazioni sanitarie (Ticket)</v>
          </cell>
        </row>
        <row r="97">
          <cell r="D97" t="str">
            <v xml:space="preserve"> - AA0950 - A.6.A)  Compartecipazione alla spesa per prestazioni sanitarie - Ticket sulle prestazioni di specialistica ambulatoriale</v>
          </cell>
        </row>
        <row r="98">
          <cell r="D98" t="str">
            <v xml:space="preserve"> - AA0960 - A.6.B)  Compartecipazione alla spesa per prestazioni sanitarie - Ticket sul pronto soccorso</v>
          </cell>
        </row>
        <row r="99">
          <cell r="D99" t="str">
            <v xml:space="preserve"> - AA0970 - A.6.C)  Compartecipazione alla spesa per prestazioni sanitarie (Ticket) - Altro</v>
          </cell>
        </row>
        <row r="100">
          <cell r="D100" t="str">
            <v xml:space="preserve"> - AA0980 - A.7)  Quota contributi c/capitale imputata all'esercizio</v>
          </cell>
        </row>
        <row r="101">
          <cell r="D101" t="str">
            <v xml:space="preserve"> - AA0990 - A.7.A) Quota imputata all'esercizio dei finanziamenti per investimenti dallo Stato</v>
          </cell>
        </row>
        <row r="102">
          <cell r="D102" t="str">
            <v xml:space="preserve"> - AA1000 - A.7.B)  Quota imputata all'esercizio dei finanziamenti per investimenti da Regione </v>
          </cell>
        </row>
        <row r="103">
          <cell r="D103" t="str">
            <v xml:space="preserve"> - AA1010 - A.7.C)  Quota imputata all'esercizio dei finanziamenti per beni di prima dotazione</v>
          </cell>
        </row>
        <row r="104">
          <cell r="D104" t="str">
            <v xml:space="preserve"> - AA1020 - A.7.D) Quota imputata all'esercizio dei contributi in c/ esercizio FSR destinati ad investimenti</v>
          </cell>
        </row>
        <row r="105">
          <cell r="D105" t="str">
            <v xml:space="preserve"> - AA1030 - A.7.E) Quota imputata all'esercizio degli altri contributi in c/ esercizio destinati ad investimenti</v>
          </cell>
        </row>
        <row r="106">
          <cell r="D106" t="str">
            <v xml:space="preserve"> - AA1040 - A.7.F) Quota imputata all'esercizio di altre poste del patrimonio netto</v>
          </cell>
        </row>
        <row r="107">
          <cell r="D107" t="str">
            <v xml:space="preserve"> - AA1050 - A.8)  Incrementi delle immobilizzazioni per lavori interni</v>
          </cell>
        </row>
        <row r="108">
          <cell r="D108" t="str">
            <v xml:space="preserve"> - AA1060 - A.9) Altri ricavi e proventi</v>
          </cell>
        </row>
        <row r="109">
          <cell r="D109" t="str">
            <v xml:space="preserve"> - AA1070 - A.9.A) Ricavi per prestazioni non sanitarie</v>
          </cell>
        </row>
        <row r="110">
          <cell r="D110" t="str">
            <v xml:space="preserve"> - AA1080 - A.9.B) Fitti attivi ed altri proventi da attività immobiliari</v>
          </cell>
        </row>
        <row r="111">
          <cell r="D111" t="str">
            <v xml:space="preserve"> - AA1090 - A.9.C) Altri proventi diversi</v>
          </cell>
        </row>
        <row r="112">
          <cell r="D112" t="str">
            <v xml:space="preserve"> - AZ9999 - Totale valore della produzione (A)</v>
          </cell>
        </row>
        <row r="113">
          <cell r="D113" t="str">
            <v xml:space="preserve"> - BA0010 - B.1)  Acquisti di beni</v>
          </cell>
        </row>
        <row r="114">
          <cell r="D114" t="str">
            <v xml:space="preserve"> - BA0020 - B.1.A)  Acquisti di beni sanitari</v>
          </cell>
        </row>
        <row r="115">
          <cell r="D115" t="str">
            <v xml:space="preserve"> - BA0030 - B.1.A.1)  Prodotti farmaceutici ed emoderivati</v>
          </cell>
        </row>
        <row r="116">
          <cell r="D116" t="str">
            <v xml:space="preserve"> - BA0040 - B.1.A.1.1) Medicinali con AIC, ad eccezione di vaccini ed emoderivati di produzione regionale</v>
          </cell>
        </row>
        <row r="117">
          <cell r="D117" t="str">
            <v xml:space="preserve"> - BA0050 - B.1.A.1.2) Medicinali senza AIC</v>
          </cell>
        </row>
        <row r="118">
          <cell r="D118" t="str">
            <v xml:space="preserve"> - BA0060 - B.1.A.1.3) Emoderivati di produzione regionale</v>
          </cell>
        </row>
        <row r="119">
          <cell r="D119" t="str">
            <v xml:space="preserve"> - BA0070 - B.1.A.2)  Sangue ed emocomponenti</v>
          </cell>
        </row>
        <row r="120">
          <cell r="D120" t="str">
            <v>R - BA0080 - B.1.A.2.1) da pubblico (Aziende sanitarie pubbliche della Regione) – Mobilità intraregionale</v>
          </cell>
        </row>
        <row r="121">
          <cell r="D121" t="str">
            <v>S - BA0090 - B.1.A.2.2) da pubblico (Aziende sanitarie pubbliche extra Regione) – Mobilità extraregionale</v>
          </cell>
        </row>
        <row r="122">
          <cell r="D122" t="str">
            <v xml:space="preserve"> - BA0100 - B.1.A.2.3) da altri soggetti</v>
          </cell>
        </row>
        <row r="123">
          <cell r="D123" t="str">
            <v xml:space="preserve"> - BA0210 - B.1.A.3) Dispositivi medici</v>
          </cell>
        </row>
        <row r="124">
          <cell r="D124" t="str">
            <v xml:space="preserve"> - BA0220 - B.1.A.3.1)  Dispositivi medici </v>
          </cell>
        </row>
        <row r="125">
          <cell r="D125" t="str">
            <v xml:space="preserve"> - BA0230 - B.1.A.3.2)  Dispositivi medici impiantabili attivi</v>
          </cell>
        </row>
        <row r="126">
          <cell r="D126" t="str">
            <v xml:space="preserve"> - BA0240 - B.1.A.3.3)  Dispositivi medico diagnostici in vitro (IVD)</v>
          </cell>
        </row>
        <row r="127">
          <cell r="D127" t="str">
            <v xml:space="preserve"> - BA0250 - B.1.A.4)  Prodotti dietetici</v>
          </cell>
        </row>
        <row r="128">
          <cell r="D128" t="str">
            <v xml:space="preserve"> - BA0260 - B.1.A.5)  Materiali per la profilassi (vaccini)</v>
          </cell>
        </row>
        <row r="129">
          <cell r="D129" t="str">
            <v xml:space="preserve"> - BA0270 - B.1.A.6)  Prodotti chimici</v>
          </cell>
        </row>
        <row r="130">
          <cell r="D130" t="str">
            <v xml:space="preserve"> - BA0280 - B.1.A.7)  Materiali e prodotti per uso veterinario</v>
          </cell>
        </row>
        <row r="131">
          <cell r="D131" t="str">
            <v xml:space="preserve"> - BA0290 - B.1.A.8)  Altri beni e prodotti sanitari</v>
          </cell>
        </row>
        <row r="132">
          <cell r="D132" t="str">
            <v xml:space="preserve"> - BA0300 - B.1.A.9)  Beni e prodotti sanitari da Aziende sanitarie pubbliche della Regione</v>
          </cell>
        </row>
        <row r="133">
          <cell r="D133" t="str">
            <v xml:space="preserve"> - BA0310 - B.1.B)  Acquisti di beni non sanitari</v>
          </cell>
        </row>
        <row r="134">
          <cell r="D134" t="str">
            <v xml:space="preserve"> - BA0320 - B.1.B.1)  Prodotti alimentari</v>
          </cell>
        </row>
        <row r="135">
          <cell r="D135" t="str">
            <v xml:space="preserve"> - BA0330 - B.1.B.2)  Materiali di guardaroba, di pulizia e di convivenza in genere</v>
          </cell>
        </row>
        <row r="136">
          <cell r="D136" t="str">
            <v>R - BA0340 - B.1.B.3)  Combustibili, carburanti e lubrificanti</v>
          </cell>
        </row>
        <row r="137">
          <cell r="D137" t="str">
            <v xml:space="preserve"> - BA0350 - B.1.B.4)  Supporti informatici e cancelleria</v>
          </cell>
        </row>
        <row r="138">
          <cell r="D138" t="str">
            <v xml:space="preserve"> - BA0360 - B.1.B.5)  Materiale per la manutenzione</v>
          </cell>
        </row>
        <row r="139">
          <cell r="D139" t="str">
            <v xml:space="preserve"> - BA0370 - B.1.B.6)  Altri beni e prodotti non sanitari</v>
          </cell>
        </row>
        <row r="140">
          <cell r="D140" t="str">
            <v xml:space="preserve"> - BA0380 - B.1.B.7)  Beni e prodotti non sanitari da Aziende sanitarie pubbliche della Regione</v>
          </cell>
        </row>
        <row r="141">
          <cell r="D141" t="str">
            <v xml:space="preserve"> - BA0390 - B.2)  Acquisti di servizi</v>
          </cell>
        </row>
        <row r="142">
          <cell r="D142" t="str">
            <v xml:space="preserve"> - BA0400 - B.2.A)   Acquisti servizi sanitari</v>
          </cell>
        </row>
        <row r="143">
          <cell r="D143" t="str">
            <v xml:space="preserve"> - BA0410 - B.2.A.1)   Acquisti servizi sanitari per medicina di base</v>
          </cell>
        </row>
        <row r="144">
          <cell r="D144" t="str">
            <v>R - BA0420 - B.2.A.1.1) - da convenzione</v>
          </cell>
        </row>
        <row r="145">
          <cell r="D145" t="str">
            <v xml:space="preserve"> - BA0430 - B.2.A.1.1.A) Costi per assistenza MMG</v>
          </cell>
        </row>
        <row r="146">
          <cell r="D146" t="str">
            <v xml:space="preserve"> - BA0440 - B.2.A.1.1.B) Costi per assistenza PLS</v>
          </cell>
        </row>
        <row r="147">
          <cell r="D147" t="str">
            <v xml:space="preserve"> - BA0450 - B.2.A.1.1.C) Costi per assistenza Continuità assistenziale</v>
          </cell>
        </row>
        <row r="148">
          <cell r="D148" t="str">
            <v xml:space="preserve"> - BA0460 - B.2.A.1.1.D) Altro (medicina dei servizi, psicologi, medici 118, ecc)</v>
          </cell>
        </row>
        <row r="149">
          <cell r="D149" t="str">
            <v xml:space="preserve"> - BA0470 - B.2.A.1.2) - da pubblico (Aziende sanitarie pubbliche della Regione) - Mobilità intraregionale</v>
          </cell>
        </row>
        <row r="150">
          <cell r="D150" t="str">
            <v xml:space="preserve"> - BA0480 - B.2.A.1.3) - da pubblico (Aziende sanitarie pubbliche Extraregione) - Mobilità extraregionale</v>
          </cell>
        </row>
        <row r="151">
          <cell r="D151" t="str">
            <v xml:space="preserve"> - BA0490 - B.2.A.2)   Acquisti servizi sanitari per farmaceutica</v>
          </cell>
        </row>
        <row r="152">
          <cell r="D152" t="str">
            <v xml:space="preserve"> - BA0500 - B.2.A.2.1) - da convenzione</v>
          </cell>
        </row>
        <row r="153">
          <cell r="D153" t="str">
            <v>R - BA0510 - B.2.A.2.2) - da pubblico (Aziende sanitarie pubbliche della Regione)- Mobilità intraregionale</v>
          </cell>
        </row>
        <row r="154">
          <cell r="D154" t="str">
            <v>S - BA0520 - B.2.A.2.3) - da pubblico (Extraregione)</v>
          </cell>
        </row>
        <row r="155">
          <cell r="D155" t="str">
            <v xml:space="preserve"> - BA0530 - B.2.A.3)   Acquisti servizi sanitari per assistenza specialistica ambulatoriale</v>
          </cell>
        </row>
        <row r="156">
          <cell r="D156" t="str">
            <v xml:space="preserve"> - BA0540 - B.2.A.3.1) - da pubblico (Aziende sanitarie pubbliche della Regione)</v>
          </cell>
        </row>
        <row r="157">
          <cell r="D157" t="str">
            <v>R - BA0550 - B.2.A.3.2) - da pubblico (altri soggetti pubbl. della Regione)</v>
          </cell>
        </row>
        <row r="158">
          <cell r="D158" t="str">
            <v>S - BA0560 - B.2.A.3.3) - da pubblico (Extraregione)</v>
          </cell>
        </row>
        <row r="159">
          <cell r="D159" t="str">
            <v xml:space="preserve"> - BA0570 - B.2.A.3.4) - da privato - Medici SUMAI</v>
          </cell>
        </row>
        <row r="160">
          <cell r="D160" t="str">
            <v>R - BA0580 - B.2.A.3.5) - da privato</v>
          </cell>
        </row>
        <row r="161">
          <cell r="D161" t="str">
            <v xml:space="preserve"> - BA0590 - B.2.A.3.5.A) Servizi sanitari per assistenza specialistica da IRCCS privati e Policlinici privati</v>
          </cell>
        </row>
        <row r="162">
          <cell r="D162" t="str">
            <v>S - BA0600 - B.2.A.3.5.B) Servizi sanitari per assistenza specialistica da Ospedali Classificati privati</v>
          </cell>
        </row>
        <row r="163">
          <cell r="D163" t="str">
            <v xml:space="preserve"> - BA0610 - B.2.A.3.5.C) Servizi sanitari per assistenza specialistica da Case di Cura private</v>
          </cell>
        </row>
        <row r="164">
          <cell r="D164" t="str">
            <v xml:space="preserve"> - BA0620 - B.2.A.3.5.D) Servizi sanitari per assistenza specialistica da altri privati</v>
          </cell>
        </row>
        <row r="165">
          <cell r="D165" t="str">
            <v xml:space="preserve"> - BA0630 - B.2.A.3.6) - da privato per cittadini non residenti - Extraregione (mobilità attiva in compensazione)</v>
          </cell>
        </row>
        <row r="166">
          <cell r="D166" t="str">
            <v xml:space="preserve"> - BA0640 - B.2.A.4)   Acquisti servizi sanitari per assistenza riabilitativa</v>
          </cell>
        </row>
        <row r="167">
          <cell r="D167" t="str">
            <v xml:space="preserve"> - BA0650 - B.2.A.4.1) - da pubblico (Aziende sanitarie pubbliche della Regione)</v>
          </cell>
        </row>
        <row r="168">
          <cell r="D168" t="str">
            <v xml:space="preserve"> - BA0660 - B.2.A.4.2) - da pubblico (altri soggetti pubbl. della Regione)</v>
          </cell>
        </row>
        <row r="169">
          <cell r="D169" t="str">
            <v xml:space="preserve"> - BA0670 - B.2.A.4.3) - da pubblico (Extraregione) non soggetti a compensazione</v>
          </cell>
        </row>
        <row r="170">
          <cell r="D170" t="str">
            <v xml:space="preserve"> - BA0680 - B.2.A.4.4) - da privato (intraregionale)</v>
          </cell>
        </row>
        <row r="171">
          <cell r="D171" t="str">
            <v>R - BA0690 - B.2.A.4.5) - da privato (extraregionale)</v>
          </cell>
        </row>
        <row r="172">
          <cell r="D172" t="str">
            <v xml:space="preserve"> - BA0700 - B.2.A.5)   Acquisti servizi sanitari per assistenza integrativa</v>
          </cell>
        </row>
        <row r="173">
          <cell r="D173" t="str">
            <v>SS - BA0710 - B.2.A.5.1) - da pubblico (Aziende sanitarie pubbliche della Regione)</v>
          </cell>
        </row>
        <row r="174">
          <cell r="D174" t="str">
            <v xml:space="preserve"> - BA0720 - B.2.A.5.2) - da pubblico (altri soggetti pubbl. della Regione)</v>
          </cell>
        </row>
        <row r="175">
          <cell r="D175" t="str">
            <v xml:space="preserve"> - BA0730 - B.2.A.5.3) - da pubblico (Extraregione)</v>
          </cell>
        </row>
        <row r="176">
          <cell r="D176" t="str">
            <v xml:space="preserve"> - BA0740 - B.2.A.5.4) - da privato</v>
          </cell>
        </row>
        <row r="177">
          <cell r="D177" t="str">
            <v>R - BA0750 - B.2.A.6)   Acquisti servizi sanitari per assistenza protesica</v>
          </cell>
        </row>
        <row r="178">
          <cell r="D178" t="str">
            <v xml:space="preserve"> - BA0760 - B.2.A.6.1) - da pubblico (Aziende sanitarie pubbliche della Regione)</v>
          </cell>
        </row>
        <row r="179">
          <cell r="D179" t="str">
            <v>S - BA0770 - B.2.A.6.2) - da pubblico (altri soggetti pubbl. della Regione)</v>
          </cell>
        </row>
        <row r="180">
          <cell r="D180" t="str">
            <v xml:space="preserve"> - BA0780 - B.2.A.6.3) - da pubblico (Extraregione)</v>
          </cell>
        </row>
        <row r="181">
          <cell r="D181" t="str">
            <v xml:space="preserve"> - BA0790 - B.2.A.6.4) - da privato</v>
          </cell>
        </row>
        <row r="182">
          <cell r="D182" t="str">
            <v>R - BA0800 - B.2.A.7)   Acquisti servizi sanitari per assistenza ospedaliera</v>
          </cell>
        </row>
        <row r="183">
          <cell r="D183" t="str">
            <v xml:space="preserve"> - BA0810 - B.2.A.7.1) - da pubblico (Aziende sanitarie pubbliche della Regione)</v>
          </cell>
        </row>
        <row r="184">
          <cell r="D184" t="str">
            <v>S - BA0820 - B.2.A.7.2) - da pubblico (altri soggetti pubbl. della Regione)</v>
          </cell>
        </row>
        <row r="185">
          <cell r="D185" t="str">
            <v xml:space="preserve"> - BA0830 - B.2.A.7.3) - da pubblico (Extraregione)</v>
          </cell>
        </row>
        <row r="186">
          <cell r="D186" t="str">
            <v xml:space="preserve"> - BA0840 - B.2.A.7.4) - da privato</v>
          </cell>
        </row>
        <row r="187">
          <cell r="D187" t="str">
            <v>R - BA0850 - B.2.A.7.4.A) Servizi sanitari per assistenza ospedaliera da IRCCS privati e Policlinici privati</v>
          </cell>
        </row>
        <row r="188">
          <cell r="D188" t="str">
            <v xml:space="preserve"> - BA0860 - B.2.A.7.4.B) Servizi sanitari per assistenza ospedaliera da Ospedali Classificati privati</v>
          </cell>
        </row>
        <row r="189">
          <cell r="D189" t="str">
            <v>S - BA0870 - B.2.A.7.4.C) Servizi sanitari per assistenza ospedaliera da Case di Cura private</v>
          </cell>
        </row>
        <row r="190">
          <cell r="D190" t="str">
            <v xml:space="preserve"> - BA0880 - B.2.A.7.4.D) Servizi sanitari per assistenza ospedaliera da altri privati</v>
          </cell>
        </row>
        <row r="191">
          <cell r="D191" t="str">
            <v xml:space="preserve"> - BA0890 - B.2.A.7.5) - da privato per cittadini non residenti - Extraregione (mobilità attiva in compensazione)</v>
          </cell>
        </row>
        <row r="192">
          <cell r="D192" t="str">
            <v xml:space="preserve"> - BA0900 - B.2.A.8)   Acquisto prestazioni di psichiatria residenziale e semiresidenziale</v>
          </cell>
        </row>
        <row r="193">
          <cell r="D193" t="str">
            <v xml:space="preserve"> - BA0910 - B.2.A.8.1) - da pubblico (Aziende sanitarie pubbliche della Regione)</v>
          </cell>
        </row>
        <row r="194">
          <cell r="D194" t="str">
            <v xml:space="preserve"> - BA0920 - B.2.A.8.2) - da pubblico (altri soggetti pubbl. della Regione)</v>
          </cell>
        </row>
        <row r="195">
          <cell r="D195" t="str">
            <v xml:space="preserve"> - BA0930 - B.2.A.8.3) - da pubblico (Extraregione) - non soggette a compensazione</v>
          </cell>
        </row>
        <row r="196">
          <cell r="D196" t="str">
            <v xml:space="preserve"> - BA0940 - B.2.A.8.4) - da privato (intraregionale)</v>
          </cell>
        </row>
        <row r="197">
          <cell r="D197" t="str">
            <v>R - BA0950 - B.2.A.8.5) - da privato (extraregionale)</v>
          </cell>
        </row>
        <row r="198">
          <cell r="D198" t="str">
            <v xml:space="preserve"> - BA0960 - B.2.A.9)   Acquisto prestazioni di distribuzione farmaci File F</v>
          </cell>
        </row>
        <row r="199">
          <cell r="D199" t="str">
            <v>SS - BA0970 - B.2.A.9.1) - da pubblico (Aziende sanitarie pubbliche della Regione) - Mobilità intraregionale</v>
          </cell>
        </row>
        <row r="200">
          <cell r="D200" t="str">
            <v xml:space="preserve"> - BA0980 - B.2.A.9.2) - da pubblico (altri soggetti pubbl. della Regione)</v>
          </cell>
        </row>
        <row r="201">
          <cell r="D201" t="str">
            <v xml:space="preserve"> - BA0990 - B.2.A.9.3) - da pubblico (Extraregione)</v>
          </cell>
        </row>
        <row r="202">
          <cell r="D202" t="str">
            <v xml:space="preserve"> - BA1000 - B.2.A.9.4) - da privato (intraregionale)</v>
          </cell>
        </row>
        <row r="203">
          <cell r="D203" t="str">
            <v>R - BA1010 - B.2.A.9.5) - da privato (extraregionale)</v>
          </cell>
        </row>
        <row r="204">
          <cell r="D204" t="str">
            <v xml:space="preserve"> - BA1020 - B.2.A.9.6) - da privato per cittadini non residenti - Extraregione (mobilità attiva in compensazione)</v>
          </cell>
        </row>
        <row r="205">
          <cell r="D205" t="str">
            <v>S - BA1030 - B.2.A.10)   Acquisto prestazioni termali in convenzione</v>
          </cell>
        </row>
        <row r="206">
          <cell r="D206" t="str">
            <v xml:space="preserve"> - BA1040 - B.2.A.10.1) - da pubblico (Aziende sanitarie pubbliche della Regione) - Mobilità intraregionale</v>
          </cell>
        </row>
        <row r="207">
          <cell r="D207" t="str">
            <v xml:space="preserve"> - BA1050 - B.2.A.10.2) - da pubblico (altri soggetti pubbl. della Regione)</v>
          </cell>
        </row>
        <row r="208">
          <cell r="D208" t="str">
            <v xml:space="preserve"> - BA1060 - B.2.A.10.3) - da pubblico (Extraregione)</v>
          </cell>
        </row>
        <row r="209">
          <cell r="D209" t="str">
            <v xml:space="preserve"> - BA1070 - B.2.A.10.4) - da privato</v>
          </cell>
        </row>
        <row r="210">
          <cell r="D210" t="str">
            <v>R - BA1080 - B.2.A.10.5) - da privato per cittadini non residenti - Extraregione (mobilità attiva in compensazione)</v>
          </cell>
        </row>
        <row r="211">
          <cell r="D211" t="str">
            <v xml:space="preserve"> - BA1090 - B.2.A.11)   Acquisto prestazioni di trasporto sanitario</v>
          </cell>
        </row>
        <row r="212">
          <cell r="D212" t="str">
            <v>S - BA1100 - B.2.A.11.1) - da pubblico (Aziende sanitarie pubbliche della Regione) - Mobilità intraregionale</v>
          </cell>
        </row>
        <row r="213">
          <cell r="D213" t="str">
            <v xml:space="preserve"> - BA1110 - B.2.A.11.2) - da pubblico (altri soggetti pubbl. della Regione)</v>
          </cell>
        </row>
        <row r="214">
          <cell r="D214" t="str">
            <v xml:space="preserve"> - BA1120 - B.2.A.11.3) - da pubblico (Extraregione)</v>
          </cell>
        </row>
        <row r="215">
          <cell r="D215" t="str">
            <v xml:space="preserve"> - BA1130 - B.2.A.11.4) - da privato</v>
          </cell>
        </row>
        <row r="216">
          <cell r="D216" t="str">
            <v>R - BA1140 - B.2.A.12)   Acquisto prestazioni Socio-Sanitarie a rilevanza sanitaria</v>
          </cell>
        </row>
        <row r="217">
          <cell r="D217" t="str">
            <v xml:space="preserve"> - BA1150 - B.2.A.12.1) - da pubblico (Aziende sanitarie pubbliche della Regione) - Mobilità intraregionale</v>
          </cell>
        </row>
        <row r="218">
          <cell r="D218" t="str">
            <v>S - BA1160 - B.2.A.12.2) - da pubblico (altri soggetti pubblici della Regione)</v>
          </cell>
        </row>
        <row r="219">
          <cell r="D219" t="str">
            <v xml:space="preserve"> - BA1170 - B.2.A.12.3) - da pubblico (Extraregione) non soggette a compensazione</v>
          </cell>
        </row>
        <row r="220">
          <cell r="D220" t="str">
            <v xml:space="preserve"> - BA1180 - B.2.A.12.4) - da privato (intraregionale)</v>
          </cell>
        </row>
        <row r="221">
          <cell r="D221" t="str">
            <v>R - BA1190 - B.2.A.12.5) - da privato (extraregionale)</v>
          </cell>
        </row>
        <row r="222">
          <cell r="D222" t="str">
            <v xml:space="preserve"> - BA1200 - B.2.A.13)  Compartecipazione al personale per att. libero-prof. (intramoenia)</v>
          </cell>
        </row>
        <row r="223">
          <cell r="D223" t="str">
            <v>SS - BA1210 - B.2.A.13.1)  Compartecipazione al personale per att. libero professionale intramoenia - Area ospedaliera</v>
          </cell>
        </row>
        <row r="224">
          <cell r="D224" t="str">
            <v xml:space="preserve"> - BA1220 - B.2.A.13.2)  Compartecipazione al personale per att. libero professionale intramoenia- Area specialistica</v>
          </cell>
        </row>
        <row r="225">
          <cell r="D225" t="str">
            <v xml:space="preserve"> - BA1230 - B.2.A.13.3)  Compartecipazione al personale per att. libero professionale intramoenia - Area sanità pubblica</v>
          </cell>
        </row>
        <row r="226">
          <cell r="D226" t="str">
            <v xml:space="preserve"> - BA1240 - B.2.A.13.4)  Compartecipazione al personale per att. libero professionale intramoenia - Consulenze (ex art. 55 c.1 lett. c), d) ed ex Art. 57-58)</v>
          </cell>
        </row>
        <row r="227">
          <cell r="D227" t="str">
            <v xml:space="preserve"> - BA1250 - B.2.A.13.5)  Compartecipazione al personale per att. libero professionale intramoenia - Consulenze (ex art. 55 c.1 lett. c), d) ed ex Art. 57-58) (Aziende sanitarie pubbliche della Regione)</v>
          </cell>
        </row>
        <row r="228">
          <cell r="D228" t="str">
            <v xml:space="preserve"> - BA1260 - B.2.A.13.6)  Compartecipazione al personale per att. libero professionale intramoenia - Altro</v>
          </cell>
        </row>
        <row r="229">
          <cell r="D229" t="str">
            <v xml:space="preserve"> - BA1270 - B.2.A.13.7)  Compartecipazione al personale per att. libero  professionale intramoenia - Altro (Aziende sanitarie pubbliche della Regione)</v>
          </cell>
        </row>
        <row r="230">
          <cell r="D230" t="str">
            <v xml:space="preserve"> - BA1280 - B.2.A.14)  Rimborsi, assegni e contributi sanitari</v>
          </cell>
        </row>
        <row r="231">
          <cell r="D231" t="str">
            <v>R - BA1290 - B.2.A.14.1)  Contributi ad associazioni di volontariato</v>
          </cell>
        </row>
        <row r="232">
          <cell r="D232" t="str">
            <v xml:space="preserve"> - BA1300 - B.2.A.14.2)  Rimborsi per cure all'estero</v>
          </cell>
        </row>
        <row r="233">
          <cell r="D233" t="str">
            <v>R - BA1310 - B.2.A.14.3)  Contributi a società partecipate e/o enti dipendenti della Regione</v>
          </cell>
        </row>
        <row r="234">
          <cell r="D234" t="str">
            <v xml:space="preserve"> - BA1320 - B.2.A.14.4)  Contributo Legge 210/92</v>
          </cell>
        </row>
        <row r="235">
          <cell r="D235" t="str">
            <v xml:space="preserve"> - BA1330 - B.2.A.14.5)  Altri rimborsi, assegni e contributi</v>
          </cell>
        </row>
        <row r="236">
          <cell r="D236" t="str">
            <v xml:space="preserve"> - BA1340 - B.2.A.14.6)  Rimborsi, assegni e contributi v/Aziende sanitarie pubbliche della Regione</v>
          </cell>
        </row>
        <row r="237">
          <cell r="D237" t="str">
            <v xml:space="preserve"> - BA1350 - B.2.A.15)  Consulenze, Collaborazioni,  Interinale e altre prestazioni di lavoro sanitarie e sociosanitarie</v>
          </cell>
        </row>
        <row r="238">
          <cell r="D238" t="str">
            <v xml:space="preserve"> - BA1360 - B.2.A.15.1) Consulenze sanitarie e sociosan. da Aziende sanitarie pubbliche della Regione</v>
          </cell>
        </row>
        <row r="239">
          <cell r="D239" t="str">
            <v xml:space="preserve"> - BA1370 - B.2.A.15.2) Consulenze sanitarie e sociosanit. da terzi - Altri soggetti pubblici</v>
          </cell>
        </row>
        <row r="240">
          <cell r="D240" t="str">
            <v>R - BA1380 - B.2.A.15.3) Consulenze, Collaborazioni,  Interinale e altre prestazioni di lavoro sanitarie e socios. da privato</v>
          </cell>
        </row>
        <row r="241">
          <cell r="D241" t="str">
            <v xml:space="preserve"> - BA1390 - B.2.A.15.3.A) Consulenze sanitarie da privato - articolo 55, comma 2, CCNL 8 giugno 2000</v>
          </cell>
        </row>
        <row r="242">
          <cell r="D242" t="str">
            <v>R - BA1400 - B.2.A.15.3.B) Altre consulenze sanitarie e sociosanitarie da privato</v>
          </cell>
        </row>
        <row r="243">
          <cell r="D243" t="str">
            <v xml:space="preserve"> - BA1410 - B.2.A.15.3.C) Collaborazioni coordinate e continuative sanitarie e socios. da privato</v>
          </cell>
        </row>
        <row r="244">
          <cell r="D244" t="str">
            <v xml:space="preserve"> - BA1420 - B.2.A.15.3.D) Indennità a personale universitario - area sanitaria </v>
          </cell>
        </row>
        <row r="245">
          <cell r="D245" t="str">
            <v xml:space="preserve"> - BA1430 - B.2.A.15.3.E) Lavoro interinale - area sanitaria </v>
          </cell>
        </row>
        <row r="246">
          <cell r="D246" t="str">
            <v xml:space="preserve"> - BA1440 - B.2.A.15.3.F) Altre collaborazioni e prestazioni di lavoro - area sanitaria </v>
          </cell>
        </row>
        <row r="247">
          <cell r="D247" t="str">
            <v xml:space="preserve"> - BA1450 - B.2.A.15.4) Rimborso oneri stipendiali del personale sanitario in comando</v>
          </cell>
        </row>
        <row r="248">
          <cell r="D248" t="str">
            <v xml:space="preserve"> - BA1460 - B.2.A.15.4.A) Rimborso oneri stipendiali personale sanitario in comando da Aziende sanitarie pubbliche della Regione</v>
          </cell>
        </row>
        <row r="249">
          <cell r="D249" t="str">
            <v xml:space="preserve"> - BA1470 - B.2.A.15.4.B) Rimborso oneri stipendiali personale sanitario in comando da Regioni, soggetti pubblici e da Università</v>
          </cell>
        </row>
        <row r="250">
          <cell r="D250" t="str">
            <v xml:space="preserve"> - BA1480 - B.2.A.15.4.C) Rimborso oneri stipendiali personale sanitario in comando da aziende di altre Regioni (Extraregione)</v>
          </cell>
        </row>
        <row r="251">
          <cell r="D251" t="str">
            <v xml:space="preserve"> - BA1490 - B.2.A.16) Altri servizi sanitari e sociosanitari a rilevanza sanitaria</v>
          </cell>
        </row>
        <row r="252">
          <cell r="D252" t="str">
            <v>R - BA1500 - B.2.A.16.1)  Altri servizi sanitari e sociosanitari a rilevanza sanitaria da pubblico - Aziende sanitarie pubbliche della Regione</v>
          </cell>
        </row>
        <row r="253">
          <cell r="D253" t="str">
            <v xml:space="preserve"> - BA1510 - B.2.A.16.2)  Altri servizi sanitari e sociosanitari  a rilevanza sanitaria da pubblico - Altri soggetti pubblici della Regione</v>
          </cell>
        </row>
        <row r="254">
          <cell r="D254" t="str">
            <v>SS - BA1520 - B.2.A.16.3) Altri servizi sanitari e sociosanitari a rilevanza sanitaria da pubblico (Extraregione)</v>
          </cell>
        </row>
        <row r="255">
          <cell r="D255" t="str">
            <v xml:space="preserve"> - BA1530 - B.2.A.16.4)  Altri servizi sanitari da privato</v>
          </cell>
        </row>
        <row r="256">
          <cell r="D256" t="str">
            <v>R - BA1540 - B.2.A.16.5)  Costi per servizi sanitari - Mobilità internazionale passiva</v>
          </cell>
        </row>
        <row r="257">
          <cell r="D257" t="str">
            <v xml:space="preserve"> - BA1550 - B.2.A.17) Costi per differenziale tariffe TUC</v>
          </cell>
        </row>
        <row r="258">
          <cell r="D258" t="str">
            <v xml:space="preserve"> - BA1560 - B.2.B) Acquisti di servizi non sanitari</v>
          </cell>
        </row>
        <row r="259">
          <cell r="D259" t="str">
            <v xml:space="preserve"> - BA1570 - B.2.B.1) Servizi non sanitari </v>
          </cell>
        </row>
        <row r="260">
          <cell r="D260" t="str">
            <v xml:space="preserve"> - BA1580 - B.2.B.1.1)   Lavanderia</v>
          </cell>
        </row>
        <row r="261">
          <cell r="D261" t="str">
            <v>S - BA1590 - B.2.B.1.2)   Pulizia</v>
          </cell>
        </row>
        <row r="262">
          <cell r="D262" t="str">
            <v xml:space="preserve"> - BA1600 - B.2.B.1.3)   Mensa</v>
          </cell>
        </row>
        <row r="263">
          <cell r="D263" t="str">
            <v xml:space="preserve"> - BA1610 - B.2.B.1.4)   Riscaldamento</v>
          </cell>
        </row>
        <row r="264">
          <cell r="D264" t="str">
            <v xml:space="preserve"> - BA1620 - B.2.B.1.5)   Servizi di assistenza informatica</v>
          </cell>
        </row>
        <row r="265">
          <cell r="D265" t="str">
            <v xml:space="preserve"> - BA1630 - B.2.B.1.6)   Servizi trasporti (non sanitari)</v>
          </cell>
        </row>
        <row r="266">
          <cell r="D266" t="str">
            <v xml:space="preserve"> - BA1640 - B.2.B.1.7)   Smaltimento rifiuti</v>
          </cell>
        </row>
        <row r="267">
          <cell r="D267" t="str">
            <v xml:space="preserve"> - BA1650 - B.2.B.1.8)   Utenze telefoniche</v>
          </cell>
        </row>
        <row r="268">
          <cell r="D268" t="str">
            <v xml:space="preserve"> - BA1660 - B.2.B.1.9)   Utenze elettricità</v>
          </cell>
        </row>
        <row r="269">
          <cell r="D269" t="str">
            <v xml:space="preserve"> - BA1670 - B.2.B.1.10)   Altre utenze</v>
          </cell>
        </row>
        <row r="270">
          <cell r="D270" t="str">
            <v xml:space="preserve"> - BA1680 - B.2.B.1.11)  Premi di assicurazione</v>
          </cell>
        </row>
        <row r="271">
          <cell r="D271" t="str">
            <v xml:space="preserve"> - BA1690 - B.2.B.1.11.A)  Premi di assicurazione - R.C. Professionale </v>
          </cell>
        </row>
        <row r="272">
          <cell r="D272" t="str">
            <v xml:space="preserve"> - BA1700 - B.2.B.1.11.B)  Premi di assicurazione - Altri premi assicurativi</v>
          </cell>
        </row>
        <row r="273">
          <cell r="D273" t="str">
            <v xml:space="preserve"> - BA1710 - B.2.B.1.12) Altri servizi non sanitari</v>
          </cell>
        </row>
        <row r="274">
          <cell r="D274" t="str">
            <v xml:space="preserve"> - BA1720 - B.2.B.1.12.A) Altri servizi non sanitari da pubblico (Aziende sanitarie pubbliche della Regione)</v>
          </cell>
        </row>
        <row r="275">
          <cell r="D275" t="str">
            <v xml:space="preserve"> - BA1730 - B.2.B.1.12.B) Altri servizi non sanitari da altri soggetti pubblici</v>
          </cell>
        </row>
        <row r="276">
          <cell r="D276" t="str">
            <v xml:space="preserve"> - BA1740 - B.2.B.1.12.C) Altri servizi non sanitari da privato</v>
          </cell>
        </row>
        <row r="277">
          <cell r="D277" t="str">
            <v xml:space="preserve"> - BA1750 - B.2.B.2)  Consulenze, Collaborazioni, Interinale e altre prestazioni di lavoro non sanitarie</v>
          </cell>
        </row>
        <row r="278">
          <cell r="D278" t="str">
            <v>R - BA1760 - B.2.B.2.1) Consulenze non sanitarie da Aziende sanitarie pubbliche della Regione</v>
          </cell>
        </row>
        <row r="279">
          <cell r="D279" t="str">
            <v xml:space="preserve"> - BA1770 - B.2.B.2.2) Consulenze non sanitarie da Terzi - Altri soggetti pubblici</v>
          </cell>
        </row>
        <row r="280">
          <cell r="D280" t="str">
            <v xml:space="preserve"> - BA1780 - B.2.B.2.3) Consulenze, Collaborazioni, Interinale e altre prestazioni di lavoro non sanitarie da privato</v>
          </cell>
        </row>
        <row r="281">
          <cell r="D281" t="str">
            <v xml:space="preserve"> - BA1790 - B.2.B.2.3.A) Consulenze non sanitarie da privato</v>
          </cell>
        </row>
        <row r="282">
          <cell r="D282" t="str">
            <v>R - BA1800 - B.2.B.2.3.B) Collaborazioni coordinate e continuative non sanitarie da privato</v>
          </cell>
        </row>
        <row r="283">
          <cell r="D283" t="str">
            <v xml:space="preserve"> - BA1810 - B.2.B.2.3.C) Indennità a personale universitario - area non sanitaria </v>
          </cell>
        </row>
        <row r="284">
          <cell r="D284" t="str">
            <v xml:space="preserve"> - BA1820 - B.2.B.2.3.D) Lavoro interinale - area non sanitaria </v>
          </cell>
        </row>
        <row r="285">
          <cell r="D285" t="str">
            <v xml:space="preserve"> - BA1830 - B.2.B.2.3.E) Altre collaborazioni e prestazioni di lavoro - area non sanitaria </v>
          </cell>
        </row>
        <row r="286">
          <cell r="D286" t="str">
            <v xml:space="preserve"> - BA1840 - B.2.B.2.4) Rimborso oneri stipendiali del personale non sanitario in comando</v>
          </cell>
        </row>
        <row r="287">
          <cell r="D287" t="str">
            <v xml:space="preserve"> - BA1850 - B.2.B.2.4.A) Rimborso oneri stipendiali personale non sanitario in comando da Aziende sanitarie pubbliche della Regione</v>
          </cell>
        </row>
        <row r="288">
          <cell r="D288" t="str">
            <v xml:space="preserve"> - BA1860 - B.2.B.2.4.B) Rimborso oneri stipendiali personale non sanitario in comando da Regione, soggetti pubblici e da Università</v>
          </cell>
        </row>
        <row r="289">
          <cell r="D289" t="str">
            <v xml:space="preserve"> - BA1870 - B.2.B.2.4.C) Rimborso oneri stipendiali personale non sanitario in comando da aziende di altre Regioni (Extraregione)</v>
          </cell>
        </row>
        <row r="290">
          <cell r="D290" t="str">
            <v xml:space="preserve"> - BA1880 - B.2.B.3) Formazione (esternalizzata e non)</v>
          </cell>
        </row>
        <row r="291">
          <cell r="D291" t="str">
            <v>R - BA1890 - B.2.B.3.1) Formazione (esternalizzata e non) da pubblico</v>
          </cell>
        </row>
        <row r="292">
          <cell r="D292" t="str">
            <v xml:space="preserve"> - BA1900 - B.2.B.3.2) Formazione (esternalizzata e non) da privato</v>
          </cell>
        </row>
        <row r="293">
          <cell r="D293" t="str">
            <v>SS - BA1910 - B.3)  Manutenzione e riparazione (ordinaria esternalizzata)</v>
          </cell>
        </row>
        <row r="294">
          <cell r="D294" t="str">
            <v xml:space="preserve"> - BA1920 - B.3.A)  Manutenzione e riparazione ai fabbricati e loro pertinenze</v>
          </cell>
        </row>
        <row r="295">
          <cell r="D295" t="str">
            <v xml:space="preserve"> - BA1930 - B.3.B)  Manutenzione e riparazione agli impianti e macchinari</v>
          </cell>
        </row>
        <row r="296">
          <cell r="D296" t="str">
            <v xml:space="preserve"> - BA1940 - B.3.C)  Manutenzione e riparazione alle attrezzature sanitarie e scientifiche</v>
          </cell>
        </row>
        <row r="297">
          <cell r="D297" t="str">
            <v xml:space="preserve"> - BA1950 - B.3.D)  Manutenzione e riparazione ai mobili e arredi</v>
          </cell>
        </row>
        <row r="298">
          <cell r="D298" t="str">
            <v xml:space="preserve"> - BA1960 - B.3.E)  Manutenzione e riparazione agli automezzi</v>
          </cell>
        </row>
        <row r="299">
          <cell r="D299" t="str">
            <v xml:space="preserve"> - BA1970 - B.3.F)  Altre manutenzioni e riparazioni</v>
          </cell>
        </row>
        <row r="300">
          <cell r="D300" t="str">
            <v xml:space="preserve"> - BA1980 - B.3.G)  Manutenzioni e riparazioni da Aziende sanitarie pubbliche della Regione</v>
          </cell>
        </row>
        <row r="301">
          <cell r="D301" t="str">
            <v xml:space="preserve"> - BA1990 - B.4)   Godimento di beni di terzi</v>
          </cell>
        </row>
        <row r="302">
          <cell r="D302" t="str">
            <v xml:space="preserve"> - BA2000 - B.4.A)  Fitti passivi</v>
          </cell>
        </row>
        <row r="303">
          <cell r="D303" t="str">
            <v xml:space="preserve"> - BA2010 - B.4.B)  Canoni di noleggio</v>
          </cell>
        </row>
        <row r="304">
          <cell r="D304" t="str">
            <v>R - BA2020 - B.4.B.1) Canoni di noleggio - area sanitaria</v>
          </cell>
        </row>
        <row r="305">
          <cell r="D305" t="str">
            <v xml:space="preserve"> - BA2030 - B.4.B.2) Canoni di noleggio - area non sanitaria</v>
          </cell>
        </row>
        <row r="306">
          <cell r="D306" t="str">
            <v xml:space="preserve"> - BA2040 - B.4.C)  Canoni di leasing</v>
          </cell>
        </row>
        <row r="307">
          <cell r="D307" t="str">
            <v xml:space="preserve"> - BA2050 - B.4.C.1) Canoni di leasing - area sanitaria</v>
          </cell>
        </row>
        <row r="308">
          <cell r="D308" t="str">
            <v xml:space="preserve"> - BA2060 - B.4.C.2) Canoni di leasing - area non sanitaria</v>
          </cell>
        </row>
        <row r="309">
          <cell r="D309" t="str">
            <v xml:space="preserve"> - BA2070 - B.4.D)  Locazioni e noleggi da Aziende sanitarie pubbliche della Regione</v>
          </cell>
        </row>
        <row r="310">
          <cell r="D310" t="str">
            <v xml:space="preserve"> - BA2080 - Totale Costo del personale</v>
          </cell>
        </row>
        <row r="311">
          <cell r="D311" t="str">
            <v xml:space="preserve"> - BA2090 - B.5)   Personale del ruolo sanitario</v>
          </cell>
        </row>
        <row r="312">
          <cell r="D312" t="str">
            <v xml:space="preserve"> - BA2100 - B.5.A) Costo del personale dirigente ruolo sanitario</v>
          </cell>
        </row>
        <row r="313">
          <cell r="D313" t="str">
            <v>R - BA2110 - B.5.A.1) Costo del personale dirigente medico</v>
          </cell>
        </row>
        <row r="314">
          <cell r="D314" t="str">
            <v xml:space="preserve"> - BA2120 - B.5.A.1.1) Costo del personale dirigente medico - tempo indeterminato</v>
          </cell>
        </row>
        <row r="315">
          <cell r="D315" t="str">
            <v xml:space="preserve"> - BA2130 - B.5.A.1.2) Costo del personale dirigente medico - tempo determinato</v>
          </cell>
        </row>
        <row r="316">
          <cell r="D316" t="str">
            <v xml:space="preserve"> - BA2140 - B.5.A.1.3) Costo del personale dirigente medico - altro</v>
          </cell>
        </row>
        <row r="317">
          <cell r="D317" t="str">
            <v xml:space="preserve"> - BA2150 - B.5.A.2) Costo del personale dirigente non medico</v>
          </cell>
        </row>
        <row r="318">
          <cell r="D318" t="str">
            <v xml:space="preserve"> - BA2160 - B.5.A.2.1) Costo del personale dirigente non medico - tempo indeterminato</v>
          </cell>
        </row>
        <row r="319">
          <cell r="D319" t="str">
            <v xml:space="preserve"> - BA2170 - B.5.A.2.2) Costo del personale dirigente non medico - tempo determinato</v>
          </cell>
        </row>
        <row r="320">
          <cell r="D320" t="str">
            <v xml:space="preserve"> - BA2180 - B.5.A.2.3) Costo del personale dirigente non medico - altro</v>
          </cell>
        </row>
        <row r="321">
          <cell r="D321" t="str">
            <v xml:space="preserve"> - BA2190 - B.5.B) Costo del personale comparto ruolo sanitario</v>
          </cell>
        </row>
        <row r="322">
          <cell r="D322" t="str">
            <v xml:space="preserve"> - BA2200 - B.5.B.1) Costo del personale comparto ruolo sanitario - tempo indeterminato</v>
          </cell>
        </row>
        <row r="323">
          <cell r="D323" t="str">
            <v xml:space="preserve"> - BA2210 - B.5.B.2) Costo del personale comparto ruolo sanitario - tempo determinato</v>
          </cell>
        </row>
        <row r="324">
          <cell r="D324" t="str">
            <v xml:space="preserve"> - BA2220 - B.5.B.3) Costo del personale comparto ruolo sanitario - altro</v>
          </cell>
        </row>
        <row r="325">
          <cell r="D325" t="str">
            <v xml:space="preserve"> - BA2230 - B.6)   Personale del ruolo professionale</v>
          </cell>
        </row>
        <row r="326">
          <cell r="D326" t="str">
            <v xml:space="preserve"> - BA2240 - B.6.A) Costo del personale dirigente ruolo professionale</v>
          </cell>
        </row>
        <row r="327">
          <cell r="D327" t="str">
            <v xml:space="preserve"> - BA2250 - B.6.A.1) Costo del personale dirigente ruolo professionale - tempo indeterminato</v>
          </cell>
        </row>
        <row r="328">
          <cell r="D328" t="str">
            <v xml:space="preserve"> - BA2260 - B.6.A.2) Costo del personale dirigente ruolo professionale - tempo determinato</v>
          </cell>
        </row>
        <row r="329">
          <cell r="D329" t="str">
            <v xml:space="preserve"> - BA2270 - B.6.A.3) Costo del personale dirigente ruolo professionale - altro</v>
          </cell>
        </row>
        <row r="330">
          <cell r="D330" t="str">
            <v xml:space="preserve"> - BA2280 - B.6.B) Costo del personale comparto ruolo professionale</v>
          </cell>
        </row>
        <row r="331">
          <cell r="D331" t="str">
            <v xml:space="preserve"> - BA2290 - B.6.B.1) Costo del personale comparto ruolo professionale - tempo indeterminato</v>
          </cell>
        </row>
        <row r="332">
          <cell r="D332" t="str">
            <v xml:space="preserve"> - BA2300 - B.6.B.2) Costo del personale comparto ruolo professionale - tempo determinato</v>
          </cell>
        </row>
        <row r="333">
          <cell r="D333" t="str">
            <v xml:space="preserve"> - BA2310 - B.6.B.3) Costo del personale comparto ruolo professionale - altro</v>
          </cell>
        </row>
        <row r="334">
          <cell r="D334" t="str">
            <v xml:space="preserve"> - BA2320 - B.7)   Personale del ruolo tecnico</v>
          </cell>
        </row>
        <row r="335">
          <cell r="D335" t="str">
            <v xml:space="preserve"> - BA2330 - B.7.A) Costo del personale dirigente ruolo tecnico</v>
          </cell>
        </row>
        <row r="336">
          <cell r="D336" t="str">
            <v xml:space="preserve"> - BA2340 - B.7.A.1) Costo del personale dirigente ruolo tecnico - tempo indeterminato</v>
          </cell>
        </row>
        <row r="337">
          <cell r="D337" t="str">
            <v xml:space="preserve"> - BA2350 - B.7.A.2) Costo del personale dirigente ruolo tecnico - tempo determinato</v>
          </cell>
        </row>
        <row r="338">
          <cell r="D338" t="str">
            <v xml:space="preserve"> - BA2360 - B.7.A.3) Costo del personale dirigente ruolo tecnico - altro</v>
          </cell>
        </row>
        <row r="339">
          <cell r="D339" t="str">
            <v xml:space="preserve"> - BA2370 - B.7.B) Costo del personale comparto ruolo tecnico</v>
          </cell>
        </row>
        <row r="340">
          <cell r="D340" t="str">
            <v xml:space="preserve"> - BA2380 - B.7.B.1) Costo del personale comparto ruolo tecnico - tempo indeterminato</v>
          </cell>
        </row>
        <row r="341">
          <cell r="D341" t="str">
            <v xml:space="preserve"> - BA2390 - B.7.B.2) Costo del personale comparto ruolo tecnico - tempo determinato</v>
          </cell>
        </row>
        <row r="342">
          <cell r="D342" t="str">
            <v xml:space="preserve"> - BA2400 - B.7.B.3) Costo del personale comparto ruolo tecnico - altro</v>
          </cell>
        </row>
        <row r="343">
          <cell r="D343" t="str">
            <v xml:space="preserve"> - BA2410 - B.8)   Personale del ruolo amministrativo</v>
          </cell>
        </row>
        <row r="344">
          <cell r="D344" t="str">
            <v xml:space="preserve"> - BA2420 - B.8.A) Costo del personale dirigente ruolo amministrativo</v>
          </cell>
        </row>
        <row r="345">
          <cell r="D345" t="str">
            <v xml:space="preserve"> - BA2430 - B.8.A.1) Costo del personale dirigente ruolo amministrativo - tempo indeterminato</v>
          </cell>
        </row>
        <row r="346">
          <cell r="D346" t="str">
            <v xml:space="preserve"> - BA2440 - B.8.A.2) Costo del personale dirigente ruolo amministrativo - tempo determinato</v>
          </cell>
        </row>
        <row r="347">
          <cell r="D347" t="str">
            <v xml:space="preserve"> - BA2450 - B.8.A.3) Costo del personale dirigente ruolo amministrativo - altro</v>
          </cell>
        </row>
        <row r="348">
          <cell r="D348" t="str">
            <v xml:space="preserve"> - BA2460 - B.8.B) Costo del personale comparto ruolo amministrativo</v>
          </cell>
        </row>
        <row r="349">
          <cell r="D349" t="str">
            <v xml:space="preserve"> - BA2470 - B.8.B.1) Costo del personale comparto ruolo amministrativo - tempo indeterminato</v>
          </cell>
        </row>
        <row r="350">
          <cell r="D350" t="str">
            <v xml:space="preserve"> - BA2480 - B.8.B.2) Costo del personale comparto ruolo amministrativo - tempo determinato</v>
          </cell>
        </row>
        <row r="351">
          <cell r="D351" t="str">
            <v xml:space="preserve"> - BA2490 - B.8.B.3) Costo del personale comparto ruolo amministrativo - altro</v>
          </cell>
        </row>
        <row r="352">
          <cell r="D352" t="str">
            <v xml:space="preserve"> - BA2500 - B.9)   Oneri diversi di gestione</v>
          </cell>
        </row>
        <row r="353">
          <cell r="D353" t="str">
            <v xml:space="preserve"> - BA2510 - B.9.A)  Imposte e tasse (escluso IRAP e IRES)</v>
          </cell>
        </row>
        <row r="354">
          <cell r="D354" t="str">
            <v xml:space="preserve"> - BA2520 - B.9.B)  Perdite su crediti</v>
          </cell>
        </row>
        <row r="355">
          <cell r="D355" t="str">
            <v xml:space="preserve"> - BA2530 - B.9.C) Altri oneri diversi di gestione</v>
          </cell>
        </row>
        <row r="356">
          <cell r="D356" t="str">
            <v xml:space="preserve"> - BA2540 - B.9.C.1)  Indennità, rimborso spese e oneri sociali per gli Organi Direttivi e Collegio Sindacale</v>
          </cell>
        </row>
        <row r="357">
          <cell r="D357" t="str">
            <v xml:space="preserve"> - BA2550 - B.9.C.2)  Altri oneri diversi di gestione</v>
          </cell>
        </row>
        <row r="358">
          <cell r="D358" t="str">
            <v xml:space="preserve"> - BA2560 - Totale Ammortamenti</v>
          </cell>
        </row>
        <row r="359">
          <cell r="D359" t="str">
            <v xml:space="preserve"> - BA2570 - B.10) Ammortamenti delle immobilizzazioni immateriali</v>
          </cell>
        </row>
        <row r="360">
          <cell r="D360" t="str">
            <v xml:space="preserve"> - BA2580 - B.11) Ammortamenti delle immobilizzazioni materiali</v>
          </cell>
        </row>
        <row r="361">
          <cell r="D361" t="str">
            <v xml:space="preserve"> - BA2590 - B.12) Ammortamento dei fabbricati</v>
          </cell>
        </row>
        <row r="362">
          <cell r="D362" t="str">
            <v xml:space="preserve"> - BA2600 - B.12.A) Ammortamenti fabbricati non strumentali (disponibili)</v>
          </cell>
        </row>
        <row r="363">
          <cell r="D363" t="str">
            <v xml:space="preserve"> - BA2610 - B.12.B) Ammortamenti fabbricati strumentali (indisponibili)</v>
          </cell>
        </row>
        <row r="364">
          <cell r="D364" t="str">
            <v xml:space="preserve"> - BA2620 - B.13) Ammortamenti delle altre immobilizzazioni materiali</v>
          </cell>
        </row>
        <row r="365">
          <cell r="D365" t="str">
            <v xml:space="preserve"> - BA2630 - B.14) Svalutazione delle immobilizzazioni e dei crediti</v>
          </cell>
        </row>
        <row r="366">
          <cell r="D366" t="str">
            <v xml:space="preserve"> - BA2640 - B.14.A) Svalutazione delle immobilizzazioni immateriali e materiali</v>
          </cell>
        </row>
        <row r="367">
          <cell r="D367" t="str">
            <v xml:space="preserve"> - BA2650 - B.14.B) Svalutazione dei crediti</v>
          </cell>
        </row>
        <row r="368">
          <cell r="D368" t="str">
            <v xml:space="preserve"> - BA2660 - B.15) Variazione delle rimanenze</v>
          </cell>
        </row>
        <row r="369">
          <cell r="D369" t="str">
            <v xml:space="preserve"> - BA2670 - B.15.A) Variazione rimanenze sanitarie</v>
          </cell>
        </row>
        <row r="370">
          <cell r="D370" t="str">
            <v xml:space="preserve"> - BA2680 - B.15.B) Variazione rimanenze non sanitarie</v>
          </cell>
        </row>
        <row r="371">
          <cell r="D371" t="str">
            <v xml:space="preserve"> - BA2690 - B.16) Accantonamenti dell’esercizio</v>
          </cell>
        </row>
        <row r="372">
          <cell r="D372" t="str">
            <v xml:space="preserve"> - BA2700 - B.16.A) Accantonamenti per rischi</v>
          </cell>
        </row>
        <row r="373">
          <cell r="D373" t="str">
            <v xml:space="preserve"> - BA2710 - B.16.A.1)  Accantonamenti per cause civili ed oneri processuali</v>
          </cell>
        </row>
        <row r="374">
          <cell r="D374" t="str">
            <v xml:space="preserve"> - BA2720 - B.16.A.2)  Accantonamenti per contenzioso personale dipendente</v>
          </cell>
        </row>
        <row r="375">
          <cell r="D375" t="str">
            <v xml:space="preserve"> - BA2730 - B.16.A.3)  Accantonamenti per rischi connessi all'acquisto di prestazioni sanitarie da privato</v>
          </cell>
        </row>
        <row r="376">
          <cell r="D376" t="str">
            <v xml:space="preserve"> - BA2740 - B.16.A.4)  Accantonamenti per copertura diretta dei rischi (autoassicurazione)</v>
          </cell>
        </row>
        <row r="377">
          <cell r="D377" t="str">
            <v xml:space="preserve"> - BA2750 - B.16.A.5)  Altri accantonamenti per rischi</v>
          </cell>
        </row>
        <row r="378">
          <cell r="D378" t="str">
            <v xml:space="preserve"> - BA2760 - B.16.B) Accantonamenti per premio di operosità (SUMAI)</v>
          </cell>
        </row>
        <row r="379">
          <cell r="D379" t="str">
            <v xml:space="preserve"> - BA2770 - B.16.C) Accantonamenti per quote inutilizzate di contributi vincolati</v>
          </cell>
        </row>
        <row r="380">
          <cell r="D380" t="str">
            <v xml:space="preserve"> - BA2780 - B.16.C.1)  Accantonamenti per quote inutilizzate contributi da Regione e Prov. Aut. per quota F.S. vincolato</v>
          </cell>
        </row>
        <row r="381">
          <cell r="D381" t="str">
            <v xml:space="preserve"> - BA2790 - B.16.C.2)  Accantonamenti per quote inutilizzate contributi da soggetti pubblici (extra fondo) vincolati</v>
          </cell>
        </row>
        <row r="382">
          <cell r="D382" t="str">
            <v xml:space="preserve"> - BA2800 - B.16.C.3)  Accantonamenti per quote inutilizzate contributi da soggetti pubblici per ricerca</v>
          </cell>
        </row>
        <row r="383">
          <cell r="D383" t="str">
            <v xml:space="preserve"> - BA2810 - B.16.C.4)  Accantonamenti per quote inutilizzate contributi vincolati da privati</v>
          </cell>
        </row>
        <row r="384">
          <cell r="D384" t="str">
            <v xml:space="preserve"> - BA2820 - B.16.D) Altri accantonamenti</v>
          </cell>
        </row>
        <row r="385">
          <cell r="D385" t="str">
            <v xml:space="preserve"> - BA2830 - B.16.D.1)  Accantonamenti per interessi di mora</v>
          </cell>
        </row>
        <row r="386">
          <cell r="D386" t="str">
            <v xml:space="preserve"> - BA2840 - B.16.D.2)  Acc. Rinnovi convenzioni MMG/PLS/MCA</v>
          </cell>
        </row>
        <row r="387">
          <cell r="D387" t="str">
            <v xml:space="preserve"> - BA2850 - B.16.D.3)  Acc. Rinnovi convenzioni Medici Sumai</v>
          </cell>
        </row>
        <row r="388">
          <cell r="D388" t="str">
            <v xml:space="preserve"> - BA2860 - B.16.D.4)  Acc. Rinnovi contratt.: dirigenza medica</v>
          </cell>
        </row>
        <row r="389">
          <cell r="D389" t="str">
            <v xml:space="preserve"> - BA2870 - B.16.D.5)  Acc. Rinnovi contratt.: dirigenza non medica</v>
          </cell>
        </row>
        <row r="390">
          <cell r="D390" t="str">
            <v xml:space="preserve"> - BA2880 - B.16.D.6)  Acc. Rinnovi contratt.: comparto</v>
          </cell>
        </row>
        <row r="391">
          <cell r="D391" t="str">
            <v xml:space="preserve"> - BA2890 - B.16.D.7) Altri accantonamenti</v>
          </cell>
        </row>
        <row r="392">
          <cell r="D392" t="str">
            <v xml:space="preserve"> - BZ9999 - Totale costi della produzione (B)</v>
          </cell>
        </row>
        <row r="393">
          <cell r="D393" t="str">
            <v xml:space="preserve"> - CA0010 - C.1) Interessi attivi</v>
          </cell>
        </row>
        <row r="394">
          <cell r="D394" t="str">
            <v xml:space="preserve"> - CA0020 - C.1.A) Interessi attivi su c/tesoreria unica</v>
          </cell>
        </row>
        <row r="395">
          <cell r="D395" t="str">
            <v xml:space="preserve"> - CA0030 - C.1.B) Interessi attivi su c/c postali e bancari</v>
          </cell>
        </row>
        <row r="396">
          <cell r="D396" t="str">
            <v xml:space="preserve"> - CA0040 - C.1.C) Altri interessi attivi</v>
          </cell>
        </row>
        <row r="397">
          <cell r="D397" t="str">
            <v xml:space="preserve"> - CA0050 - C.2) Altri proventi</v>
          </cell>
        </row>
        <row r="398">
          <cell r="D398" t="str">
            <v xml:space="preserve"> - CA0060 - C.2.A) Proventi da partecipazioni</v>
          </cell>
        </row>
        <row r="399">
          <cell r="D399" t="str">
            <v xml:space="preserve"> - CA0070 - C.2.B) Proventi finanziari da crediti iscritti nelle immobilizzazioni</v>
          </cell>
        </row>
        <row r="400">
          <cell r="D400" t="str">
            <v xml:space="preserve"> - CA0080 - C.2.C) Proventi finanziari da titoli iscritti nelle immobilizzazioni</v>
          </cell>
        </row>
        <row r="401">
          <cell r="D401" t="str">
            <v xml:space="preserve"> - CA0090 - C.2.D) Altri proventi finanziari diversi dai precedenti</v>
          </cell>
        </row>
        <row r="402">
          <cell r="D402" t="str">
            <v xml:space="preserve"> - CA0100 - C.2.E) Utili su cambi</v>
          </cell>
        </row>
        <row r="403">
          <cell r="D403" t="str">
            <v xml:space="preserve"> - CA0110 - C.3)  Interessi passivi</v>
          </cell>
        </row>
        <row r="404">
          <cell r="D404" t="str">
            <v xml:space="preserve"> - CA0120 - C.3.A) Interessi passivi su anticipazioni di cassa</v>
          </cell>
        </row>
        <row r="405">
          <cell r="D405" t="str">
            <v xml:space="preserve"> - CA0130 - C.3.B) Interessi passivi su mutui</v>
          </cell>
        </row>
        <row r="406">
          <cell r="D406" t="str">
            <v xml:space="preserve"> - CA0140 - C.3.C) Altri interessi passivi</v>
          </cell>
        </row>
        <row r="407">
          <cell r="D407" t="str">
            <v xml:space="preserve"> - CA0150 - C.4) Altri oneri</v>
          </cell>
        </row>
        <row r="408">
          <cell r="D408" t="str">
            <v xml:space="preserve"> - CA0160 - C.4.A) Altri oneri finanziari</v>
          </cell>
        </row>
        <row r="409">
          <cell r="D409" t="str">
            <v xml:space="preserve"> - CA0170 - C.4.B) Perdite su cambi</v>
          </cell>
        </row>
        <row r="410">
          <cell r="D410" t="str">
            <v xml:space="preserve"> - CZ9999 - Totale proventi e oneri finanziari (C)</v>
          </cell>
        </row>
        <row r="411">
          <cell r="D411" t="str">
            <v xml:space="preserve"> - DA0010 - D.1)  Rivalutazioni</v>
          </cell>
        </row>
        <row r="412">
          <cell r="D412" t="str">
            <v xml:space="preserve"> - DA0020 - D.2)  Svalutazioni</v>
          </cell>
        </row>
        <row r="413">
          <cell r="D413" t="str">
            <v xml:space="preserve"> - DZ9999 - Totale rettifiche di valore di attività finanziarie (D)</v>
          </cell>
        </row>
        <row r="414">
          <cell r="D414" t="str">
            <v xml:space="preserve"> - EA0010 - E.1) Proventi straordinari</v>
          </cell>
        </row>
        <row r="415">
          <cell r="D415" t="str">
            <v xml:space="preserve"> - EA0020 - E.1.A) Plusvalenze</v>
          </cell>
        </row>
        <row r="416">
          <cell r="D416" t="str">
            <v xml:space="preserve"> - EA0030 - E.1.B) Altri proventi straordinari</v>
          </cell>
        </row>
        <row r="417">
          <cell r="D417" t="str">
            <v xml:space="preserve"> - EA0040 - E.1.B.1) Proventi da donazioni e liberalità diverse</v>
          </cell>
        </row>
        <row r="418">
          <cell r="D418" t="str">
            <v xml:space="preserve"> - EA0050 - E.1.B.2) Sopravvenienze attive</v>
          </cell>
        </row>
        <row r="419">
          <cell r="D419" t="str">
            <v xml:space="preserve"> - EA0060 - E.1.B.2.1) Sopravvenienze attive v/Aziende sanitarie pubbliche della Regione </v>
          </cell>
        </row>
        <row r="420">
          <cell r="D420" t="str">
            <v xml:space="preserve"> - EA0070 - E.1.B.2.2) Sopravvenienze attive v/terzi</v>
          </cell>
        </row>
        <row r="421">
          <cell r="D421" t="str">
            <v xml:space="preserve"> - EA0080 - E.1.B.2.2.A) Sopravvenienze attive v/terzi relative alla mobilità extraregionale</v>
          </cell>
        </row>
        <row r="422">
          <cell r="D422" t="str">
            <v xml:space="preserve"> - EA0090 - E.1.B.2.2.B) Sopravvenienze attive v/terzi relative al personale</v>
          </cell>
        </row>
        <row r="423">
          <cell r="D423" t="str">
            <v>R - EA0100 - E.1.B.2.2.C) Sopravvenienze attive v/terzi relative alle convenzioni con medici di base</v>
          </cell>
        </row>
        <row r="424">
          <cell r="D424" t="str">
            <v xml:space="preserve"> - EA0110 - E.1.B.2.2.D) Sopravvenienze attive v/terzi relative alle convenzioni per la specialistica</v>
          </cell>
        </row>
        <row r="425">
          <cell r="D425" t="str">
            <v>S - EA0120 - E.1.B.2.2.E) Sopravvenienze attive v/terzi relative all'acquisto prestaz. sanitarie da operatori accreditati</v>
          </cell>
        </row>
        <row r="426">
          <cell r="D426" t="str">
            <v xml:space="preserve"> - EA0130 - E.1.B.2.2.F) Sopravvenienze attive v/terzi relative all'acquisto di beni e servizi</v>
          </cell>
        </row>
        <row r="427">
          <cell r="D427" t="str">
            <v xml:space="preserve"> - EA0140 - E.1.B.2.2.G) Altre sopravvenienze attive v/terzi</v>
          </cell>
        </row>
        <row r="428">
          <cell r="D428" t="str">
            <v xml:space="preserve"> - EA0150 - E.1.B.3) Insussistenze attive </v>
          </cell>
        </row>
        <row r="429">
          <cell r="D429" t="str">
            <v xml:space="preserve"> - EA0160 - E.1.B.3.1) Insussistenze attive v/Aziende sanitarie pubbliche della Regione</v>
          </cell>
        </row>
        <row r="430">
          <cell r="D430" t="str">
            <v xml:space="preserve"> - EA0170 - E.1.B.3.2) Insussistenze attive v/terzi</v>
          </cell>
        </row>
        <row r="431">
          <cell r="D431" t="str">
            <v xml:space="preserve"> - EA0180 - E.1.B.3.2.A) Insussistenze attive v/terzi relative alla mobilità extraregionale</v>
          </cell>
        </row>
        <row r="432">
          <cell r="D432" t="str">
            <v xml:space="preserve"> - EA0190 - E.1.B.3.2.B) Insussistenze attive v/terzi relative al personale</v>
          </cell>
        </row>
        <row r="433">
          <cell r="D433" t="str">
            <v>R - EA0200 - E.1.B.3.2.C) Insussistenze attive v/terzi relative alle convenzioni con medici di base</v>
          </cell>
        </row>
        <row r="434">
          <cell r="D434" t="str">
            <v xml:space="preserve"> - EA0210 - E.1.B.3.2.D) Insussistenze attive v/terzi relative alle convenzioni per la specialistica</v>
          </cell>
        </row>
        <row r="435">
          <cell r="D435" t="str">
            <v>S - EA0220 - E.1.B.3.2.E) Insussistenze attive v/terzi relative all'acquisto prestaz. sanitarie da operatori accreditati</v>
          </cell>
        </row>
        <row r="436">
          <cell r="D436" t="str">
            <v xml:space="preserve"> - EA0230 - E.1.B.3.2.F) Insussistenze attive v/terzi relative all'acquisto di beni e servizi</v>
          </cell>
        </row>
        <row r="437">
          <cell r="D437" t="str">
            <v xml:space="preserve"> - EA0240 - E.1.B.3.2.G) Altre insussistenze attive v/terzi</v>
          </cell>
        </row>
        <row r="438">
          <cell r="D438" t="str">
            <v xml:space="preserve"> - EA0250 - E.1.B.4) Altri proventi straordinari</v>
          </cell>
        </row>
        <row r="439">
          <cell r="D439" t="str">
            <v xml:space="preserve"> - EA0260 - E.2) Oneri straordinari</v>
          </cell>
        </row>
        <row r="440">
          <cell r="D440" t="str">
            <v xml:space="preserve"> - EA0270 - E.2.A) Minusvalenze</v>
          </cell>
        </row>
        <row r="441">
          <cell r="D441" t="str">
            <v xml:space="preserve"> - EA0280 - E.2.B) Altri oneri straordinari</v>
          </cell>
        </row>
        <row r="442">
          <cell r="D442" t="str">
            <v xml:space="preserve"> - EA0290 - E.2.B.1) Oneri tributari da esercizi precedenti</v>
          </cell>
        </row>
        <row r="443">
          <cell r="D443" t="str">
            <v xml:space="preserve"> - EA0300 - E.2.B.2) Oneri da cause civili ed oneri processuali</v>
          </cell>
        </row>
        <row r="444">
          <cell r="D444" t="str">
            <v xml:space="preserve"> - EA0310 - E.2.B.3) Sopravvenienze passive</v>
          </cell>
        </row>
        <row r="445">
          <cell r="D445" t="str">
            <v xml:space="preserve"> - EA0320 - E.2.B.3.1) Sopravvenienze passive v/Aziende sanitarie pubbliche della Regione</v>
          </cell>
        </row>
        <row r="446">
          <cell r="D446" t="str">
            <v xml:space="preserve"> - EA0330 - E.2.B.3.1.A) Sopravvenienze passive v/Aziende sanitarie pubbliche relative alla mobilità intraregionale</v>
          </cell>
        </row>
        <row r="447">
          <cell r="D447" t="str">
            <v xml:space="preserve"> - EA0340 - E.2.B.3.1.B) Altre sopravvenienze passive v/Aziende sanitarie pubbliche della Regione</v>
          </cell>
        </row>
        <row r="448">
          <cell r="D448" t="str">
            <v xml:space="preserve"> - EA0350 - E.2.B.3.2) Sopravvenienze passive v/terzi</v>
          </cell>
        </row>
        <row r="449">
          <cell r="D449" t="str">
            <v>R - EA0360 - E.2.B.3.2.A) Sopravvenienze passive v/terzi relative alla mobilità extraregionale</v>
          </cell>
        </row>
        <row r="450">
          <cell r="D450" t="str">
            <v>R - EA0370 - E.2.B.3.2.B) Sopravvenienze passive v/terzi relative al personale</v>
          </cell>
        </row>
        <row r="451">
          <cell r="D451" t="str">
            <v>R - EA0380 - E.2.B.3.2.B.1) Soprav. passive v/terzi relative al personale - dirigenza medica</v>
          </cell>
        </row>
        <row r="452">
          <cell r="D452" t="str">
            <v xml:space="preserve"> - EA0390 - E.2.B.3.2.B.2) Soprav. passive v/terzi relative al personale - dirigenza non medica</v>
          </cell>
        </row>
        <row r="453">
          <cell r="D453" t="str">
            <v>S - EA0400 - E.2.B.3.2.B.3) Soprav. passive v/terzi relative al personale - comparto</v>
          </cell>
        </row>
        <row r="454">
          <cell r="D454" t="str">
            <v xml:space="preserve"> - EA0410 - E.2.B.3.2.C) Sopravvenienze passive v/terzi relative alle convenzioni con medici di base</v>
          </cell>
        </row>
        <row r="455">
          <cell r="D455" t="str">
            <v xml:space="preserve"> - EA0420 - E.2.B.3.2.D) Sopravvenienze passive v/terzi relative alle convenzioni per la specialistica</v>
          </cell>
        </row>
        <row r="456">
          <cell r="D456" t="str">
            <v xml:space="preserve"> - EA0430 - E.2.B.3.2.E) Sopravvenienze passive v/terzi relative all'acquisto prestaz. sanitarie da operatori accreditati</v>
          </cell>
        </row>
        <row r="457">
          <cell r="D457" t="str">
            <v xml:space="preserve"> - EA0440 - E.2.B.3.2.F) Sopravvenienze passive v/terzi relative all'acquisto di beni e servizi</v>
          </cell>
        </row>
        <row r="458">
          <cell r="D458" t="str">
            <v xml:space="preserve"> - EA0450 - E.2.B.3.2.G) Altre sopravvenienze passive v/terzi</v>
          </cell>
        </row>
        <row r="459">
          <cell r="D459" t="str">
            <v xml:space="preserve"> - EA0460 - E.2.B.4) Insussistenze passive</v>
          </cell>
        </row>
        <row r="460">
          <cell r="D460" t="str">
            <v xml:space="preserve"> - EA0470 - E.2.B.4.1) Insussistenze passive v/Aziende sanitarie pubbliche della Regione</v>
          </cell>
        </row>
        <row r="461">
          <cell r="D461" t="str">
            <v xml:space="preserve"> - EA0480 - E.2.B.4.2) Insussistenze passive v/terzi</v>
          </cell>
        </row>
        <row r="462">
          <cell r="D462" t="str">
            <v xml:space="preserve"> - EA0490 - E.2.B.4.2.A) Insussistenze passive v/terzi relative alla mobilità extraregionale</v>
          </cell>
        </row>
        <row r="463">
          <cell r="D463" t="str">
            <v xml:space="preserve"> - EA0500 - E.2.B.4.2.B) Insussistenze passive v/terzi relative al personale</v>
          </cell>
        </row>
        <row r="464">
          <cell r="D464" t="str">
            <v>R - EA0510 - E.2.B.4.2.C) Insussistenze passive v/terzi relative alle convenzioni con medici di base</v>
          </cell>
        </row>
        <row r="465">
          <cell r="D465" t="str">
            <v xml:space="preserve"> - EA0520 - E.2.B.4.2.D) Insussistenze passive v/terzi relative alle convenzioni per la specialistica</v>
          </cell>
        </row>
        <row r="466">
          <cell r="D466" t="str">
            <v>S - EA0530 - E.2.B.4.2.E) Insussistenze passive v/terzi relative all'acquisto prestaz. sanitarie da operatori accreditati</v>
          </cell>
        </row>
        <row r="467">
          <cell r="D467" t="str">
            <v xml:space="preserve"> - EA0540 - E.2.B.4.2.F) Insussistenze passive v/terzi relative all'acquisto di beni e servizi</v>
          </cell>
        </row>
        <row r="468">
          <cell r="D468" t="str">
            <v xml:space="preserve"> - EA0550 - E.2.B.4.2.G) Altre insussistenze passive v/terzi</v>
          </cell>
        </row>
        <row r="469">
          <cell r="D469" t="str">
            <v xml:space="preserve"> - EA0560 - E.2.B.5) Altri oneri straordinari</v>
          </cell>
        </row>
        <row r="470">
          <cell r="D470" t="str">
            <v xml:space="preserve"> - EZ9999 - Totale proventi e oneri straordinari (E)</v>
          </cell>
        </row>
        <row r="471">
          <cell r="D471" t="str">
            <v xml:space="preserve"> - XA0000 - Risultato prima delle imposte (A - B +/- C +/- D +/- E)</v>
          </cell>
        </row>
        <row r="472">
          <cell r="D472" t="str">
            <v xml:space="preserve"> - YA0010 - Y.1) IRAP</v>
          </cell>
        </row>
        <row r="473">
          <cell r="D473" t="str">
            <v xml:space="preserve"> - YA0020 - Y.1.A) IRAP relativa a personale dipendente</v>
          </cell>
        </row>
        <row r="474">
          <cell r="D474" t="str">
            <v xml:space="preserve"> - YA0030 - Y.1.B) IRAP relativa a collaboratori e personale assimilato a lavoro dipendente</v>
          </cell>
        </row>
        <row r="475">
          <cell r="D475" t="str">
            <v xml:space="preserve"> - YA0040 - Y.1.C) IRAP relativa ad attività di libera professione (intramoenia)</v>
          </cell>
        </row>
        <row r="476">
          <cell r="D476" t="str">
            <v xml:space="preserve"> - YA0050 - Y.1.D) IRAP relativa ad attività commerciale</v>
          </cell>
        </row>
        <row r="477">
          <cell r="D477" t="str">
            <v xml:space="preserve"> - YA0060 - Y.2) IRES</v>
          </cell>
        </row>
        <row r="478">
          <cell r="D478" t="str">
            <v xml:space="preserve"> - YA0070 - Y.2.A) IRES su attività istituzionale</v>
          </cell>
        </row>
        <row r="479">
          <cell r="D479" t="str">
            <v xml:space="preserve"> - YA0080 - Y.2.B) IRES su attività commerciale</v>
          </cell>
        </row>
        <row r="480">
          <cell r="D480" t="str">
            <v xml:space="preserve"> - YA0090 - Y.3) Accantonamento a F.do Imposte (Accertamenti, condoni, ecc.)</v>
          </cell>
        </row>
        <row r="481">
          <cell r="D481" t="str">
            <v xml:space="preserve"> - YZ9999 - Totale imposte e tasse</v>
          </cell>
        </row>
        <row r="482">
          <cell r="D482" t="str">
            <v xml:space="preserve"> - ZZ9999 - RISULTATO DI ESERCIZIO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o"/>
      <sheetName val="Foglio2"/>
      <sheetName val="pvt_1°2012"/>
      <sheetName val="pvt_C_2011"/>
      <sheetName val="1°2012"/>
      <sheetName val="C_2011"/>
      <sheetName val="4°2011"/>
      <sheetName val="3°2011"/>
      <sheetName val="2°2011"/>
      <sheetName val="1°2011"/>
      <sheetName val="C_2010"/>
      <sheetName val="4°2010"/>
      <sheetName val="3°2010"/>
      <sheetName val="2°2010"/>
      <sheetName val="1°2010"/>
      <sheetName val="2009"/>
    </sheetNames>
    <sheetDataSet>
      <sheetData sheetId="0">
        <row r="2">
          <cell r="D2" t="str">
            <v xml:space="preserve"> -  - A)  Valore della produzione</v>
          </cell>
        </row>
        <row r="3">
          <cell r="D3" t="str">
            <v xml:space="preserve"> - AA0010 - A.1)  Contributi in c/esercizio</v>
          </cell>
        </row>
        <row r="4">
          <cell r="D4" t="str">
            <v xml:space="preserve"> - AA0020 - A.1.A)  Contributi da Regione o Prov. Aut. per quota F.S. regionale</v>
          </cell>
        </row>
        <row r="5">
          <cell r="D5" t="str">
            <v xml:space="preserve"> - AA0030 - A.1.A.1)  da Regione o Prov. Aut. per quota F.S. regionale indistinto</v>
          </cell>
        </row>
        <row r="6">
          <cell r="D6" t="str">
            <v xml:space="preserve"> - AA0040 - A.1.A.2)  da Regione o Prov. Aut. per quota F.S. regionale vincolato</v>
          </cell>
        </row>
        <row r="7">
          <cell r="D7" t="str">
            <v xml:space="preserve"> - AA0050 - A.1.B)  Contributi c/esercizio (extra fondo)</v>
          </cell>
        </row>
        <row r="8">
          <cell r="D8" t="str">
            <v xml:space="preserve"> - AA0060 - A.1.B.1)  da Regione o Prov. Aut. (extra fondo) </v>
          </cell>
        </row>
        <row r="9">
          <cell r="D9" t="str">
            <v xml:space="preserve"> - AA0070 - A.1.B.1.1)  Contributi da Regione o Prov. Aut. (extra fondo) vincolati</v>
          </cell>
        </row>
        <row r="10">
          <cell r="D10" t="str">
            <v xml:space="preserve"> - AA0080 - A.1.B.1.2)  Contributi da Regione o Prov. Aut. (extra fondo) - Risorse aggiuntive da bilancio regionale a titolo di copertura LEA</v>
          </cell>
        </row>
        <row r="11">
          <cell r="D11" t="str">
            <v xml:space="preserve"> - AA0090 - A.1.B.1.3)  Contributi da Regione o Prov. Aut. (extra fondo) - Risorse aggiuntive da bilancio regionale a titolo di copertura extra LEA</v>
          </cell>
        </row>
        <row r="12">
          <cell r="D12" t="str">
            <v xml:space="preserve"> - AA0100 - A.1.B.1.4)  Contributi da Regione o Prov. Aut. (extra fondo) - Altro</v>
          </cell>
        </row>
        <row r="13">
          <cell r="D13" t="str">
            <v xml:space="preserve"> - AA0110 - A.1.B.2)  Contributi da Aziende sanitarie pubbliche della Regione o Prov. Aut. (extra fondo) </v>
          </cell>
        </row>
        <row r="14">
          <cell r="D14" t="str">
            <v>R - AA0120 - A.1.B.2.1)  Contributi da Aziende sanitarie pubbliche della Regione o Prov. Aut. (extra fondo) vincolati</v>
          </cell>
        </row>
        <row r="15">
          <cell r="D15" t="str">
            <v>R - AA0130 - A.1.B.2.2)  Contributi da Aziende sanitarie pubbliche della Regione o Prov. Aut. (extra fondo) altro</v>
          </cell>
        </row>
        <row r="16">
          <cell r="D16" t="str">
            <v xml:space="preserve"> - AA0140 - A.1.B.3)  Contributi da altri soggetti pubblici (extra fondo) </v>
          </cell>
        </row>
        <row r="17">
          <cell r="D17" t="str">
            <v xml:space="preserve"> - AA0150 - A.1.B.3.1)  Contributi da altri soggetti pubblici (extra fondo) vincolati</v>
          </cell>
        </row>
        <row r="18">
          <cell r="D18" t="str">
            <v xml:space="preserve"> - AA0160 - A.1.B.3.2)  Contributi da altri soggetti pubblici (extra fondo) L. 210/92</v>
          </cell>
        </row>
        <row r="19">
          <cell r="D19" t="str">
            <v xml:space="preserve"> - AA0170 - A.1.B.3.3)  Contributi da altri soggetti pubblici (extra fondo) altro</v>
          </cell>
        </row>
        <row r="20">
          <cell r="D20" t="str">
            <v xml:space="preserve"> - AA0180 - A.1.C)  Contributi c/esercizio per ricerca</v>
          </cell>
        </row>
        <row r="21">
          <cell r="D21" t="str">
            <v xml:space="preserve"> - AA0190 - A.1.C.1)  Contributi da Ministero della Salute per ricerca corrente</v>
          </cell>
        </row>
        <row r="22">
          <cell r="D22" t="str">
            <v xml:space="preserve"> - AA0200 - A.1.C.2)  Contributi da Ministero della Salute per ricerca finalizzata</v>
          </cell>
        </row>
        <row r="23">
          <cell r="D23" t="str">
            <v xml:space="preserve"> - AA0210 - A.1.C.3)  Contributi da Regione ed altri soggetti pubblici per ricerca</v>
          </cell>
        </row>
        <row r="24">
          <cell r="D24" t="str">
            <v xml:space="preserve"> - AA0220 - A.1.C.4)  Contributi da privati per ricerca</v>
          </cell>
        </row>
        <row r="25">
          <cell r="D25" t="str">
            <v xml:space="preserve"> - AA0230 - A.1.D)  Contributi c/esercizio da privati</v>
          </cell>
        </row>
        <row r="26">
          <cell r="D26" t="str">
            <v xml:space="preserve"> - AA0240 - A.2)  Rettifica contributi c/esercizio per destinazione ad investimenti</v>
          </cell>
        </row>
        <row r="27">
          <cell r="D27" t="str">
            <v xml:space="preserve"> - AA0250 - A.2.A)  Rettifica contributi in c/esercizio per destinazione ad investimenti - da Regione o Prov. Aut. per quota F.S. regionale</v>
          </cell>
        </row>
        <row r="28">
          <cell r="D28" t="str">
            <v xml:space="preserve"> - AA0260 - A.2.B)  Rettifica contributi in c/esercizio per destinazione ad investimenti - altri contributi</v>
          </cell>
        </row>
        <row r="29">
          <cell r="D29" t="str">
            <v xml:space="preserve"> - AA0270 - A.3) Utilizzo fondi per quote inutilizzate contributi vincolati di esercizi precedenti</v>
          </cell>
        </row>
        <row r="30">
          <cell r="D30" t="str">
            <v xml:space="preserve"> - AA0280 - A.3.A)  Utilizzo fondi per quote inutilizzate contributi di esercizi precedenti da Regione o Prov. Aut. per quota F.S. regionale vincolato</v>
          </cell>
        </row>
        <row r="31">
          <cell r="D31" t="str">
            <v xml:space="preserve"> - AA0290 - A.3.B) Utilizzo fondi per quote inutilizzate contributi di esercizi precedenti da soggetti pubblici (extra fondo) vincolati</v>
          </cell>
        </row>
        <row r="32">
          <cell r="D32" t="str">
            <v xml:space="preserve"> - AA0300 - A.3.C)  Utilizzo fondi per quote inutilizzate contributi di esercizi precedenti per ricerca</v>
          </cell>
        </row>
        <row r="33">
          <cell r="D33" t="str">
            <v xml:space="preserve"> - AA0310 - A.3.D) Utilizzo fondi per quote inutilizzate contributi vincolati di esercizi precedenti da privati</v>
          </cell>
        </row>
        <row r="34">
          <cell r="D34" t="str">
            <v xml:space="preserve"> - AA0320 - A.4)  Ricavi per prestazioni sanitarie e sociosanitarie a rilevanza sanitaria</v>
          </cell>
        </row>
        <row r="35">
          <cell r="D35" t="str">
            <v xml:space="preserve"> - AA0330 - A.4.A)  Ricavi per prestazioni sanitarie e sociosanitarie a rilevanza sanitaria erogate a soggetti pubblici </v>
          </cell>
        </row>
        <row r="36">
          <cell r="D36" t="str">
            <v>R - AA0340 - A.4.A.1)  Ricavi per prestaz. sanitarie  e sociosanitarie a rilevanza sanitaria erogate ad Aziende sanitarie pubbliche della Regione</v>
          </cell>
        </row>
        <row r="37">
          <cell r="D37" t="str">
            <v>R - AA0350 - A.4.A.1.1) Prestazioni di ricovero</v>
          </cell>
        </row>
        <row r="38">
          <cell r="D38" t="str">
            <v>R - AA0360 - A.4.A.1.2) Prestazioni di specialistica ambulatoriale</v>
          </cell>
        </row>
        <row r="39">
          <cell r="D39" t="str">
            <v>R - AA0370 - A.4.A.1.3) Prestazioni di psichiatria residenziale e semiresidenziale</v>
          </cell>
        </row>
        <row r="40">
          <cell r="D40" t="str">
            <v>R - AA0380 - A.4.A.1.4) Prestazioni di File F</v>
          </cell>
        </row>
        <row r="41">
          <cell r="D41" t="str">
            <v>R - AA0390 - A.4.A.1.5) Prestazioni servizi MMG, PLS, Contin. assistenziale</v>
          </cell>
        </row>
        <row r="42">
          <cell r="D42" t="str">
            <v>R - AA0400 - A.4.A.1.6) Prestazioni servizi farmaceutica convenzionata</v>
          </cell>
        </row>
        <row r="43">
          <cell r="D43" t="str">
            <v>R - AA0410 - A.4.A.1.7) Prestazioni termali</v>
          </cell>
        </row>
        <row r="44">
          <cell r="D44" t="str">
            <v>R - AA0420 - A.4.A.1.8) Prestazioni trasporto ambulanze ed elisoccorso</v>
          </cell>
        </row>
        <row r="45">
          <cell r="D45" t="str">
            <v xml:space="preserve">R - AA0430 - A.4.A.1.9) Altre prestazioni sanitarie e socio-sanitarie a rilevanza sanitaria </v>
          </cell>
        </row>
        <row r="46">
          <cell r="D46" t="str">
            <v xml:space="preserve"> - AA0440 - A.4.A.2)   Ricavi per prestaz. sanitarie e sociosanitarie a rilevanza sanitaria erogate ad altri soggetti pubblici </v>
          </cell>
        </row>
        <row r="47">
          <cell r="D47" t="str">
            <v xml:space="preserve"> - AA0450 - A.4.A.3)   Ricavi per prestaz. sanitarie e sociosanitarie a rilevanza sanitaria erogate a soggetti pubblici Extraregione</v>
          </cell>
        </row>
        <row r="48">
          <cell r="D48" t="str">
            <v>S - AA0460 - A.4.A.3.1) Prestazioni di ricovero</v>
          </cell>
        </row>
        <row r="49">
          <cell r="D49" t="str">
            <v>S - AA0470 - A.4.A.3.2) Prestazioni ambulatoriali</v>
          </cell>
        </row>
        <row r="50">
          <cell r="D50" t="str">
            <v>SS - AA0480 - A.4.A.3.3) Prestazioni di psichiatria non soggetta a compensazione (resid. e semiresid.)</v>
          </cell>
        </row>
        <row r="51">
          <cell r="D51" t="str">
            <v>S - AA0490 - A.4.A.3.4) Prestazioni di File F</v>
          </cell>
        </row>
        <row r="52">
          <cell r="D52" t="str">
            <v>S - AA0500 - A.4.A.3.5) Prestazioni servizi MMG, PLS, Contin. assistenziale Extraregione</v>
          </cell>
        </row>
        <row r="53">
          <cell r="D53" t="str">
            <v>S - AA0510 - A.4.A.3.6) Prestazioni servizi farmaceutica convenzionata Extraregione</v>
          </cell>
        </row>
        <row r="54">
          <cell r="D54" t="str">
            <v>S - AA0520 - A.4.A.3.7) Prestazioni termali Extraregione</v>
          </cell>
        </row>
        <row r="55">
          <cell r="D55" t="str">
            <v>S - AA0530 - A.4.A.3.8) Prestazioni trasporto ambulanze ed elisoccorso Extraregione</v>
          </cell>
        </row>
        <row r="56">
          <cell r="D56" t="str">
            <v>S - AA0540 - A.4.A.3.9) Altre prestazioni sanitarie e sociosanitarie a rilevanza sanitaria Extraregione</v>
          </cell>
        </row>
        <row r="57">
          <cell r="D57" t="str">
            <v>S - AA0550 - A.4.A.3.10) Ricavi per cessione di emocomponenti e cellule staminali Extraregione</v>
          </cell>
        </row>
        <row r="58">
          <cell r="D58" t="str">
            <v>S - AA0560 - A.4.A.3.11) Ricavi per differenziale tariffe TUC</v>
          </cell>
        </row>
        <row r="59">
          <cell r="D59" t="str">
            <v>SS - AA0570 - A.4.A.3.12) Altre prestazioni sanitarie e sociosanitarie a rilevanza sanitaria non soggette a compensazione Extraregione</v>
          </cell>
        </row>
        <row r="60">
          <cell r="D60" t="str">
            <v>SS - AA0580 - A.4.A.3.12.A) Prestazioni di assistenza riabilitativa non soggette a compensazione Extraregione</v>
          </cell>
        </row>
        <row r="61">
          <cell r="D61" t="str">
            <v>SS - AA0590 - A.4.A.3.12.B) Altre prestazioni sanitarie e socio-sanitarie a rilevanza sanitaria non soggette a compensazione Extraregione</v>
          </cell>
        </row>
        <row r="62">
          <cell r="D62" t="str">
            <v xml:space="preserve"> - AA0600 - A.4.A.3.13) Altre prestazioni sanitarie a rilevanza sanitaria - Mobilità attiva Internazionale</v>
          </cell>
        </row>
        <row r="63">
          <cell r="D63" t="str">
            <v>S - AA0610 - A.4.B)  Ricavi per prestazioni sanitarie e sociosanitarie a rilevanza sanitaria erogate da privati v/residenti Extraregione in compensazione (mobilità attiva)</v>
          </cell>
        </row>
        <row r="64">
          <cell r="D64" t="str">
            <v>S - AA0620 - A.4.B.1)  Prestazioni di ricovero da priv. Extraregione in compensazione (mobilità attiva)</v>
          </cell>
        </row>
        <row r="65">
          <cell r="D65" t="str">
            <v>S - AA0630 - A.4.B.2)  Prestazioni ambulatoriali da priv. Extraregione in compensazione  (mobilità attiva)</v>
          </cell>
        </row>
        <row r="66">
          <cell r="D66" t="str">
            <v>S - AA0640 - A.4.B.3)  Prestazioni di File F da priv. Extraregione in compensazione (mobilità attiva)</v>
          </cell>
        </row>
        <row r="67">
          <cell r="D67" t="str">
            <v>S - AA0650 - A.4.B.4)  Altre prestazioni sanitarie e sociosanitarie a rilevanza sanitaria erogate da privati v/residenti Extraregione in compensazione (mobilità attiva)</v>
          </cell>
        </row>
        <row r="68">
          <cell r="D68" t="str">
            <v xml:space="preserve"> - AA0660 - A.4.C)  Ricavi per prestazioni sanitarie e sociosanitarie a rilevanza sanitaria erogate a privati </v>
          </cell>
        </row>
        <row r="69">
          <cell r="D69" t="str">
            <v xml:space="preserve"> - AA0670 - A.4.D)  Ricavi per prestazioni sanitarie erogate in regime di intramoenia</v>
          </cell>
        </row>
        <row r="70">
          <cell r="D70" t="str">
            <v xml:space="preserve"> - AA0680 - A.4.D.1)  Ricavi per prestazioni sanitarie intramoenia - Area ospedaliera</v>
          </cell>
        </row>
        <row r="71">
          <cell r="D71" t="str">
            <v xml:space="preserve"> - AA0690 - A.4.D.2)  Ricavi per prestazioni sanitarie intramoenia - Area specialistica</v>
          </cell>
        </row>
        <row r="72">
          <cell r="D72" t="str">
            <v xml:space="preserve"> - AA0700 - A.4.D.3)  Ricavi per prestazioni sanitarie intramoenia - Area sanità pubblica</v>
          </cell>
        </row>
        <row r="73">
          <cell r="D73" t="str">
            <v xml:space="preserve"> - AA0710 - A.4.D.4)  Ricavi per prestazioni sanitarie intramoenia - Consulenze (ex art. 55 c.1 lett. c), d) ed ex art. 57-58)</v>
          </cell>
        </row>
        <row r="74">
          <cell r="D74" t="str">
            <v>R - AA0720 - A.4.D.5)  Ricavi per prestazioni sanitarie intramoenia - Consulenze (ex art. 55 c.1 lett. c), d) ed ex art. 57-58) (Aziende sanitarie pubbliche della Regione)</v>
          </cell>
        </row>
        <row r="75">
          <cell r="D75" t="str">
            <v xml:space="preserve"> - AA0730 - A.4.D.6)  Ricavi per prestazioni sanitarie intramoenia - Altro</v>
          </cell>
        </row>
        <row r="76">
          <cell r="D76" t="str">
            <v>R - AA0740 - A.4.D.7)  Ricavi per prestazioni sanitarie intramoenia - Altro (Aziende sanitarie pubbliche della Regione)</v>
          </cell>
        </row>
        <row r="77">
          <cell r="D77" t="str">
            <v xml:space="preserve"> - AA0750 - A.5) Concorsi, recuperi e rimborsi</v>
          </cell>
        </row>
        <row r="78">
          <cell r="D78" t="str">
            <v xml:space="preserve"> - AA0760 - A.5.A) Rimborsi assicurativi</v>
          </cell>
        </row>
        <row r="79">
          <cell r="D79" t="str">
            <v xml:space="preserve"> - AA0770 - A.5.B) Concorsi, recuperi e rimborsi da Regione</v>
          </cell>
        </row>
        <row r="80">
          <cell r="D80" t="str">
            <v xml:space="preserve"> - AA0780 - A.5.B.1) Rimborso degli oneri stipendiali del personale dell'azienda in posizione di comando presso la Regione</v>
          </cell>
        </row>
        <row r="81">
          <cell r="D81" t="str">
            <v xml:space="preserve"> - AA0790 - A.5.B.2) Altri concorsi, recuperi e rimborsi da parte della Regione</v>
          </cell>
        </row>
        <row r="82">
          <cell r="D82" t="str">
            <v>R - AA0800 - A.5.C) Concorsi, recuperi e rimborsi da Aziende sanitarie pubbliche della Regione</v>
          </cell>
        </row>
        <row r="83">
          <cell r="D83" t="str">
            <v>R - AA0810 - A.5.C.1) Rimborso degli oneri stipendiali del personale dipendente dell'azienda in posizione di comando presso Aziende sanitarie pubbliche della Regione</v>
          </cell>
        </row>
        <row r="84">
          <cell r="D84" t="str">
            <v>R - AA0820 - A.5.C.2) Rimborsi per acquisto beni da parte di Aziende sanitarie pubbliche della Regione</v>
          </cell>
        </row>
        <row r="85">
          <cell r="D85" t="str">
            <v>R - AA0830 - A.5.C.3) Altri concorsi, recuperi e rimborsi da parte di Aziende sanitarie pubbliche della Regione</v>
          </cell>
        </row>
        <row r="86">
          <cell r="D86" t="str">
            <v xml:space="preserve"> - AA0840 - A.5.D) Concorsi, recuperi e rimborsi da altri soggetti pubblici</v>
          </cell>
        </row>
        <row r="87">
          <cell r="D87" t="str">
            <v xml:space="preserve"> - AA0850 - A.5.D.1) Rimborso degli oneri stipendiali del personale dipendente dell'azienda in posizione di comando presso altri soggetti pubblici</v>
          </cell>
        </row>
        <row r="88">
          <cell r="D88" t="str">
            <v xml:space="preserve"> - AA0860 - A.5.D.2) Rimborsi per acquisto beni da parte di altri soggetti pubblici</v>
          </cell>
        </row>
        <row r="89">
          <cell r="D89" t="str">
            <v xml:space="preserve"> - AA0870 - A.5.D.3) Altri concorsi, recuperi e rimborsi da parte di altri soggetti pubblici</v>
          </cell>
        </row>
        <row r="90">
          <cell r="D90" t="str">
            <v xml:space="preserve"> - AA0880 - A.5.E) Concorsi, recuperi e rimborsi da privati</v>
          </cell>
        </row>
        <row r="91">
          <cell r="D91" t="str">
            <v xml:space="preserve"> - AA0890 - A.5.E.1) Rimborso da aziende farmaceutiche per Pay back</v>
          </cell>
        </row>
        <row r="92">
          <cell r="D92" t="str">
            <v xml:space="preserve"> - AA0900 - A.5.E.1.1) Pay-back per il superamento del tetto della spesa farmaceutica territoriale</v>
          </cell>
        </row>
        <row r="93">
          <cell r="D93" t="str">
            <v xml:space="preserve"> - AA0910 - A.5.E.1.2) Pay-back per superamento del tetto della spesa farmaceutica ospedaliera</v>
          </cell>
        </row>
        <row r="94">
          <cell r="D94" t="str">
            <v xml:space="preserve"> - AA0920 - A.5.E.1.3) Ulteriore Pay-back</v>
          </cell>
        </row>
        <row r="95">
          <cell r="D95" t="str">
            <v xml:space="preserve"> - AA0930 - A.5.E.2) Altri concorsi, recuperi e rimborsi da privati</v>
          </cell>
        </row>
        <row r="96">
          <cell r="D96" t="str">
            <v xml:space="preserve"> - AA0940 - A.6)  Compartecipazione alla spesa per prestazioni sanitarie (Ticket)</v>
          </cell>
        </row>
        <row r="97">
          <cell r="D97" t="str">
            <v xml:space="preserve"> - AA0950 - A.6.A)  Compartecipazione alla spesa per prestazioni sanitarie - Ticket sulle prestazioni di specialistica ambulatoriale</v>
          </cell>
        </row>
        <row r="98">
          <cell r="D98" t="str">
            <v xml:space="preserve"> - AA0960 - A.6.B)  Compartecipazione alla spesa per prestazioni sanitarie - Ticket sul pronto soccorso</v>
          </cell>
        </row>
        <row r="99">
          <cell r="D99" t="str">
            <v xml:space="preserve"> - AA0970 - A.6.C)  Compartecipazione alla spesa per prestazioni sanitarie (Ticket) - Altro</v>
          </cell>
        </row>
        <row r="100">
          <cell r="D100" t="str">
            <v xml:space="preserve"> - AA0980 - A.7)  Quota contributi c/capitale imputata all'esercizio</v>
          </cell>
        </row>
        <row r="101">
          <cell r="D101" t="str">
            <v xml:space="preserve"> - AA0990 - A.7.A) Quota imputata all'esercizio dei finanziamenti per investimenti dallo Stato</v>
          </cell>
        </row>
        <row r="102">
          <cell r="D102" t="str">
            <v xml:space="preserve"> - AA1000 - A.7.B)  Quota imputata all'esercizio dei finanziamenti per investimenti da Regione </v>
          </cell>
        </row>
        <row r="103">
          <cell r="D103" t="str">
            <v xml:space="preserve"> - AA1010 - A.7.C)  Quota imputata all'esercizio dei finanziamenti per beni di prima dotazione</v>
          </cell>
        </row>
        <row r="104">
          <cell r="D104" t="str">
            <v xml:space="preserve"> - AA1020 - A.7.D) Quota imputata all'esercizio dei contributi in c/ esercizio FSR destinati ad investimenti</v>
          </cell>
        </row>
        <row r="105">
          <cell r="D105" t="str">
            <v xml:space="preserve"> - AA1030 - A.7.E) Quota imputata all'esercizio degli altri contributi in c/ esercizio destinati ad investimenti</v>
          </cell>
        </row>
        <row r="106">
          <cell r="D106" t="str">
            <v xml:space="preserve"> - AA1040 - A.7.F) Quota imputata all'esercizio di altre poste del patrimonio netto</v>
          </cell>
        </row>
        <row r="107">
          <cell r="D107" t="str">
            <v xml:space="preserve"> - AA1050 - A.8)  Incrementi delle immobilizzazioni per lavori interni</v>
          </cell>
        </row>
        <row r="108">
          <cell r="D108" t="str">
            <v xml:space="preserve"> - AA1060 - A.9) Altri ricavi e proventi</v>
          </cell>
        </row>
        <row r="109">
          <cell r="D109" t="str">
            <v xml:space="preserve"> - AA1070 - A.9.A) Ricavi per prestazioni non sanitarie</v>
          </cell>
        </row>
        <row r="110">
          <cell r="D110" t="str">
            <v xml:space="preserve"> - AA1080 - A.9.B) Fitti attivi ed altri proventi da attività immobiliari</v>
          </cell>
        </row>
        <row r="111">
          <cell r="D111" t="str">
            <v xml:space="preserve"> - AA1090 - A.9.C) Altri proventi diversi</v>
          </cell>
        </row>
        <row r="112">
          <cell r="D112" t="str">
            <v xml:space="preserve"> - AZ9999 - Totale valore della produzione (A)</v>
          </cell>
        </row>
        <row r="113">
          <cell r="D113" t="str">
            <v xml:space="preserve"> - BA0010 - B.1)  Acquisti di beni</v>
          </cell>
        </row>
        <row r="114">
          <cell r="D114" t="str">
            <v xml:space="preserve"> - BA0020 - B.1.A)  Acquisti di beni sanitari</v>
          </cell>
        </row>
        <row r="115">
          <cell r="D115" t="str">
            <v xml:space="preserve"> - BA0030 - B.1.A.1)  Prodotti farmaceutici ed emoderivati</v>
          </cell>
        </row>
        <row r="116">
          <cell r="D116" t="str">
            <v xml:space="preserve"> - BA0040 - B.1.A.1.1) Medicinali con AIC, ad eccezione di vaccini ed emoderivati di produzione regionale</v>
          </cell>
        </row>
        <row r="117">
          <cell r="D117" t="str">
            <v xml:space="preserve"> - BA0050 - B.1.A.1.2) Medicinali senza AIC</v>
          </cell>
        </row>
        <row r="118">
          <cell r="D118" t="str">
            <v xml:space="preserve"> - BA0060 - B.1.A.1.3) Emoderivati di produzione regionale</v>
          </cell>
        </row>
        <row r="119">
          <cell r="D119" t="str">
            <v xml:space="preserve"> - BA0070 - B.1.A.2)  Sangue ed emocomponenti</v>
          </cell>
        </row>
        <row r="120">
          <cell r="D120" t="str">
            <v>R - BA0080 - B.1.A.2.1) da pubblico (Aziende sanitarie pubbliche della Regione) – Mobilità intraregionale</v>
          </cell>
        </row>
        <row r="121">
          <cell r="D121" t="str">
            <v>S - BA0090 - B.1.A.2.2) da pubblico (Aziende sanitarie pubbliche extra Regione) – Mobilità extraregionale</v>
          </cell>
        </row>
        <row r="122">
          <cell r="D122" t="str">
            <v xml:space="preserve"> - BA0100 - B.1.A.2.3) da altri soggetti</v>
          </cell>
        </row>
        <row r="123">
          <cell r="D123" t="str">
            <v xml:space="preserve"> - BA0210 - B.1.A.3) Dispositivi medici</v>
          </cell>
        </row>
        <row r="124">
          <cell r="D124" t="str">
            <v xml:space="preserve"> - BA0220 - B.1.A.3.1)  Dispositivi medici </v>
          </cell>
        </row>
        <row r="125">
          <cell r="D125" t="str">
            <v xml:space="preserve"> - BA0230 - B.1.A.3.2)  Dispositivi medici impiantabili attivi</v>
          </cell>
        </row>
        <row r="126">
          <cell r="D126" t="str">
            <v xml:space="preserve"> - BA0240 - B.1.A.3.3)  Dispositivi medico diagnostici in vitro (IVD)</v>
          </cell>
        </row>
        <row r="127">
          <cell r="D127" t="str">
            <v xml:space="preserve"> - BA0250 - B.1.A.4)  Prodotti dietetici</v>
          </cell>
        </row>
        <row r="128">
          <cell r="D128" t="str">
            <v xml:space="preserve"> - BA0260 - B.1.A.5)  Materiali per la profilassi (vaccini)</v>
          </cell>
        </row>
        <row r="129">
          <cell r="D129" t="str">
            <v xml:space="preserve"> - BA0270 - B.1.A.6)  Prodotti chimici</v>
          </cell>
        </row>
        <row r="130">
          <cell r="D130" t="str">
            <v xml:space="preserve"> - BA0280 - B.1.A.7)  Materiali e prodotti per uso veterinario</v>
          </cell>
        </row>
        <row r="131">
          <cell r="D131" t="str">
            <v xml:space="preserve"> - BA0290 - B.1.A.8)  Altri beni e prodotti sanitari</v>
          </cell>
        </row>
        <row r="132">
          <cell r="D132" t="str">
            <v xml:space="preserve"> - BA0300 - B.1.A.9)  Beni e prodotti sanitari da Aziende sanitarie pubbliche della Regione</v>
          </cell>
        </row>
        <row r="133">
          <cell r="D133" t="str">
            <v xml:space="preserve"> - BA0310 - B.1.B)  Acquisti di beni non sanitari</v>
          </cell>
        </row>
        <row r="134">
          <cell r="D134" t="str">
            <v xml:space="preserve"> - BA0320 - B.1.B.1)  Prodotti alimentari</v>
          </cell>
        </row>
        <row r="135">
          <cell r="D135" t="str">
            <v xml:space="preserve"> - BA0330 - B.1.B.2)  Materiali di guardaroba, di pulizia e di convivenza in genere</v>
          </cell>
        </row>
        <row r="136">
          <cell r="D136" t="str">
            <v>R - BA0340 - B.1.B.3)  Combustibili, carburanti e lubrificanti</v>
          </cell>
        </row>
        <row r="137">
          <cell r="D137" t="str">
            <v xml:space="preserve"> - BA0350 - B.1.B.4)  Supporti informatici e cancelleria</v>
          </cell>
        </row>
        <row r="138">
          <cell r="D138" t="str">
            <v xml:space="preserve"> - BA0360 - B.1.B.5)  Materiale per la manutenzione</v>
          </cell>
        </row>
        <row r="139">
          <cell r="D139" t="str">
            <v xml:space="preserve"> - BA0370 - B.1.B.6)  Altri beni e prodotti non sanitari</v>
          </cell>
        </row>
        <row r="140">
          <cell r="D140" t="str">
            <v xml:space="preserve"> - BA0380 - B.1.B.7)  Beni e prodotti non sanitari da Aziende sanitarie pubbliche della Regione</v>
          </cell>
        </row>
        <row r="141">
          <cell r="D141" t="str">
            <v xml:space="preserve"> - BA0390 - B.2)  Acquisti di servizi</v>
          </cell>
        </row>
        <row r="142">
          <cell r="D142" t="str">
            <v xml:space="preserve"> - BA0400 - B.2.A)   Acquisti servizi sanitari</v>
          </cell>
        </row>
        <row r="143">
          <cell r="D143" t="str">
            <v xml:space="preserve"> - BA0410 - B.2.A.1)   Acquisti servizi sanitari per medicina di base</v>
          </cell>
        </row>
        <row r="144">
          <cell r="D144" t="str">
            <v>R - BA0420 - B.2.A.1.1) - da convenzione</v>
          </cell>
        </row>
        <row r="145">
          <cell r="D145" t="str">
            <v xml:space="preserve"> - BA0430 - B.2.A.1.1.A) Costi per assistenza MMG</v>
          </cell>
        </row>
        <row r="146">
          <cell r="D146" t="str">
            <v xml:space="preserve"> - BA0440 - B.2.A.1.1.B) Costi per assistenza PLS</v>
          </cell>
        </row>
        <row r="147">
          <cell r="D147" t="str">
            <v xml:space="preserve"> - BA0450 - B.2.A.1.1.C) Costi per assistenza Continuità assistenziale</v>
          </cell>
        </row>
        <row r="148">
          <cell r="D148" t="str">
            <v xml:space="preserve"> - BA0460 - B.2.A.1.1.D) Altro (medicina dei servizi, psicologi, medici 118, ecc)</v>
          </cell>
        </row>
        <row r="149">
          <cell r="D149" t="str">
            <v xml:space="preserve"> - BA0470 - B.2.A.1.2) - da pubblico (Aziende sanitarie pubbliche della Regione) - Mobilità intraregionale</v>
          </cell>
        </row>
        <row r="150">
          <cell r="D150" t="str">
            <v xml:space="preserve"> - BA0480 - B.2.A.1.3) - da pubblico (Aziende sanitarie pubbliche Extraregione) - Mobilità extraregionale</v>
          </cell>
        </row>
        <row r="151">
          <cell r="D151" t="str">
            <v xml:space="preserve"> - BA0490 - B.2.A.2)   Acquisti servizi sanitari per farmaceutica</v>
          </cell>
        </row>
        <row r="152">
          <cell r="D152" t="str">
            <v xml:space="preserve"> - BA0500 - B.2.A.2.1) - da convenzione</v>
          </cell>
        </row>
        <row r="153">
          <cell r="D153" t="str">
            <v>R - BA0510 - B.2.A.2.2) - da pubblico (Aziende sanitarie pubbliche della Regione)- Mobilità intraregionale</v>
          </cell>
        </row>
        <row r="154">
          <cell r="D154" t="str">
            <v>S - BA0520 - B.2.A.2.3) - da pubblico (Extraregione)</v>
          </cell>
        </row>
        <row r="155">
          <cell r="D155" t="str">
            <v xml:space="preserve"> - BA0530 - B.2.A.3)   Acquisti servizi sanitari per assistenza specialistica ambulatoriale</v>
          </cell>
        </row>
        <row r="156">
          <cell r="D156" t="str">
            <v xml:space="preserve"> - BA0540 - B.2.A.3.1) - da pubblico (Aziende sanitarie pubbliche della Regione)</v>
          </cell>
        </row>
        <row r="157">
          <cell r="D157" t="str">
            <v>R - BA0550 - B.2.A.3.2) - da pubblico (altri soggetti pubbl. della Regione)</v>
          </cell>
        </row>
        <row r="158">
          <cell r="D158" t="str">
            <v>S - BA0560 - B.2.A.3.3) - da pubblico (Extraregione)</v>
          </cell>
        </row>
        <row r="159">
          <cell r="D159" t="str">
            <v xml:space="preserve"> - BA0570 - B.2.A.3.4) - da privato - Medici SUMAI</v>
          </cell>
        </row>
        <row r="160">
          <cell r="D160" t="str">
            <v>R - BA0580 - B.2.A.3.5) - da privato</v>
          </cell>
        </row>
        <row r="161">
          <cell r="D161" t="str">
            <v xml:space="preserve"> - BA0590 - B.2.A.3.5.A) Servizi sanitari per assistenza specialistica da IRCCS privati e Policlinici privati</v>
          </cell>
        </row>
        <row r="162">
          <cell r="D162" t="str">
            <v>S - BA0600 - B.2.A.3.5.B) Servizi sanitari per assistenza specialistica da Ospedali Classificati privati</v>
          </cell>
        </row>
        <row r="163">
          <cell r="D163" t="str">
            <v xml:space="preserve"> - BA0610 - B.2.A.3.5.C) Servizi sanitari per assistenza specialistica da Case di Cura private</v>
          </cell>
        </row>
        <row r="164">
          <cell r="D164" t="str">
            <v xml:space="preserve"> - BA0620 - B.2.A.3.5.D) Servizi sanitari per assistenza specialistica da altri privati</v>
          </cell>
        </row>
        <row r="165">
          <cell r="D165" t="str">
            <v xml:space="preserve"> - BA0630 - B.2.A.3.6) - da privato per cittadini non residenti - Extraregione (mobilità attiva in compensazione)</v>
          </cell>
        </row>
        <row r="166">
          <cell r="D166" t="str">
            <v xml:space="preserve"> - BA0640 - B.2.A.4)   Acquisti servizi sanitari per assistenza riabilitativa</v>
          </cell>
        </row>
        <row r="167">
          <cell r="D167" t="str">
            <v xml:space="preserve"> - BA0650 - B.2.A.4.1) - da pubblico (Aziende sanitarie pubbliche della Regione)</v>
          </cell>
        </row>
        <row r="168">
          <cell r="D168" t="str">
            <v xml:space="preserve"> - BA0660 - B.2.A.4.2) - da pubblico (altri soggetti pubbl. della Regione)</v>
          </cell>
        </row>
        <row r="169">
          <cell r="D169" t="str">
            <v xml:space="preserve"> - BA0670 - B.2.A.4.3) - da pubblico (Extraregione) non soggetti a compensazione</v>
          </cell>
        </row>
        <row r="170">
          <cell r="D170" t="str">
            <v xml:space="preserve"> - BA0680 - B.2.A.4.4) - da privato (intraregionale)</v>
          </cell>
        </row>
        <row r="171">
          <cell r="D171" t="str">
            <v>R - BA0690 - B.2.A.4.5) - da privato (extraregionale)</v>
          </cell>
        </row>
        <row r="172">
          <cell r="D172" t="str">
            <v xml:space="preserve"> - BA0700 - B.2.A.5)   Acquisti servizi sanitari per assistenza integrativa</v>
          </cell>
        </row>
        <row r="173">
          <cell r="D173" t="str">
            <v>SS - BA0710 - B.2.A.5.1) - da pubblico (Aziende sanitarie pubbliche della Regione)</v>
          </cell>
        </row>
        <row r="174">
          <cell r="D174" t="str">
            <v xml:space="preserve"> - BA0720 - B.2.A.5.2) - da pubblico (altri soggetti pubbl. della Regione)</v>
          </cell>
        </row>
        <row r="175">
          <cell r="D175" t="str">
            <v xml:space="preserve"> - BA0730 - B.2.A.5.3) - da pubblico (Extraregione)</v>
          </cell>
        </row>
        <row r="176">
          <cell r="D176" t="str">
            <v xml:space="preserve"> - BA0740 - B.2.A.5.4) - da privato</v>
          </cell>
        </row>
        <row r="177">
          <cell r="D177" t="str">
            <v>R - BA0750 - B.2.A.6)   Acquisti servizi sanitari per assistenza protesica</v>
          </cell>
        </row>
        <row r="178">
          <cell r="D178" t="str">
            <v xml:space="preserve"> - BA0760 - B.2.A.6.1) - da pubblico (Aziende sanitarie pubbliche della Regione)</v>
          </cell>
        </row>
        <row r="179">
          <cell r="D179" t="str">
            <v>S - BA0770 - B.2.A.6.2) - da pubblico (altri soggetti pubbl. della Regione)</v>
          </cell>
        </row>
        <row r="180">
          <cell r="D180" t="str">
            <v xml:space="preserve"> - BA0780 - B.2.A.6.3) - da pubblico (Extraregione)</v>
          </cell>
        </row>
        <row r="181">
          <cell r="D181" t="str">
            <v xml:space="preserve"> - BA0790 - B.2.A.6.4) - da privato</v>
          </cell>
        </row>
        <row r="182">
          <cell r="D182" t="str">
            <v>R - BA0800 - B.2.A.7)   Acquisti servizi sanitari per assistenza ospedaliera</v>
          </cell>
        </row>
        <row r="183">
          <cell r="D183" t="str">
            <v xml:space="preserve"> - BA0810 - B.2.A.7.1) - da pubblico (Aziende sanitarie pubbliche della Regione)</v>
          </cell>
        </row>
        <row r="184">
          <cell r="D184" t="str">
            <v>S - BA0820 - B.2.A.7.2) - da pubblico (altri soggetti pubbl. della Regione)</v>
          </cell>
        </row>
        <row r="185">
          <cell r="D185" t="str">
            <v xml:space="preserve"> - BA0830 - B.2.A.7.3) - da pubblico (Extraregione)</v>
          </cell>
        </row>
        <row r="186">
          <cell r="D186" t="str">
            <v xml:space="preserve"> - BA0840 - B.2.A.7.4) - da privato</v>
          </cell>
        </row>
        <row r="187">
          <cell r="D187" t="str">
            <v>R - BA0850 - B.2.A.7.4.A) Servizi sanitari per assistenza ospedaliera da IRCCS privati e Policlinici privati</v>
          </cell>
        </row>
        <row r="188">
          <cell r="D188" t="str">
            <v xml:space="preserve"> - BA0860 - B.2.A.7.4.B) Servizi sanitari per assistenza ospedaliera da Ospedali Classificati privati</v>
          </cell>
        </row>
        <row r="189">
          <cell r="D189" t="str">
            <v>S - BA0870 - B.2.A.7.4.C) Servizi sanitari per assistenza ospedaliera da Case di Cura private</v>
          </cell>
        </row>
        <row r="190">
          <cell r="D190" t="str">
            <v xml:space="preserve"> - BA0880 - B.2.A.7.4.D) Servizi sanitari per assistenza ospedaliera da altri privati</v>
          </cell>
        </row>
        <row r="191">
          <cell r="D191" t="str">
            <v xml:space="preserve"> - BA0890 - B.2.A.7.5) - da privato per cittadini non residenti - Extraregione (mobilità attiva in compensazione)</v>
          </cell>
        </row>
        <row r="192">
          <cell r="D192" t="str">
            <v xml:space="preserve"> - BA0900 - B.2.A.8)   Acquisto prestazioni di psichiatria residenziale e semiresidenziale</v>
          </cell>
        </row>
        <row r="193">
          <cell r="D193" t="str">
            <v xml:space="preserve"> - BA0910 - B.2.A.8.1) - da pubblico (Aziende sanitarie pubbliche della Regione)</v>
          </cell>
        </row>
        <row r="194">
          <cell r="D194" t="str">
            <v xml:space="preserve"> - BA0920 - B.2.A.8.2) - da pubblico (altri soggetti pubbl. della Regione)</v>
          </cell>
        </row>
        <row r="195">
          <cell r="D195" t="str">
            <v xml:space="preserve"> - BA0930 - B.2.A.8.3) - da pubblico (Extraregione) - non soggette a compensazione</v>
          </cell>
        </row>
        <row r="196">
          <cell r="D196" t="str">
            <v xml:space="preserve"> - BA0940 - B.2.A.8.4) - da privato (intraregionale)</v>
          </cell>
        </row>
        <row r="197">
          <cell r="D197" t="str">
            <v>R - BA0950 - B.2.A.8.5) - da privato (extraregionale)</v>
          </cell>
        </row>
        <row r="198">
          <cell r="D198" t="str">
            <v xml:space="preserve"> - BA0960 - B.2.A.9)   Acquisto prestazioni di distribuzione farmaci File F</v>
          </cell>
        </row>
        <row r="199">
          <cell r="D199" t="str">
            <v>SS - BA0970 - B.2.A.9.1) - da pubblico (Aziende sanitarie pubbliche della Regione) - Mobilità intraregionale</v>
          </cell>
        </row>
        <row r="200">
          <cell r="D200" t="str">
            <v xml:space="preserve"> - BA0980 - B.2.A.9.2) - da pubblico (altri soggetti pubbl. della Regione)</v>
          </cell>
        </row>
        <row r="201">
          <cell r="D201" t="str">
            <v xml:space="preserve"> - BA0990 - B.2.A.9.3) - da pubblico (Extraregione)</v>
          </cell>
        </row>
        <row r="202">
          <cell r="D202" t="str">
            <v xml:space="preserve"> - BA1000 - B.2.A.9.4) - da privato (intraregionale)</v>
          </cell>
        </row>
        <row r="203">
          <cell r="D203" t="str">
            <v>R - BA1010 - B.2.A.9.5) - da privato (extraregionale)</v>
          </cell>
        </row>
        <row r="204">
          <cell r="D204" t="str">
            <v xml:space="preserve"> - BA1020 - B.2.A.9.6) - da privato per cittadini non residenti - Extraregione (mobilità attiva in compensazione)</v>
          </cell>
        </row>
        <row r="205">
          <cell r="D205" t="str">
            <v>S - BA1030 - B.2.A.10)   Acquisto prestazioni termali in convenzione</v>
          </cell>
        </row>
        <row r="206">
          <cell r="D206" t="str">
            <v xml:space="preserve"> - BA1040 - B.2.A.10.1) - da pubblico (Aziende sanitarie pubbliche della Regione) - Mobilità intraregionale</v>
          </cell>
        </row>
        <row r="207">
          <cell r="D207" t="str">
            <v xml:space="preserve"> - BA1050 - B.2.A.10.2) - da pubblico (altri soggetti pubbl. della Regione)</v>
          </cell>
        </row>
        <row r="208">
          <cell r="D208" t="str">
            <v xml:space="preserve"> - BA1060 - B.2.A.10.3) - da pubblico (Extraregione)</v>
          </cell>
        </row>
        <row r="209">
          <cell r="D209" t="str">
            <v xml:space="preserve"> - BA1070 - B.2.A.10.4) - da privato</v>
          </cell>
        </row>
        <row r="210">
          <cell r="D210" t="str">
            <v>R - BA1080 - B.2.A.10.5) - da privato per cittadini non residenti - Extraregione (mobilità attiva in compensazione)</v>
          </cell>
        </row>
        <row r="211">
          <cell r="D211" t="str">
            <v xml:space="preserve"> - BA1090 - B.2.A.11)   Acquisto prestazioni di trasporto sanitario</v>
          </cell>
        </row>
        <row r="212">
          <cell r="D212" t="str">
            <v>S - BA1100 - B.2.A.11.1) - da pubblico (Aziende sanitarie pubbliche della Regione) - Mobilità intraregionale</v>
          </cell>
        </row>
        <row r="213">
          <cell r="D213" t="str">
            <v xml:space="preserve"> - BA1110 - B.2.A.11.2) - da pubblico (altri soggetti pubbl. della Regione)</v>
          </cell>
        </row>
        <row r="214">
          <cell r="D214" t="str">
            <v xml:space="preserve"> - BA1120 - B.2.A.11.3) - da pubblico (Extraregione)</v>
          </cell>
        </row>
        <row r="215">
          <cell r="D215" t="str">
            <v xml:space="preserve"> - BA1130 - B.2.A.11.4) - da privato</v>
          </cell>
        </row>
        <row r="216">
          <cell r="D216" t="str">
            <v>R - BA1140 - B.2.A.12)   Acquisto prestazioni Socio-Sanitarie a rilevanza sanitaria</v>
          </cell>
        </row>
        <row r="217">
          <cell r="D217" t="str">
            <v xml:space="preserve"> - BA1150 - B.2.A.12.1) - da pubblico (Aziende sanitarie pubbliche della Regione) - Mobilità intraregionale</v>
          </cell>
        </row>
        <row r="218">
          <cell r="D218" t="str">
            <v>S - BA1160 - B.2.A.12.2) - da pubblico (altri soggetti pubblici della Regione)</v>
          </cell>
        </row>
        <row r="219">
          <cell r="D219" t="str">
            <v xml:space="preserve"> - BA1170 - B.2.A.12.3) - da pubblico (Extraregione) non soggette a compensazione</v>
          </cell>
        </row>
        <row r="220">
          <cell r="D220" t="str">
            <v xml:space="preserve"> - BA1180 - B.2.A.12.4) - da privato (intraregionale)</v>
          </cell>
        </row>
        <row r="221">
          <cell r="D221" t="str">
            <v>R - BA1190 - B.2.A.12.5) - da privato (extraregionale)</v>
          </cell>
        </row>
        <row r="222">
          <cell r="D222" t="str">
            <v xml:space="preserve"> - BA1200 - B.2.A.13)  Compartecipazione al personale per att. libero-prof. (intramoenia)</v>
          </cell>
        </row>
        <row r="223">
          <cell r="D223" t="str">
            <v>SS - BA1210 - B.2.A.13.1)  Compartecipazione al personale per att. libero professionale intramoenia - Area ospedaliera</v>
          </cell>
        </row>
        <row r="224">
          <cell r="D224" t="str">
            <v xml:space="preserve"> - BA1220 - B.2.A.13.2)  Compartecipazione al personale per att. libero professionale intramoenia- Area specialistica</v>
          </cell>
        </row>
        <row r="225">
          <cell r="D225" t="str">
            <v xml:space="preserve"> - BA1230 - B.2.A.13.3)  Compartecipazione al personale per att. libero professionale intramoenia - Area sanità pubblica</v>
          </cell>
        </row>
        <row r="226">
          <cell r="D226" t="str">
            <v xml:space="preserve"> - BA1240 - B.2.A.13.4)  Compartecipazione al personale per att. libero professionale intramoenia - Consulenze (ex art. 55 c.1 lett. c), d) ed ex Art. 57-58)</v>
          </cell>
        </row>
        <row r="227">
          <cell r="D227" t="str">
            <v xml:space="preserve"> - BA1250 - B.2.A.13.5)  Compartecipazione al personale per att. libero professionale intramoenia - Consulenze (ex art. 55 c.1 lett. c), d) ed ex Art. 57-58) (Aziende sanitarie pubbliche della Regione)</v>
          </cell>
        </row>
        <row r="228">
          <cell r="D228" t="str">
            <v xml:space="preserve"> - BA1260 - B.2.A.13.6)  Compartecipazione al personale per att. libero professionale intramoenia - Altro</v>
          </cell>
        </row>
        <row r="229">
          <cell r="D229" t="str">
            <v xml:space="preserve"> - BA1270 - B.2.A.13.7)  Compartecipazione al personale per att. libero  professionale intramoenia - Altro (Aziende sanitarie pubbliche della Regione)</v>
          </cell>
        </row>
        <row r="230">
          <cell r="D230" t="str">
            <v xml:space="preserve"> - BA1280 - B.2.A.14)  Rimborsi, assegni e contributi sanitari</v>
          </cell>
        </row>
        <row r="231">
          <cell r="D231" t="str">
            <v>R - BA1290 - B.2.A.14.1)  Contributi ad associazioni di volontariato</v>
          </cell>
        </row>
        <row r="232">
          <cell r="D232" t="str">
            <v xml:space="preserve"> - BA1300 - B.2.A.14.2)  Rimborsi per cure all'estero</v>
          </cell>
        </row>
        <row r="233">
          <cell r="D233" t="str">
            <v>R - BA1310 - B.2.A.14.3)  Contributi a società partecipate e/o enti dipendenti della Regione</v>
          </cell>
        </row>
        <row r="234">
          <cell r="D234" t="str">
            <v xml:space="preserve"> - BA1320 - B.2.A.14.4)  Contributo Legge 210/92</v>
          </cell>
        </row>
        <row r="235">
          <cell r="D235" t="str">
            <v xml:space="preserve"> - BA1330 - B.2.A.14.5)  Altri rimborsi, assegni e contributi</v>
          </cell>
        </row>
        <row r="236">
          <cell r="D236" t="str">
            <v xml:space="preserve"> - BA1340 - B.2.A.14.6)  Rimborsi, assegni e contributi v/Aziende sanitarie pubbliche della Regione</v>
          </cell>
        </row>
        <row r="237">
          <cell r="D237" t="str">
            <v xml:space="preserve"> - BA1350 - B.2.A.15)  Consulenze, Collaborazioni,  Interinale e altre prestazioni di lavoro sanitarie e sociosanitarie</v>
          </cell>
        </row>
        <row r="238">
          <cell r="D238" t="str">
            <v xml:space="preserve"> - BA1360 - B.2.A.15.1) Consulenze sanitarie e sociosan. da Aziende sanitarie pubbliche della Regione</v>
          </cell>
        </row>
        <row r="239">
          <cell r="D239" t="str">
            <v xml:space="preserve"> - BA1370 - B.2.A.15.2) Consulenze sanitarie e sociosanit. da terzi - Altri soggetti pubblici</v>
          </cell>
        </row>
        <row r="240">
          <cell r="D240" t="str">
            <v>R - BA1380 - B.2.A.15.3) Consulenze, Collaborazioni,  Interinale e altre prestazioni di lavoro sanitarie e socios. da privato</v>
          </cell>
        </row>
        <row r="241">
          <cell r="D241" t="str">
            <v xml:space="preserve"> - BA1390 - B.2.A.15.3.A) Consulenze sanitarie da privato - articolo 55, comma 2, CCNL 8 giugno 2000</v>
          </cell>
        </row>
        <row r="242">
          <cell r="D242" t="str">
            <v>R - BA1400 - B.2.A.15.3.B) Altre consulenze sanitarie e sociosanitarie da privato</v>
          </cell>
        </row>
        <row r="243">
          <cell r="D243" t="str">
            <v xml:space="preserve"> - BA1410 - B.2.A.15.3.C) Collaborazioni coordinate e continuative sanitarie e socios. da privato</v>
          </cell>
        </row>
        <row r="244">
          <cell r="D244" t="str">
            <v xml:space="preserve"> - BA1420 - B.2.A.15.3.D) Indennità a personale universitario - area sanitaria </v>
          </cell>
        </row>
        <row r="245">
          <cell r="D245" t="str">
            <v xml:space="preserve"> - BA1430 - B.2.A.15.3.E) Lavoro interinale - area sanitaria </v>
          </cell>
        </row>
        <row r="246">
          <cell r="D246" t="str">
            <v xml:space="preserve"> - BA1440 - B.2.A.15.3.F) Altre collaborazioni e prestazioni di lavoro - area sanitaria </v>
          </cell>
        </row>
        <row r="247">
          <cell r="D247" t="str">
            <v xml:space="preserve"> - BA1450 - B.2.A.15.4) Rimborso oneri stipendiali del personale sanitario in comando</v>
          </cell>
        </row>
        <row r="248">
          <cell r="D248" t="str">
            <v xml:space="preserve"> - BA1460 - B.2.A.15.4.A) Rimborso oneri stipendiali personale sanitario in comando da Aziende sanitarie pubbliche della Regione</v>
          </cell>
        </row>
        <row r="249">
          <cell r="D249" t="str">
            <v xml:space="preserve"> - BA1470 - B.2.A.15.4.B) Rimborso oneri stipendiali personale sanitario in comando da Regioni, soggetti pubblici e da Università</v>
          </cell>
        </row>
        <row r="250">
          <cell r="D250" t="str">
            <v xml:space="preserve"> - BA1480 - B.2.A.15.4.C) Rimborso oneri stipendiali personale sanitario in comando da aziende di altre Regioni (Extraregione)</v>
          </cell>
        </row>
        <row r="251">
          <cell r="D251" t="str">
            <v xml:space="preserve"> - BA1490 - B.2.A.16) Altri servizi sanitari e sociosanitari a rilevanza sanitaria</v>
          </cell>
        </row>
        <row r="252">
          <cell r="D252" t="str">
            <v>R - BA1500 - B.2.A.16.1)  Altri servizi sanitari e sociosanitari a rilevanza sanitaria da pubblico - Aziende sanitarie pubbliche della Regione</v>
          </cell>
        </row>
        <row r="253">
          <cell r="D253" t="str">
            <v xml:space="preserve"> - BA1510 - B.2.A.16.2)  Altri servizi sanitari e sociosanitari  a rilevanza sanitaria da pubblico - Altri soggetti pubblici della Regione</v>
          </cell>
        </row>
        <row r="254">
          <cell r="D254" t="str">
            <v>SS - BA1520 - B.2.A.16.3) Altri servizi sanitari e sociosanitari a rilevanza sanitaria da pubblico (Extraregione)</v>
          </cell>
        </row>
        <row r="255">
          <cell r="D255" t="str">
            <v xml:space="preserve"> - BA1530 - B.2.A.16.4)  Altri servizi sanitari da privato</v>
          </cell>
        </row>
        <row r="256">
          <cell r="D256" t="str">
            <v>R - BA1540 - B.2.A.16.5)  Costi per servizi sanitari - Mobilità internazionale passiva</v>
          </cell>
        </row>
        <row r="257">
          <cell r="D257" t="str">
            <v xml:space="preserve"> - BA1550 - B.2.A.17) Costi per differenziale tariffe TUC</v>
          </cell>
        </row>
        <row r="258">
          <cell r="D258" t="str">
            <v xml:space="preserve"> - BA1560 - B.2.B) Acquisti di servizi non sanitari</v>
          </cell>
        </row>
        <row r="259">
          <cell r="D259" t="str">
            <v xml:space="preserve"> - BA1570 - B.2.B.1) Servizi non sanitari </v>
          </cell>
        </row>
        <row r="260">
          <cell r="D260" t="str">
            <v xml:space="preserve"> - BA1580 - B.2.B.1.1)   Lavanderia</v>
          </cell>
        </row>
        <row r="261">
          <cell r="D261" t="str">
            <v>S - BA1590 - B.2.B.1.2)   Pulizia</v>
          </cell>
        </row>
        <row r="262">
          <cell r="D262" t="str">
            <v xml:space="preserve"> - BA1600 - B.2.B.1.3)   Mensa</v>
          </cell>
        </row>
        <row r="263">
          <cell r="D263" t="str">
            <v xml:space="preserve"> - BA1610 - B.2.B.1.4)   Riscaldamento</v>
          </cell>
        </row>
        <row r="264">
          <cell r="D264" t="str">
            <v xml:space="preserve"> - BA1620 - B.2.B.1.5)   Servizi di assistenza informatica</v>
          </cell>
        </row>
        <row r="265">
          <cell r="D265" t="str">
            <v xml:space="preserve"> - BA1630 - B.2.B.1.6)   Servizi trasporti (non sanitari)</v>
          </cell>
        </row>
        <row r="266">
          <cell r="D266" t="str">
            <v xml:space="preserve"> - BA1640 - B.2.B.1.7)   Smaltimento rifiuti</v>
          </cell>
        </row>
        <row r="267">
          <cell r="D267" t="str">
            <v xml:space="preserve"> - BA1650 - B.2.B.1.8)   Utenze telefoniche</v>
          </cell>
        </row>
        <row r="268">
          <cell r="D268" t="str">
            <v xml:space="preserve"> - BA1660 - B.2.B.1.9)   Utenze elettricità</v>
          </cell>
        </row>
        <row r="269">
          <cell r="D269" t="str">
            <v xml:space="preserve"> - BA1670 - B.2.B.1.10)   Altre utenze</v>
          </cell>
        </row>
        <row r="270">
          <cell r="D270" t="str">
            <v xml:space="preserve"> - BA1680 - B.2.B.1.11)  Premi di assicurazione</v>
          </cell>
        </row>
        <row r="271">
          <cell r="D271" t="str">
            <v xml:space="preserve"> - BA1690 - B.2.B.1.11.A)  Premi di assicurazione - R.C. Professionale </v>
          </cell>
        </row>
        <row r="272">
          <cell r="D272" t="str">
            <v xml:space="preserve"> - BA1700 - B.2.B.1.11.B)  Premi di assicurazione - Altri premi assicurativi</v>
          </cell>
        </row>
        <row r="273">
          <cell r="D273" t="str">
            <v xml:space="preserve"> - BA1710 - B.2.B.1.12) Altri servizi non sanitari</v>
          </cell>
        </row>
        <row r="274">
          <cell r="D274" t="str">
            <v xml:space="preserve"> - BA1720 - B.2.B.1.12.A) Altri servizi non sanitari da pubblico (Aziende sanitarie pubbliche della Regione)</v>
          </cell>
        </row>
        <row r="275">
          <cell r="D275" t="str">
            <v xml:space="preserve"> - BA1730 - B.2.B.1.12.B) Altri servizi non sanitari da altri soggetti pubblici</v>
          </cell>
        </row>
        <row r="276">
          <cell r="D276" t="str">
            <v xml:space="preserve"> - BA1740 - B.2.B.1.12.C) Altri servizi non sanitari da privato</v>
          </cell>
        </row>
        <row r="277">
          <cell r="D277" t="str">
            <v xml:space="preserve"> - BA1750 - B.2.B.2)  Consulenze, Collaborazioni, Interinale e altre prestazioni di lavoro non sanitarie</v>
          </cell>
        </row>
        <row r="278">
          <cell r="D278" t="str">
            <v>R - BA1760 - B.2.B.2.1) Consulenze non sanitarie da Aziende sanitarie pubbliche della Regione</v>
          </cell>
        </row>
        <row r="279">
          <cell r="D279" t="str">
            <v xml:space="preserve"> - BA1770 - B.2.B.2.2) Consulenze non sanitarie da Terzi - Altri soggetti pubblici</v>
          </cell>
        </row>
        <row r="280">
          <cell r="D280" t="str">
            <v xml:space="preserve"> - BA1780 - B.2.B.2.3) Consulenze, Collaborazioni, Interinale e altre prestazioni di lavoro non sanitarie da privato</v>
          </cell>
        </row>
        <row r="281">
          <cell r="D281" t="str">
            <v xml:space="preserve"> - BA1790 - B.2.B.2.3.A) Consulenze non sanitarie da privato</v>
          </cell>
        </row>
        <row r="282">
          <cell r="D282" t="str">
            <v>R - BA1800 - B.2.B.2.3.B) Collaborazioni coordinate e continuative non sanitarie da privato</v>
          </cell>
        </row>
        <row r="283">
          <cell r="D283" t="str">
            <v xml:space="preserve"> - BA1810 - B.2.B.2.3.C) Indennità a personale universitario - area non sanitaria </v>
          </cell>
        </row>
        <row r="284">
          <cell r="D284" t="str">
            <v xml:space="preserve"> - BA1820 - B.2.B.2.3.D) Lavoro interinale - area non sanitaria </v>
          </cell>
        </row>
        <row r="285">
          <cell r="D285" t="str">
            <v xml:space="preserve"> - BA1830 - B.2.B.2.3.E) Altre collaborazioni e prestazioni di lavoro - area non sanitaria </v>
          </cell>
        </row>
        <row r="286">
          <cell r="D286" t="str">
            <v xml:space="preserve"> - BA1840 - B.2.B.2.4) Rimborso oneri stipendiali del personale non sanitario in comando</v>
          </cell>
        </row>
        <row r="287">
          <cell r="D287" t="str">
            <v xml:space="preserve"> - BA1850 - B.2.B.2.4.A) Rimborso oneri stipendiali personale non sanitario in comando da Aziende sanitarie pubbliche della Regione</v>
          </cell>
        </row>
        <row r="288">
          <cell r="D288" t="str">
            <v xml:space="preserve"> - BA1860 - B.2.B.2.4.B) Rimborso oneri stipendiali personale non sanitario in comando da Regione, soggetti pubblici e da Università</v>
          </cell>
        </row>
        <row r="289">
          <cell r="D289" t="str">
            <v xml:space="preserve"> - BA1870 - B.2.B.2.4.C) Rimborso oneri stipendiali personale non sanitario in comando da aziende di altre Regioni (Extraregione)</v>
          </cell>
        </row>
        <row r="290">
          <cell r="D290" t="str">
            <v xml:space="preserve"> - BA1880 - B.2.B.3) Formazione (esternalizzata e non)</v>
          </cell>
        </row>
        <row r="291">
          <cell r="D291" t="str">
            <v>R - BA1890 - B.2.B.3.1) Formazione (esternalizzata e non) da pubblico</v>
          </cell>
        </row>
        <row r="292">
          <cell r="D292" t="str">
            <v xml:space="preserve"> - BA1900 - B.2.B.3.2) Formazione (esternalizzata e non) da privato</v>
          </cell>
        </row>
        <row r="293">
          <cell r="D293" t="str">
            <v>SS - BA1910 - B.3)  Manutenzione e riparazione (ordinaria esternalizzata)</v>
          </cell>
        </row>
        <row r="294">
          <cell r="D294" t="str">
            <v xml:space="preserve"> - BA1920 - B.3.A)  Manutenzione e riparazione ai fabbricati e loro pertinenze</v>
          </cell>
        </row>
        <row r="295">
          <cell r="D295" t="str">
            <v xml:space="preserve"> - BA1930 - B.3.B)  Manutenzione e riparazione agli impianti e macchinari</v>
          </cell>
        </row>
        <row r="296">
          <cell r="D296" t="str">
            <v xml:space="preserve"> - BA1940 - B.3.C)  Manutenzione e riparazione alle attrezzature sanitarie e scientifiche</v>
          </cell>
        </row>
        <row r="297">
          <cell r="D297" t="str">
            <v xml:space="preserve"> - BA1950 - B.3.D)  Manutenzione e riparazione ai mobili e arredi</v>
          </cell>
        </row>
        <row r="298">
          <cell r="D298" t="str">
            <v xml:space="preserve"> - BA1960 - B.3.E)  Manutenzione e riparazione agli automezzi</v>
          </cell>
        </row>
        <row r="299">
          <cell r="D299" t="str">
            <v xml:space="preserve"> - BA1970 - B.3.F)  Altre manutenzioni e riparazioni</v>
          </cell>
        </row>
        <row r="300">
          <cell r="D300" t="str">
            <v xml:space="preserve"> - BA1980 - B.3.G)  Manutenzioni e riparazioni da Aziende sanitarie pubbliche della Regione</v>
          </cell>
        </row>
        <row r="301">
          <cell r="D301" t="str">
            <v xml:space="preserve"> - BA1990 - B.4)   Godimento di beni di terzi</v>
          </cell>
        </row>
        <row r="302">
          <cell r="D302" t="str">
            <v xml:space="preserve"> - BA2000 - B.4.A)  Fitti passivi</v>
          </cell>
        </row>
        <row r="303">
          <cell r="D303" t="str">
            <v xml:space="preserve"> - BA2010 - B.4.B)  Canoni di noleggio</v>
          </cell>
        </row>
        <row r="304">
          <cell r="D304" t="str">
            <v>R - BA2020 - B.4.B.1) Canoni di noleggio - area sanitaria</v>
          </cell>
        </row>
        <row r="305">
          <cell r="D305" t="str">
            <v xml:space="preserve"> - BA2030 - B.4.B.2) Canoni di noleggio - area non sanitaria</v>
          </cell>
        </row>
        <row r="306">
          <cell r="D306" t="str">
            <v xml:space="preserve"> - BA2040 - B.4.C)  Canoni di leasing</v>
          </cell>
        </row>
        <row r="307">
          <cell r="D307" t="str">
            <v xml:space="preserve"> - BA2050 - B.4.C.1) Canoni di leasing - area sanitaria</v>
          </cell>
        </row>
        <row r="308">
          <cell r="D308" t="str">
            <v xml:space="preserve"> - BA2060 - B.4.C.2) Canoni di leasing - area non sanitaria</v>
          </cell>
        </row>
        <row r="309">
          <cell r="D309" t="str">
            <v xml:space="preserve"> - BA2070 - B.4.D)  Locazioni e noleggi da Aziende sanitarie pubbliche della Regione</v>
          </cell>
        </row>
        <row r="310">
          <cell r="D310" t="str">
            <v xml:space="preserve"> - BA2080 - Totale Costo del personale</v>
          </cell>
        </row>
        <row r="311">
          <cell r="D311" t="str">
            <v xml:space="preserve"> - BA2090 - B.5)   Personale del ruolo sanitario</v>
          </cell>
        </row>
        <row r="312">
          <cell r="D312" t="str">
            <v xml:space="preserve"> - BA2100 - B.5.A) Costo del personale dirigente ruolo sanitario</v>
          </cell>
        </row>
        <row r="313">
          <cell r="D313" t="str">
            <v>R - BA2110 - B.5.A.1) Costo del personale dirigente medico</v>
          </cell>
        </row>
        <row r="314">
          <cell r="D314" t="str">
            <v xml:space="preserve"> - BA2120 - B.5.A.1.1) Costo del personale dirigente medico - tempo indeterminato</v>
          </cell>
        </row>
        <row r="315">
          <cell r="D315" t="str">
            <v xml:space="preserve"> - BA2130 - B.5.A.1.2) Costo del personale dirigente medico - tempo determinato</v>
          </cell>
        </row>
        <row r="316">
          <cell r="D316" t="str">
            <v xml:space="preserve"> - BA2140 - B.5.A.1.3) Costo del personale dirigente medico - altro</v>
          </cell>
        </row>
        <row r="317">
          <cell r="D317" t="str">
            <v xml:space="preserve"> - BA2150 - B.5.A.2) Costo del personale dirigente non medico</v>
          </cell>
        </row>
        <row r="318">
          <cell r="D318" t="str">
            <v xml:space="preserve"> - BA2160 - B.5.A.2.1) Costo del personale dirigente non medico - tempo indeterminato</v>
          </cell>
        </row>
        <row r="319">
          <cell r="D319" t="str">
            <v xml:space="preserve"> - BA2170 - B.5.A.2.2) Costo del personale dirigente non medico - tempo determinato</v>
          </cell>
        </row>
        <row r="320">
          <cell r="D320" t="str">
            <v xml:space="preserve"> - BA2180 - B.5.A.2.3) Costo del personale dirigente non medico - altro</v>
          </cell>
        </row>
        <row r="321">
          <cell r="D321" t="str">
            <v xml:space="preserve"> - BA2190 - B.5.B) Costo del personale comparto ruolo sanitario</v>
          </cell>
        </row>
        <row r="322">
          <cell r="D322" t="str">
            <v xml:space="preserve"> - BA2200 - B.5.B.1) Costo del personale comparto ruolo sanitario - tempo indeterminato</v>
          </cell>
        </row>
        <row r="323">
          <cell r="D323" t="str">
            <v xml:space="preserve"> - BA2210 - B.5.B.2) Costo del personale comparto ruolo sanitario - tempo determinato</v>
          </cell>
        </row>
        <row r="324">
          <cell r="D324" t="str">
            <v xml:space="preserve"> - BA2220 - B.5.B.3) Costo del personale comparto ruolo sanitario - altro</v>
          </cell>
        </row>
        <row r="325">
          <cell r="D325" t="str">
            <v xml:space="preserve"> - BA2230 - B.6)   Personale del ruolo professionale</v>
          </cell>
        </row>
        <row r="326">
          <cell r="D326" t="str">
            <v xml:space="preserve"> - BA2240 - B.6.A) Costo del personale dirigente ruolo professionale</v>
          </cell>
        </row>
        <row r="327">
          <cell r="D327" t="str">
            <v xml:space="preserve"> - BA2250 - B.6.A.1) Costo del personale dirigente ruolo professionale - tempo indeterminato</v>
          </cell>
        </row>
        <row r="328">
          <cell r="D328" t="str">
            <v xml:space="preserve"> - BA2260 - B.6.A.2) Costo del personale dirigente ruolo professionale - tempo determinato</v>
          </cell>
        </row>
        <row r="329">
          <cell r="D329" t="str">
            <v xml:space="preserve"> - BA2270 - B.6.A.3) Costo del personale dirigente ruolo professionale - altro</v>
          </cell>
        </row>
        <row r="330">
          <cell r="D330" t="str">
            <v xml:space="preserve"> - BA2280 - B.6.B) Costo del personale comparto ruolo professionale</v>
          </cell>
        </row>
        <row r="331">
          <cell r="D331" t="str">
            <v xml:space="preserve"> - BA2290 - B.6.B.1) Costo del personale comparto ruolo professionale - tempo indeterminato</v>
          </cell>
        </row>
        <row r="332">
          <cell r="D332" t="str">
            <v xml:space="preserve"> - BA2300 - B.6.B.2) Costo del personale comparto ruolo professionale - tempo determinato</v>
          </cell>
        </row>
        <row r="333">
          <cell r="D333" t="str">
            <v xml:space="preserve"> - BA2310 - B.6.B.3) Costo del personale comparto ruolo professionale - altro</v>
          </cell>
        </row>
        <row r="334">
          <cell r="D334" t="str">
            <v xml:space="preserve"> - BA2320 - B.7)   Personale del ruolo tecnico</v>
          </cell>
        </row>
        <row r="335">
          <cell r="D335" t="str">
            <v xml:space="preserve"> - BA2330 - B.7.A) Costo del personale dirigente ruolo tecnico</v>
          </cell>
        </row>
        <row r="336">
          <cell r="D336" t="str">
            <v xml:space="preserve"> - BA2340 - B.7.A.1) Costo del personale dirigente ruolo tecnico - tempo indeterminato</v>
          </cell>
        </row>
        <row r="337">
          <cell r="D337" t="str">
            <v xml:space="preserve"> - BA2350 - B.7.A.2) Costo del personale dirigente ruolo tecnico - tempo determinato</v>
          </cell>
        </row>
        <row r="338">
          <cell r="D338" t="str">
            <v xml:space="preserve"> - BA2360 - B.7.A.3) Costo del personale dirigente ruolo tecnico - altro</v>
          </cell>
        </row>
        <row r="339">
          <cell r="D339" t="str">
            <v xml:space="preserve"> - BA2370 - B.7.B) Costo del personale comparto ruolo tecnico</v>
          </cell>
        </row>
        <row r="340">
          <cell r="D340" t="str">
            <v xml:space="preserve"> - BA2380 - B.7.B.1) Costo del personale comparto ruolo tecnico - tempo indeterminato</v>
          </cell>
        </row>
        <row r="341">
          <cell r="D341" t="str">
            <v xml:space="preserve"> - BA2390 - B.7.B.2) Costo del personale comparto ruolo tecnico - tempo determinato</v>
          </cell>
        </row>
        <row r="342">
          <cell r="D342" t="str">
            <v xml:space="preserve"> - BA2400 - B.7.B.3) Costo del personale comparto ruolo tecnico - altro</v>
          </cell>
        </row>
        <row r="343">
          <cell r="D343" t="str">
            <v xml:space="preserve"> - BA2410 - B.8)   Personale del ruolo amministrativo</v>
          </cell>
        </row>
        <row r="344">
          <cell r="D344" t="str">
            <v xml:space="preserve"> - BA2420 - B.8.A) Costo del personale dirigente ruolo amministrativo</v>
          </cell>
        </row>
        <row r="345">
          <cell r="D345" t="str">
            <v xml:space="preserve"> - BA2430 - B.8.A.1) Costo del personale dirigente ruolo amministrativo - tempo indeterminato</v>
          </cell>
        </row>
        <row r="346">
          <cell r="D346" t="str">
            <v xml:space="preserve"> - BA2440 - B.8.A.2) Costo del personale dirigente ruolo amministrativo - tempo determinato</v>
          </cell>
        </row>
        <row r="347">
          <cell r="D347" t="str">
            <v xml:space="preserve"> - BA2450 - B.8.A.3) Costo del personale dirigente ruolo amministrativo - altro</v>
          </cell>
        </row>
        <row r="348">
          <cell r="D348" t="str">
            <v xml:space="preserve"> - BA2460 - B.8.B) Costo del personale comparto ruolo amministrativo</v>
          </cell>
        </row>
        <row r="349">
          <cell r="D349" t="str">
            <v xml:space="preserve"> - BA2470 - B.8.B.1) Costo del personale comparto ruolo amministrativo - tempo indeterminato</v>
          </cell>
        </row>
        <row r="350">
          <cell r="D350" t="str">
            <v xml:space="preserve"> - BA2480 - B.8.B.2) Costo del personale comparto ruolo amministrativo - tempo determinato</v>
          </cell>
        </row>
        <row r="351">
          <cell r="D351" t="str">
            <v xml:space="preserve"> - BA2490 - B.8.B.3) Costo del personale comparto ruolo amministrativo - altro</v>
          </cell>
        </row>
        <row r="352">
          <cell r="D352" t="str">
            <v xml:space="preserve"> - BA2500 - B.9)   Oneri diversi di gestione</v>
          </cell>
        </row>
        <row r="353">
          <cell r="D353" t="str">
            <v xml:space="preserve"> - BA2510 - B.9.A)  Imposte e tasse (escluso IRAP e IRES)</v>
          </cell>
        </row>
        <row r="354">
          <cell r="D354" t="str">
            <v xml:space="preserve"> - BA2520 - B.9.B)  Perdite su crediti</v>
          </cell>
        </row>
        <row r="355">
          <cell r="D355" t="str">
            <v xml:space="preserve"> - BA2530 - B.9.C) Altri oneri diversi di gestione</v>
          </cell>
        </row>
        <row r="356">
          <cell r="D356" t="str">
            <v xml:space="preserve"> - BA2540 - B.9.C.1)  Indennità, rimborso spese e oneri sociali per gli Organi Direttivi e Collegio Sindacale</v>
          </cell>
        </row>
        <row r="357">
          <cell r="D357" t="str">
            <v xml:space="preserve"> - BA2550 - B.9.C.2)  Altri oneri diversi di gestione</v>
          </cell>
        </row>
        <row r="358">
          <cell r="D358" t="str">
            <v xml:space="preserve"> - BA2560 - Totale Ammortamenti</v>
          </cell>
        </row>
        <row r="359">
          <cell r="D359" t="str">
            <v xml:space="preserve"> - BA2570 - B.10) Ammortamenti delle immobilizzazioni immateriali</v>
          </cell>
        </row>
        <row r="360">
          <cell r="D360" t="str">
            <v xml:space="preserve"> - BA2580 - B.11) Ammortamenti delle immobilizzazioni materiali</v>
          </cell>
        </row>
        <row r="361">
          <cell r="D361" t="str">
            <v xml:space="preserve"> - BA2590 - B.12) Ammortamento dei fabbricati</v>
          </cell>
        </row>
        <row r="362">
          <cell r="D362" t="str">
            <v xml:space="preserve"> - BA2600 - B.12.A) Ammortamenti fabbricati non strumentali (disponibili)</v>
          </cell>
        </row>
        <row r="363">
          <cell r="D363" t="str">
            <v xml:space="preserve"> - BA2610 - B.12.B) Ammortamenti fabbricati strumentali (indisponibili)</v>
          </cell>
        </row>
        <row r="364">
          <cell r="D364" t="str">
            <v xml:space="preserve"> - BA2620 - B.13) Ammortamenti delle altre immobilizzazioni materiali</v>
          </cell>
        </row>
        <row r="365">
          <cell r="D365" t="str">
            <v xml:space="preserve"> - BA2630 - B.14) Svalutazione delle immobilizzazioni e dei crediti</v>
          </cell>
        </row>
        <row r="366">
          <cell r="D366" t="str">
            <v xml:space="preserve"> - BA2640 - B.14.A) Svalutazione delle immobilizzazioni immateriali e materiali</v>
          </cell>
        </row>
        <row r="367">
          <cell r="D367" t="str">
            <v xml:space="preserve"> - BA2650 - B.14.B) Svalutazione dei crediti</v>
          </cell>
        </row>
        <row r="368">
          <cell r="D368" t="str">
            <v xml:space="preserve"> - BA2660 - B.15) Variazione delle rimanenze</v>
          </cell>
        </row>
        <row r="369">
          <cell r="D369" t="str">
            <v xml:space="preserve"> - BA2670 - B.15.A) Variazione rimanenze sanitarie</v>
          </cell>
        </row>
        <row r="370">
          <cell r="D370" t="str">
            <v xml:space="preserve"> - BA2680 - B.15.B) Variazione rimanenze non sanitarie</v>
          </cell>
        </row>
        <row r="371">
          <cell r="D371" t="str">
            <v xml:space="preserve"> - BA2690 - B.16) Accantonamenti dell’esercizio</v>
          </cell>
        </row>
        <row r="372">
          <cell r="D372" t="str">
            <v xml:space="preserve"> - BA2700 - B.16.A) Accantonamenti per rischi</v>
          </cell>
        </row>
        <row r="373">
          <cell r="D373" t="str">
            <v xml:space="preserve"> - BA2710 - B.16.A.1)  Accantonamenti per cause civili ed oneri processuali</v>
          </cell>
        </row>
        <row r="374">
          <cell r="D374" t="str">
            <v xml:space="preserve"> - BA2720 - B.16.A.2)  Accantonamenti per contenzioso personale dipendente</v>
          </cell>
        </row>
        <row r="375">
          <cell r="D375" t="str">
            <v xml:space="preserve"> - BA2730 - B.16.A.3)  Accantonamenti per rischi connessi all'acquisto di prestazioni sanitarie da privato</v>
          </cell>
        </row>
        <row r="376">
          <cell r="D376" t="str">
            <v xml:space="preserve"> - BA2740 - B.16.A.4)  Accantonamenti per copertura diretta dei rischi (autoassicurazione)</v>
          </cell>
        </row>
        <row r="377">
          <cell r="D377" t="str">
            <v xml:space="preserve"> - BA2750 - B.16.A.5)  Altri accantonamenti per rischi</v>
          </cell>
        </row>
        <row r="378">
          <cell r="D378" t="str">
            <v xml:space="preserve"> - BA2760 - B.16.B) Accantonamenti per premio di operosità (SUMAI)</v>
          </cell>
        </row>
        <row r="379">
          <cell r="D379" t="str">
            <v xml:space="preserve"> - BA2770 - B.16.C) Accantonamenti per quote inutilizzate di contributi vincolati</v>
          </cell>
        </row>
        <row r="380">
          <cell r="D380" t="str">
            <v xml:space="preserve"> - BA2780 - B.16.C.1)  Accantonamenti per quote inutilizzate contributi da Regione e Prov. Aut. per quota F.S. vincolato</v>
          </cell>
        </row>
        <row r="381">
          <cell r="D381" t="str">
            <v xml:space="preserve"> - BA2790 - B.16.C.2)  Accantonamenti per quote inutilizzate contributi da soggetti pubblici (extra fondo) vincolati</v>
          </cell>
        </row>
        <row r="382">
          <cell r="D382" t="str">
            <v xml:space="preserve"> - BA2800 - B.16.C.3)  Accantonamenti per quote inutilizzate contributi da soggetti pubblici per ricerca</v>
          </cell>
        </row>
        <row r="383">
          <cell r="D383" t="str">
            <v xml:space="preserve"> - BA2810 - B.16.C.4)  Accantonamenti per quote inutilizzate contributi vincolati da privati</v>
          </cell>
        </row>
        <row r="384">
          <cell r="D384" t="str">
            <v xml:space="preserve"> - BA2820 - B.16.D) Altri accantonamenti</v>
          </cell>
        </row>
        <row r="385">
          <cell r="D385" t="str">
            <v xml:space="preserve"> - BA2830 - B.16.D.1)  Accantonamenti per interessi di mora</v>
          </cell>
        </row>
        <row r="386">
          <cell r="D386" t="str">
            <v xml:space="preserve"> - BA2840 - B.16.D.2)  Acc. Rinnovi convenzioni MMG/PLS/MCA</v>
          </cell>
        </row>
        <row r="387">
          <cell r="D387" t="str">
            <v xml:space="preserve"> - BA2850 - B.16.D.3)  Acc. Rinnovi convenzioni Medici Sumai</v>
          </cell>
        </row>
        <row r="388">
          <cell r="D388" t="str">
            <v xml:space="preserve"> - BA2860 - B.16.D.4)  Acc. Rinnovi contratt.: dirigenza medica</v>
          </cell>
        </row>
        <row r="389">
          <cell r="D389" t="str">
            <v xml:space="preserve"> - BA2870 - B.16.D.5)  Acc. Rinnovi contratt.: dirigenza non medica</v>
          </cell>
        </row>
        <row r="390">
          <cell r="D390" t="str">
            <v xml:space="preserve"> - BA2880 - B.16.D.6)  Acc. Rinnovi contratt.: comparto</v>
          </cell>
        </row>
        <row r="391">
          <cell r="D391" t="str">
            <v xml:space="preserve"> - BA2890 - B.16.D.7) Altri accantonamenti</v>
          </cell>
        </row>
        <row r="392">
          <cell r="D392" t="str">
            <v xml:space="preserve"> - BZ9999 - Totale costi della produzione (B)</v>
          </cell>
        </row>
        <row r="393">
          <cell r="D393" t="str">
            <v xml:space="preserve"> - CA0010 - C.1) Interessi attivi</v>
          </cell>
        </row>
        <row r="394">
          <cell r="D394" t="str">
            <v xml:space="preserve"> - CA0020 - C.1.A) Interessi attivi su c/tesoreria unica</v>
          </cell>
        </row>
        <row r="395">
          <cell r="D395" t="str">
            <v xml:space="preserve"> - CA0030 - C.1.B) Interessi attivi su c/c postali e bancari</v>
          </cell>
        </row>
        <row r="396">
          <cell r="D396" t="str">
            <v xml:space="preserve"> - CA0040 - C.1.C) Altri interessi attivi</v>
          </cell>
        </row>
        <row r="397">
          <cell r="D397" t="str">
            <v xml:space="preserve"> - CA0050 - C.2) Altri proventi</v>
          </cell>
        </row>
        <row r="398">
          <cell r="D398" t="str">
            <v xml:space="preserve"> - CA0060 - C.2.A) Proventi da partecipazioni</v>
          </cell>
        </row>
        <row r="399">
          <cell r="D399" t="str">
            <v xml:space="preserve"> - CA0070 - C.2.B) Proventi finanziari da crediti iscritti nelle immobilizzazioni</v>
          </cell>
        </row>
        <row r="400">
          <cell r="D400" t="str">
            <v xml:space="preserve"> - CA0080 - C.2.C) Proventi finanziari da titoli iscritti nelle immobilizzazioni</v>
          </cell>
        </row>
        <row r="401">
          <cell r="D401" t="str">
            <v xml:space="preserve"> - CA0090 - C.2.D) Altri proventi finanziari diversi dai precedenti</v>
          </cell>
        </row>
        <row r="402">
          <cell r="D402" t="str">
            <v xml:space="preserve"> - CA0100 - C.2.E) Utili su cambi</v>
          </cell>
        </row>
        <row r="403">
          <cell r="D403" t="str">
            <v xml:space="preserve"> - CA0110 - C.3)  Interessi passivi</v>
          </cell>
        </row>
        <row r="404">
          <cell r="D404" t="str">
            <v xml:space="preserve"> - CA0120 - C.3.A) Interessi passivi su anticipazioni di cassa</v>
          </cell>
        </row>
        <row r="405">
          <cell r="D405" t="str">
            <v xml:space="preserve"> - CA0130 - C.3.B) Interessi passivi su mutui</v>
          </cell>
        </row>
        <row r="406">
          <cell r="D406" t="str">
            <v xml:space="preserve"> - CA0140 - C.3.C) Altri interessi passivi</v>
          </cell>
        </row>
        <row r="407">
          <cell r="D407" t="str">
            <v xml:space="preserve"> - CA0150 - C.4) Altri oneri</v>
          </cell>
        </row>
        <row r="408">
          <cell r="D408" t="str">
            <v xml:space="preserve"> - CA0160 - C.4.A) Altri oneri finanziari</v>
          </cell>
        </row>
        <row r="409">
          <cell r="D409" t="str">
            <v xml:space="preserve"> - CA0170 - C.4.B) Perdite su cambi</v>
          </cell>
        </row>
        <row r="410">
          <cell r="D410" t="str">
            <v xml:space="preserve"> - CZ9999 - Totale proventi e oneri finanziari (C)</v>
          </cell>
        </row>
        <row r="411">
          <cell r="D411" t="str">
            <v xml:space="preserve"> - DA0010 - D.1)  Rivalutazioni</v>
          </cell>
        </row>
        <row r="412">
          <cell r="D412" t="str">
            <v xml:space="preserve"> - DA0020 - D.2)  Svalutazioni</v>
          </cell>
        </row>
        <row r="413">
          <cell r="D413" t="str">
            <v xml:space="preserve"> - DZ9999 - Totale rettifiche di valore di attività finanziarie (D)</v>
          </cell>
        </row>
        <row r="414">
          <cell r="D414" t="str">
            <v xml:space="preserve"> - EA0010 - E.1) Proventi straordinari</v>
          </cell>
        </row>
        <row r="415">
          <cell r="D415" t="str">
            <v xml:space="preserve"> - EA0020 - E.1.A) Plusvalenze</v>
          </cell>
        </row>
        <row r="416">
          <cell r="D416" t="str">
            <v xml:space="preserve"> - EA0030 - E.1.B) Altri proventi straordinari</v>
          </cell>
        </row>
        <row r="417">
          <cell r="D417" t="str">
            <v xml:space="preserve"> - EA0040 - E.1.B.1) Proventi da donazioni e liberalità diverse</v>
          </cell>
        </row>
        <row r="418">
          <cell r="D418" t="str">
            <v xml:space="preserve"> - EA0050 - E.1.B.2) Sopravvenienze attive</v>
          </cell>
        </row>
        <row r="419">
          <cell r="D419" t="str">
            <v xml:space="preserve"> - EA0060 - E.1.B.2.1) Sopravvenienze attive v/Aziende sanitarie pubbliche della Regione </v>
          </cell>
        </row>
        <row r="420">
          <cell r="D420" t="str">
            <v xml:space="preserve"> - EA0070 - E.1.B.2.2) Sopravvenienze attive v/terzi</v>
          </cell>
        </row>
        <row r="421">
          <cell r="D421" t="str">
            <v xml:space="preserve"> - EA0080 - E.1.B.2.2.A) Sopravvenienze attive v/terzi relative alla mobilità extraregionale</v>
          </cell>
        </row>
        <row r="422">
          <cell r="D422" t="str">
            <v xml:space="preserve"> - EA0090 - E.1.B.2.2.B) Sopravvenienze attive v/terzi relative al personale</v>
          </cell>
        </row>
        <row r="423">
          <cell r="D423" t="str">
            <v>R - EA0100 - E.1.B.2.2.C) Sopravvenienze attive v/terzi relative alle convenzioni con medici di base</v>
          </cell>
        </row>
        <row r="424">
          <cell r="D424" t="str">
            <v xml:space="preserve"> - EA0110 - E.1.B.2.2.D) Sopravvenienze attive v/terzi relative alle convenzioni per la specialistica</v>
          </cell>
        </row>
        <row r="425">
          <cell r="D425" t="str">
            <v>S - EA0120 - E.1.B.2.2.E) Sopravvenienze attive v/terzi relative all'acquisto prestaz. sanitarie da operatori accreditati</v>
          </cell>
        </row>
        <row r="426">
          <cell r="D426" t="str">
            <v xml:space="preserve"> - EA0130 - E.1.B.2.2.F) Sopravvenienze attive v/terzi relative all'acquisto di beni e servizi</v>
          </cell>
        </row>
        <row r="427">
          <cell r="D427" t="str">
            <v xml:space="preserve"> - EA0140 - E.1.B.2.2.G) Altre sopravvenienze attive v/terzi</v>
          </cell>
        </row>
        <row r="428">
          <cell r="D428" t="str">
            <v xml:space="preserve"> - EA0150 - E.1.B.3) Insussistenze attive </v>
          </cell>
        </row>
        <row r="429">
          <cell r="D429" t="str">
            <v xml:space="preserve"> - EA0160 - E.1.B.3.1) Insussistenze attive v/Aziende sanitarie pubbliche della Regione</v>
          </cell>
        </row>
        <row r="430">
          <cell r="D430" t="str">
            <v xml:space="preserve"> - EA0170 - E.1.B.3.2) Insussistenze attive v/terzi</v>
          </cell>
        </row>
        <row r="431">
          <cell r="D431" t="str">
            <v xml:space="preserve"> - EA0180 - E.1.B.3.2.A) Insussistenze attive v/terzi relative alla mobilità extraregionale</v>
          </cell>
        </row>
        <row r="432">
          <cell r="D432" t="str">
            <v xml:space="preserve"> - EA0190 - E.1.B.3.2.B) Insussistenze attive v/terzi relative al personale</v>
          </cell>
        </row>
        <row r="433">
          <cell r="D433" t="str">
            <v>R - EA0200 - E.1.B.3.2.C) Insussistenze attive v/terzi relative alle convenzioni con medici di base</v>
          </cell>
        </row>
        <row r="434">
          <cell r="D434" t="str">
            <v xml:space="preserve"> - EA0210 - E.1.B.3.2.D) Insussistenze attive v/terzi relative alle convenzioni per la specialistica</v>
          </cell>
        </row>
        <row r="435">
          <cell r="D435" t="str">
            <v>S - EA0220 - E.1.B.3.2.E) Insussistenze attive v/terzi relative all'acquisto prestaz. sanitarie da operatori accreditati</v>
          </cell>
        </row>
        <row r="436">
          <cell r="D436" t="str">
            <v xml:space="preserve"> - EA0230 - E.1.B.3.2.F) Insussistenze attive v/terzi relative all'acquisto di beni e servizi</v>
          </cell>
        </row>
        <row r="437">
          <cell r="D437" t="str">
            <v xml:space="preserve"> - EA0240 - E.1.B.3.2.G) Altre insussistenze attive v/terzi</v>
          </cell>
        </row>
        <row r="438">
          <cell r="D438" t="str">
            <v xml:space="preserve"> - EA0250 - E.1.B.4) Altri proventi straordinari</v>
          </cell>
        </row>
        <row r="439">
          <cell r="D439" t="str">
            <v xml:space="preserve"> - EA0260 - E.2) Oneri straordinari</v>
          </cell>
        </row>
        <row r="440">
          <cell r="D440" t="str">
            <v xml:space="preserve"> - EA0270 - E.2.A) Minusvalenze</v>
          </cell>
        </row>
        <row r="441">
          <cell r="D441" t="str">
            <v xml:space="preserve"> - EA0280 - E.2.B) Altri oneri straordinari</v>
          </cell>
        </row>
        <row r="442">
          <cell r="D442" t="str">
            <v xml:space="preserve"> - EA0290 - E.2.B.1) Oneri tributari da esercizi precedenti</v>
          </cell>
        </row>
        <row r="443">
          <cell r="D443" t="str">
            <v xml:space="preserve"> - EA0300 - E.2.B.2) Oneri da cause civili ed oneri processuali</v>
          </cell>
        </row>
        <row r="444">
          <cell r="D444" t="str">
            <v xml:space="preserve"> - EA0310 - E.2.B.3) Sopravvenienze passive</v>
          </cell>
        </row>
        <row r="445">
          <cell r="D445" t="str">
            <v xml:space="preserve"> - EA0320 - E.2.B.3.1) Sopravvenienze passive v/Aziende sanitarie pubbliche della Regione</v>
          </cell>
        </row>
        <row r="446">
          <cell r="D446" t="str">
            <v xml:space="preserve"> - EA0330 - E.2.B.3.1.A) Sopravvenienze passive v/Aziende sanitarie pubbliche relative alla mobilità intraregionale</v>
          </cell>
        </row>
        <row r="447">
          <cell r="D447" t="str">
            <v xml:space="preserve"> - EA0340 - E.2.B.3.1.B) Altre sopravvenienze passive v/Aziende sanitarie pubbliche della Regione</v>
          </cell>
        </row>
        <row r="448">
          <cell r="D448" t="str">
            <v xml:space="preserve"> - EA0350 - E.2.B.3.2) Sopravvenienze passive v/terzi</v>
          </cell>
        </row>
        <row r="449">
          <cell r="D449" t="str">
            <v>R - EA0360 - E.2.B.3.2.A) Sopravvenienze passive v/terzi relative alla mobilità extraregionale</v>
          </cell>
        </row>
        <row r="450">
          <cell r="D450" t="str">
            <v>R - EA0370 - E.2.B.3.2.B) Sopravvenienze passive v/terzi relative al personale</v>
          </cell>
        </row>
        <row r="451">
          <cell r="D451" t="str">
            <v>R - EA0380 - E.2.B.3.2.B.1) Soprav. passive v/terzi relative al personale - dirigenza medica</v>
          </cell>
        </row>
        <row r="452">
          <cell r="D452" t="str">
            <v xml:space="preserve"> - EA0390 - E.2.B.3.2.B.2) Soprav. passive v/terzi relative al personale - dirigenza non medica</v>
          </cell>
        </row>
        <row r="453">
          <cell r="D453" t="str">
            <v>S - EA0400 - E.2.B.3.2.B.3) Soprav. passive v/terzi relative al personale - comparto</v>
          </cell>
        </row>
        <row r="454">
          <cell r="D454" t="str">
            <v xml:space="preserve"> - EA0410 - E.2.B.3.2.C) Sopravvenienze passive v/terzi relative alle convenzioni con medici di base</v>
          </cell>
        </row>
        <row r="455">
          <cell r="D455" t="str">
            <v xml:space="preserve"> - EA0420 - E.2.B.3.2.D) Sopravvenienze passive v/terzi relative alle convenzioni per la specialistica</v>
          </cell>
        </row>
        <row r="456">
          <cell r="D456" t="str">
            <v xml:space="preserve"> - EA0430 - E.2.B.3.2.E) Sopravvenienze passive v/terzi relative all'acquisto prestaz. sanitarie da operatori accreditati</v>
          </cell>
        </row>
        <row r="457">
          <cell r="D457" t="str">
            <v xml:space="preserve"> - EA0440 - E.2.B.3.2.F) Sopravvenienze passive v/terzi relative all'acquisto di beni e servizi</v>
          </cell>
        </row>
        <row r="458">
          <cell r="D458" t="str">
            <v xml:space="preserve"> - EA0450 - E.2.B.3.2.G) Altre sopravvenienze passive v/terzi</v>
          </cell>
        </row>
        <row r="459">
          <cell r="D459" t="str">
            <v xml:space="preserve"> - EA0460 - E.2.B.4) Insussistenze passive</v>
          </cell>
        </row>
        <row r="460">
          <cell r="D460" t="str">
            <v xml:space="preserve"> - EA0470 - E.2.B.4.1) Insussistenze passive v/Aziende sanitarie pubbliche della Regione</v>
          </cell>
        </row>
        <row r="461">
          <cell r="D461" t="str">
            <v xml:space="preserve"> - EA0480 - E.2.B.4.2) Insussistenze passive v/terzi</v>
          </cell>
        </row>
        <row r="462">
          <cell r="D462" t="str">
            <v xml:space="preserve"> - EA0490 - E.2.B.4.2.A) Insussistenze passive v/terzi relative alla mobilità extraregionale</v>
          </cell>
        </row>
        <row r="463">
          <cell r="D463" t="str">
            <v xml:space="preserve"> - EA0500 - E.2.B.4.2.B) Insussistenze passive v/terzi relative al personale</v>
          </cell>
        </row>
        <row r="464">
          <cell r="D464" t="str">
            <v>R - EA0510 - E.2.B.4.2.C) Insussistenze passive v/terzi relative alle convenzioni con medici di base</v>
          </cell>
        </row>
        <row r="465">
          <cell r="D465" t="str">
            <v xml:space="preserve"> - EA0520 - E.2.B.4.2.D) Insussistenze passive v/terzi relative alle convenzioni per la specialistica</v>
          </cell>
        </row>
        <row r="466">
          <cell r="D466" t="str">
            <v>S - EA0530 - E.2.B.4.2.E) Insussistenze passive v/terzi relative all'acquisto prestaz. sanitarie da operatori accreditati</v>
          </cell>
        </row>
        <row r="467">
          <cell r="D467" t="str">
            <v xml:space="preserve"> - EA0540 - E.2.B.4.2.F) Insussistenze passive v/terzi relative all'acquisto di beni e servizi</v>
          </cell>
        </row>
        <row r="468">
          <cell r="D468" t="str">
            <v xml:space="preserve"> - EA0550 - E.2.B.4.2.G) Altre insussistenze passive v/terzi</v>
          </cell>
        </row>
        <row r="469">
          <cell r="D469" t="str">
            <v xml:space="preserve"> - EA0560 - E.2.B.5) Altri oneri straordinari</v>
          </cell>
        </row>
        <row r="470">
          <cell r="D470" t="str">
            <v xml:space="preserve"> - EZ9999 - Totale proventi e oneri straordinari (E)</v>
          </cell>
        </row>
        <row r="471">
          <cell r="D471" t="str">
            <v xml:space="preserve"> - XA0000 - Risultato prima delle imposte (A - B +/- C +/- D +/- E)</v>
          </cell>
        </row>
        <row r="472">
          <cell r="D472" t="str">
            <v xml:space="preserve"> - YA0010 - Y.1) IRAP</v>
          </cell>
        </row>
        <row r="473">
          <cell r="D473" t="str">
            <v xml:space="preserve"> - YA0020 - Y.1.A) IRAP relativa a personale dipendente</v>
          </cell>
        </row>
        <row r="474">
          <cell r="D474" t="str">
            <v xml:space="preserve"> - YA0030 - Y.1.B) IRAP relativa a collaboratori e personale assimilato a lavoro dipendente</v>
          </cell>
        </row>
        <row r="475">
          <cell r="D475" t="str">
            <v xml:space="preserve"> - YA0040 - Y.1.C) IRAP relativa ad attività di libera professione (intramoenia)</v>
          </cell>
        </row>
        <row r="476">
          <cell r="D476" t="str">
            <v xml:space="preserve"> - YA0050 - Y.1.D) IRAP relativa ad attività commerciale</v>
          </cell>
        </row>
        <row r="477">
          <cell r="D477" t="str">
            <v xml:space="preserve"> - YA0060 - Y.2) IRES</v>
          </cell>
        </row>
        <row r="478">
          <cell r="D478" t="str">
            <v xml:space="preserve"> - YA0070 - Y.2.A) IRES su attività istituzionale</v>
          </cell>
        </row>
        <row r="479">
          <cell r="D479" t="str">
            <v xml:space="preserve"> - YA0080 - Y.2.B) IRES su attività commerciale</v>
          </cell>
        </row>
        <row r="480">
          <cell r="D480" t="str">
            <v xml:space="preserve"> - YA0090 - Y.3) Accantonamento a F.do Imposte (Accertamenti, condoni, ecc.)</v>
          </cell>
        </row>
        <row r="481">
          <cell r="D481" t="str">
            <v xml:space="preserve"> - YZ9999 - Totale imposte e tasse</v>
          </cell>
        </row>
        <row r="482">
          <cell r="D482" t="str">
            <v xml:space="preserve"> - ZZ9999 - RISULTATO DI ESERCIZIO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_Schema MEF (CE)"/>
      <sheetName val="SOMMA AZIENDE (2)"/>
      <sheetName val="EPATITE C (2)"/>
      <sheetName val="ASS201"/>
      <sheetName val="ASS202"/>
      <sheetName val="ASS203"/>
      <sheetName val="ASS204"/>
      <sheetName val="ASS205"/>
      <sheetName val="ASS206"/>
      <sheetName val="ASS207"/>
      <sheetName val="ASS208"/>
      <sheetName val="ASS209"/>
      <sheetName val="ASS921"/>
      <sheetName val="ASS922"/>
      <sheetName val="ASS923"/>
      <sheetName val="ASS924"/>
      <sheetName val="ASS925"/>
      <sheetName val="ASS926"/>
      <sheetName val="ASS927"/>
      <sheetName val="ASS928"/>
      <sheetName val="ASS960"/>
      <sheetName val="pvt_prev_2016"/>
      <sheetName val="pvt_3°2016"/>
      <sheetName val="pvt_stima_a_finire"/>
      <sheetName val="pvt_2°2016"/>
      <sheetName val="pvt_CNS_2015"/>
      <sheetName val="pvt_1°2016"/>
      <sheetName val="pvt_4°2015"/>
      <sheetName val="pvt_CNS_2014_New"/>
      <sheetName val="pvt_CNS_2014"/>
      <sheetName val="CE_New_Modello_last"/>
      <sheetName val="SCOSTAMENTI_AGGREGATI"/>
      <sheetName val="Dett Voci di CE"/>
      <sheetName val="delta_NEW"/>
      <sheetName val="elenco"/>
      <sheetName val="file T pubblici  (2)"/>
      <sheetName val="file T pubblici "/>
      <sheetName val="pvt_farma_2°2016"/>
      <sheetName val="file T Gest Dir"/>
      <sheetName val="Schema MEF (CE)"/>
      <sheetName val="000"/>
      <sheetName val="A"/>
      <sheetName val="201"/>
      <sheetName val="202"/>
      <sheetName val="203"/>
      <sheetName val="204"/>
      <sheetName val="205"/>
      <sheetName val="206"/>
      <sheetName val="207"/>
      <sheetName val="208"/>
      <sheetName val="209"/>
      <sheetName val="921"/>
      <sheetName val="922"/>
      <sheetName val="923"/>
      <sheetName val="924"/>
      <sheetName val="925"/>
      <sheetName val="926"/>
      <sheetName val="927"/>
      <sheetName val="928"/>
      <sheetName val="960"/>
      <sheetName val="B"/>
      <sheetName val="SOMMA AZIENDE"/>
      <sheetName val="SOMMA AZIENDE_Copia"/>
      <sheetName val="RISULTATI"/>
      <sheetName val="MOBILITA"/>
      <sheetName val="File F 2016 - Pubb_new"/>
      <sheetName val="File F 2016 - Pubb "/>
      <sheetName val="NC_GILEAD"/>
      <sheetName val="Epatite C_3° trim 2016"/>
      <sheetName val="dettaglio_Assegn_2016"/>
      <sheetName val="Foglio1"/>
      <sheetName val="Extra_2016_Aziende"/>
      <sheetName val="quote utilizzate"/>
      <sheetName val="investimenti 2016"/>
      <sheetName val="EPATITE C_2015"/>
      <sheetName val="CTA_2016"/>
      <sheetName val="RIA_2016"/>
      <sheetName val="EXTRA_2016"/>
      <sheetName val="rettifica contributi III 2016"/>
      <sheetName val="Farmaceutica"/>
      <sheetName val="ASS OSP "/>
      <sheetName val="SPEC AMB "/>
      <sheetName val="FileT-STP"/>
      <sheetName val="contributi"/>
      <sheetName val="Ult contr"/>
      <sheetName val="Ric intr"/>
      <sheetName val="Altre ent proprie"/>
      <sheetName val="Pers"/>
      <sheetName val="da antonello"/>
      <sheetName val="RIA"/>
      <sheetName val="TERMALI"/>
      <sheetName val="CTA"/>
      <sheetName val="Tabella A_ASP"/>
      <sheetName val="Tabella  A_AO"/>
      <sheetName val="AUTOASSICURAZIONE"/>
      <sheetName val="OBIETTIVI FARMA"/>
      <sheetName val="amm.ti"/>
      <sheetName val="CE CONS 2014_29_06_2015"/>
      <sheetName val="pvt_schema MEF"/>
      <sheetName val="ap.Aziende"/>
      <sheetName val="CE_New_Modello"/>
      <sheetName val="appoggio2"/>
      <sheetName val="Flusso A-DSAO"/>
      <sheetName val="Flusso C"/>
      <sheetName val="Flusso F"/>
      <sheetName val="CE PAPARDO"/>
      <sheetName val="CE IRCSS"/>
      <sheetName val="appoggio1"/>
      <sheetName val="pvt_prev2014_v.agg."/>
      <sheetName val="pvt_prev2015_v25.3.15"/>
      <sheetName val="pvt_4°2014"/>
      <sheetName val="pvt_2°2015"/>
      <sheetName val="pvt_2°2014"/>
      <sheetName val="pvt_CNS_2013"/>
      <sheetName val="pvt_prev2014"/>
      <sheetName val="pvt_4°2013_17_3_2014"/>
      <sheetName val="pvt_4°2013_NSIS"/>
      <sheetName val="pvt_3°2012_pond"/>
      <sheetName val="pvt_3°2012"/>
      <sheetName val="pvt_C_2011_old"/>
      <sheetName val="pvt_C_20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">
          <cell r="P3" t="str">
            <v xml:space="preserve"> - AA0010 - A.1)  Contributi in c/esercizio</v>
          </cell>
        </row>
      </sheetData>
      <sheetData sheetId="33"/>
      <sheetData sheetId="34">
        <row r="3">
          <cell r="P3" t="str">
            <v xml:space="preserve"> - AA0010 - A.1)  Contributi in c/esercizio</v>
          </cell>
        </row>
        <row r="4">
          <cell r="P4" t="str">
            <v xml:space="preserve"> - AA0020 - A.1.A)  Contributi da Regione o Prov. Aut. per quota F.S. regionale</v>
          </cell>
        </row>
        <row r="5">
          <cell r="P5" t="str">
            <v xml:space="preserve"> - AA0030 - A.1.A.1)  da Regione o Prov. Aut. per quota F.S. regionale indistinto</v>
          </cell>
        </row>
        <row r="6">
          <cell r="P6" t="str">
            <v xml:space="preserve"> - AA0040 - A.1.A.2)  da Regione o Prov. Aut. per quota F.S. regionale vincolato</v>
          </cell>
        </row>
        <row r="7">
          <cell r="P7" t="str">
            <v xml:space="preserve"> - AA0050 - A.1.B)  Contributi c/esercizio (extra fondo)</v>
          </cell>
        </row>
        <row r="8">
          <cell r="P8" t="str">
            <v xml:space="preserve"> - AA0060 - A.1.B.1)  da Regione o Prov. Aut. (extra fondo) </v>
          </cell>
        </row>
        <row r="9">
          <cell r="P9" t="str">
            <v xml:space="preserve"> - AA0070 - A.1.B.1.1)  Contributi da Regione o Prov. Aut. (extra fondo) vincolati</v>
          </cell>
        </row>
        <row r="10">
          <cell r="P10" t="str">
            <v xml:space="preserve"> - AA0080 - A.1.B.1.2)  Contributi da Regione o Prov. Aut. (extra fondo) - Risorse aggiuntive da bilancio regionale a titolo di copertura LEA</v>
          </cell>
        </row>
        <row r="11">
          <cell r="P11" t="str">
            <v xml:space="preserve"> - AA0090 - A.1.B.1.3)  Contributi da Regione o Prov. Aut. (extra fondo) - Risorse aggiuntive da bilancio regionale a titolo di copertura extra LEA</v>
          </cell>
        </row>
        <row r="12">
          <cell r="P12" t="str">
            <v xml:space="preserve"> - AA0100 - A.1.B.1.4)  Contributi da Regione o Prov. Aut. (extra fondo) - Altro</v>
          </cell>
        </row>
        <row r="13">
          <cell r="P13" t="str">
            <v xml:space="preserve"> - AA0110 - A.1.B.2)  Contributi da Aziende sanitarie pubbliche della Regione o Prov. Aut. (extra fondo) </v>
          </cell>
        </row>
        <row r="14">
          <cell r="P14" t="str">
            <v>R - AA0120 - A.1.B.2.1)  Contributi da Aziende sanitarie pubbliche della Regione o Prov. Aut. (extra fondo) vincolati</v>
          </cell>
        </row>
        <row r="15">
          <cell r="P15" t="str">
            <v>R - AA0130 - A.1.B.2.2)  Contributi da Aziende sanitarie pubbliche della Regione o Prov. Aut. (extra fondo) altro</v>
          </cell>
        </row>
        <row r="16">
          <cell r="P16" t="str">
            <v xml:space="preserve"> - AA0140 - A.1.B.3)  Contributi da altri soggetti pubblici (extra fondo) </v>
          </cell>
        </row>
        <row r="17">
          <cell r="P17" t="str">
            <v xml:space="preserve"> - AA0150 - A.1.B.3.1)  Contributi da altri soggetti pubblici (extra fondo) vincolati</v>
          </cell>
        </row>
        <row r="18">
          <cell r="P18" t="str">
            <v xml:space="preserve"> - AA0160 - A.1.B.3.2)  Contributi da altri soggetti pubblici (extra fondo) L. 210/92</v>
          </cell>
        </row>
        <row r="19">
          <cell r="P19" t="str">
            <v xml:space="preserve"> - AA0170 - A.1.B.3.3)  Contributi da altri soggetti pubblici (extra fondo) altro</v>
          </cell>
        </row>
        <row r="20">
          <cell r="P20" t="str">
            <v xml:space="preserve"> - AA0180 - A.1.C)  Contributi c/esercizio per ricerca</v>
          </cell>
        </row>
        <row r="21">
          <cell r="P21" t="str">
            <v xml:space="preserve"> - AA0190 - A.1.C.1)  Contributi da Ministero della Salute per ricerca corrente</v>
          </cell>
        </row>
        <row r="22">
          <cell r="P22" t="str">
            <v xml:space="preserve"> - AA0200 - A.1.C.2)  Contributi da Ministero della Salute per ricerca finalizzata</v>
          </cell>
        </row>
        <row r="23">
          <cell r="P23" t="str">
            <v xml:space="preserve"> - AA0210 - A.1.C.3)  Contributi da Regione ed altri soggetti pubblici per ricerca</v>
          </cell>
        </row>
        <row r="24">
          <cell r="P24" t="str">
            <v xml:space="preserve"> - AA0220 - A.1.C.4)  Contributi da privati per ricerca</v>
          </cell>
        </row>
        <row r="25">
          <cell r="P25" t="str">
            <v xml:space="preserve"> - AA0230 - A.1.D)  Contributi c/esercizio da privati</v>
          </cell>
        </row>
        <row r="26">
          <cell r="P26" t="str">
            <v xml:space="preserve"> - AA0240 - A.2)  Rettifica contributi c/esercizio per destinazione ad investimenti</v>
          </cell>
        </row>
        <row r="27">
          <cell r="P27" t="str">
            <v xml:space="preserve"> - AA0250 - A.2.A)  Rettifica contributi in c/esercizio per destinazione ad investimenti - da Regione o Prov. Aut. per quota F.S. regionale</v>
          </cell>
        </row>
        <row r="28">
          <cell r="P28" t="str">
            <v xml:space="preserve"> - AA0260 - A.2.B)  Rettifica contributi in c/esercizio per destinazione ad investimenti - altri contributi</v>
          </cell>
        </row>
        <row r="29">
          <cell r="P29" t="str">
            <v xml:space="preserve"> - AA0270 - A.3) Utilizzo fondi per quote inutilizzate contributi vincolati di esercizi precedenti</v>
          </cell>
        </row>
        <row r="30">
          <cell r="P30" t="str">
            <v xml:space="preserve"> - AA0280 - A.3.A)  Utilizzo fondi per quote inutilizzate contributi di esercizi precedenti da Regione o Prov. Aut. per quota F.S. regionale vincolato</v>
          </cell>
        </row>
        <row r="31">
          <cell r="P31" t="str">
            <v xml:space="preserve"> - AA0290 - A.3.B) Utilizzo fondi per quote inutilizzate contributi di esercizi precedenti da soggetti pubblici (extra fondo) vincolati</v>
          </cell>
        </row>
        <row r="32">
          <cell r="P32" t="str">
            <v xml:space="preserve"> - AA0300 - A.3.C)  Utilizzo fondi per quote inutilizzate contributi di esercizi precedenti per ricerca</v>
          </cell>
        </row>
        <row r="33">
          <cell r="P33" t="str">
            <v xml:space="preserve"> - AA0310 - A.3.D) Utilizzo fondi per quote inutilizzate contributi vincolati di esercizi precedenti da privati</v>
          </cell>
        </row>
        <row r="34">
          <cell r="P34" t="str">
            <v xml:space="preserve"> - AA0320 - A.4)  Ricavi per prestazioni sanitarie e sociosanitarie a rilevanza sanitaria</v>
          </cell>
        </row>
        <row r="35">
          <cell r="P35" t="str">
            <v xml:space="preserve"> - AA0330 - A.4.A)  Ricavi per prestazioni sanitarie e sociosanitarie a rilevanza sanitaria erogate a soggetti pubblici </v>
          </cell>
        </row>
        <row r="36">
          <cell r="P36" t="str">
            <v>R - AA0340 - A.4.A.1)  Ricavi per prestaz. sanitarie  e sociosanitarie a rilevanza sanitaria erogate ad Aziende sanitarie pubbliche della Regione</v>
          </cell>
        </row>
        <row r="37">
          <cell r="P37" t="str">
            <v>R - AA0350 - A.4.A.1.1) Prestazioni di ricovero</v>
          </cell>
        </row>
        <row r="38">
          <cell r="P38" t="str">
            <v>R - AA0360 - A.4.A.1.2) Prestazioni di specialistica ambulatoriale</v>
          </cell>
        </row>
        <row r="39">
          <cell r="P39" t="str">
            <v>R - AA0370 - A.4.A.1.3) Prestazioni di psichiatria residenziale e semiresidenziale</v>
          </cell>
        </row>
        <row r="40">
          <cell r="P40" t="str">
            <v>R - AA0380 - A.4.A.1.4) Prestazioni di File F</v>
          </cell>
        </row>
        <row r="41">
          <cell r="P41" t="str">
            <v>R - AA0390 - A.4.A.1.5) Prestazioni servizi MMG, PLS, Contin. assistenziale</v>
          </cell>
        </row>
        <row r="42">
          <cell r="P42" t="str">
            <v>R - AA0400 - A.4.A.1.6) Prestazioni servizi farmaceutica convenzionata</v>
          </cell>
        </row>
        <row r="43">
          <cell r="P43" t="str">
            <v>R - AA0410 - A.4.A.1.7) Prestazioni termali</v>
          </cell>
        </row>
        <row r="44">
          <cell r="P44" t="str">
            <v>R - AA0420 - A.4.A.1.8) Prestazioni trasporto ambulanze ed elisoccorso</v>
          </cell>
        </row>
        <row r="45">
          <cell r="P45" t="str">
            <v xml:space="preserve">R - AA0430 - A.4.A.1.9) Altre prestazioni sanitarie e socio-sanitarie a rilevanza sanitaria </v>
          </cell>
        </row>
        <row r="46">
          <cell r="P46" t="str">
            <v xml:space="preserve"> - AA0440 - A.4.A.2)   Ricavi per prestaz. sanitarie e sociosanitarie a rilevanza sanitaria erogate ad altri soggetti pubblici </v>
          </cell>
        </row>
        <row r="47">
          <cell r="P47" t="str">
            <v xml:space="preserve"> - AA0450 - A.4.A.3)   Ricavi per prestaz. sanitarie e sociosanitarie a rilevanza sanitaria erogate a soggetti pubblici Extraregione</v>
          </cell>
        </row>
        <row r="48">
          <cell r="P48" t="str">
            <v>S - AA0460 - A.4.A.3.1) Prestazioni di ricovero</v>
          </cell>
        </row>
        <row r="49">
          <cell r="P49" t="str">
            <v>S - AA0470 - A.4.A.3.2) Prestazioni ambulatoriali</v>
          </cell>
        </row>
        <row r="50">
          <cell r="P50" t="str">
            <v>SS - AA0480 - A.4.A.3.3) Prestazioni di psichiatria non soggetta a compensazione (resid. e semiresid.)</v>
          </cell>
        </row>
        <row r="51">
          <cell r="P51" t="str">
            <v>S - AA0490 - A.4.A.3.4) Prestazioni di File F</v>
          </cell>
        </row>
        <row r="52">
          <cell r="P52" t="str">
            <v>S - AA0500 - A.4.A.3.5) Prestazioni servizi MMG, PLS, Contin. assistenziale Extraregione</v>
          </cell>
        </row>
        <row r="53">
          <cell r="P53" t="str">
            <v>S - AA0510 - A.4.A.3.6) Prestazioni servizi farmaceutica convenzionata Extraregione</v>
          </cell>
        </row>
        <row r="54">
          <cell r="P54" t="str">
            <v>S - AA0520 - A.4.A.3.7) Prestazioni termali Extraregione</v>
          </cell>
        </row>
        <row r="55">
          <cell r="P55" t="str">
            <v>S - AA0530 - A.4.A.3.8) Prestazioni trasporto ambulanze ed elisoccorso Extraregione</v>
          </cell>
        </row>
        <row r="56">
          <cell r="P56" t="str">
            <v>S - AA0540 - A.4.A.3.9) Altre prestazioni sanitarie e sociosanitarie a rilevanza sanitaria Extraregione</v>
          </cell>
        </row>
        <row r="57">
          <cell r="P57" t="str">
            <v>S - AA0550 - A.4.A.3.10) Ricavi per cessione di emocomponenti e cellule staminali Extraregione</v>
          </cell>
        </row>
        <row r="58">
          <cell r="P58" t="str">
            <v>S - AA0560 - A.4.A.3.11) Ricavi per differenziale tariffe TUC</v>
          </cell>
        </row>
        <row r="59">
          <cell r="P59" t="str">
            <v>SS - AA0570 - A.4.A.3.12) Altre prestazioni sanitarie e sociosanitarie a rilevanza sanitaria non soggette a compensazione Extraregione</v>
          </cell>
        </row>
        <row r="60">
          <cell r="P60" t="str">
            <v>SS - AA0580 - A.4.A.3.12.A) Prestazioni di assistenza riabilitativa non soggette a compensazione Extraregione</v>
          </cell>
        </row>
        <row r="61">
          <cell r="P61" t="str">
            <v>SS - AA0590 - A.4.A.3.12.B) Altre prestazioni sanitarie e socio-sanitarie a rilevanza sanitaria non soggette a compensazione Extraregione</v>
          </cell>
        </row>
        <row r="62">
          <cell r="P62" t="str">
            <v xml:space="preserve"> - AA0600 - A.4.A.3.13) Altre prestazioni sanitarie a rilevanza sanitaria - Mobilità attiva Internazionale</v>
          </cell>
        </row>
        <row r="63">
          <cell r="P63" t="str">
            <v>S - AA0610 - A.4.B)  Ricavi per prestazioni sanitarie e sociosanitarie a rilevanza sanitaria erogate da privati v/residenti Extraregione in compensazione (mobilità attiva)</v>
          </cell>
        </row>
        <row r="64">
          <cell r="P64" t="str">
            <v>S - AA0620 - A.4.B.1)  Prestazioni di ricovero da priv. Extraregione in compensazione (mobilità attiva)</v>
          </cell>
        </row>
        <row r="65">
          <cell r="P65" t="str">
            <v>S - AA0630 - A.4.B.2)  Prestazioni ambulatoriali da priv. Extraregione in compensazione  (mobilità attiva)</v>
          </cell>
        </row>
        <row r="66">
          <cell r="P66" t="str">
            <v>S - AA0640 - A.4.B.3)  Prestazioni di File F da priv. Extraregione in compensazione (mobilità attiva)</v>
          </cell>
        </row>
        <row r="67">
          <cell r="P67" t="str">
            <v>S - AA0650 - A.4.B.4)  Altre prestazioni sanitarie e sociosanitarie a rilevanza sanitaria erogate da privati v/residenti Extraregione in compensazione (mobilità attiva)</v>
          </cell>
        </row>
        <row r="68">
          <cell r="P68" t="str">
            <v xml:space="preserve"> - AA0660 - A.4.C)  Ricavi per prestazioni sanitarie e sociosanitarie a rilevanza sanitaria erogate a privati </v>
          </cell>
        </row>
        <row r="69">
          <cell r="P69" t="str">
            <v xml:space="preserve"> - AA0670 - A.4.D)  Ricavi per prestazioni sanitarie erogate in regime di intramoenia</v>
          </cell>
        </row>
        <row r="70">
          <cell r="P70" t="str">
            <v xml:space="preserve"> - AA0680 - A.4.D.1)  Ricavi per prestazioni sanitarie intramoenia - Area ospedaliera</v>
          </cell>
        </row>
        <row r="71">
          <cell r="P71" t="str">
            <v xml:space="preserve"> - AA0690 - A.4.D.2)  Ricavi per prestazioni sanitarie intramoenia - Area specialistica</v>
          </cell>
        </row>
        <row r="72">
          <cell r="P72" t="str">
            <v xml:space="preserve"> - AA0700 - A.4.D.3)  Ricavi per prestazioni sanitarie intramoenia - Area sanità pubblica</v>
          </cell>
        </row>
        <row r="73">
          <cell r="P73" t="str">
            <v xml:space="preserve"> - AA0710 - A.4.D.4)  Ricavi per prestazioni sanitarie intramoenia - Consulenze (ex art. 55 c.1 lett. c), d) ed ex art. 57-58)</v>
          </cell>
        </row>
        <row r="74">
          <cell r="P74" t="str">
            <v>R - AA0720 - A.4.D.5)  Ricavi per prestazioni sanitarie intramoenia - Consulenze (ex art. 55 c.1 lett. c), d) ed ex art. 57-58) (Aziende sanitarie pubbliche della Regione)</v>
          </cell>
        </row>
        <row r="75">
          <cell r="P75" t="str">
            <v xml:space="preserve"> - AA0730 - A.4.D.6)  Ricavi per prestazioni sanitarie intramoenia - Altro</v>
          </cell>
        </row>
        <row r="76">
          <cell r="P76" t="str">
            <v>R - AA0740 - A.4.D.7)  Ricavi per prestazioni sanitarie intramoenia - Altro (Aziende sanitarie pubbliche della Regione)</v>
          </cell>
        </row>
        <row r="77">
          <cell r="P77" t="str">
            <v xml:space="preserve"> - AA0750 - A.5) Concorsi, recuperi e rimborsi</v>
          </cell>
        </row>
        <row r="78">
          <cell r="P78" t="str">
            <v xml:space="preserve"> - AA0760 - A.5.A) Rimborsi assicurativi</v>
          </cell>
        </row>
        <row r="79">
          <cell r="P79" t="str">
            <v xml:space="preserve"> - AA0770 - A.5.B) Concorsi, recuperi e rimborsi da Regione</v>
          </cell>
        </row>
        <row r="80">
          <cell r="P80" t="str">
            <v xml:space="preserve"> - AA0780 - A.5.B.1) Rimborso degli oneri stipendiali del personale dell'azienda in posizione di comando presso la Regione</v>
          </cell>
        </row>
        <row r="81">
          <cell r="P81" t="str">
            <v xml:space="preserve"> - AA0790 - A.5.B.2) Altri concorsi, recuperi e rimborsi da parte della Regione</v>
          </cell>
        </row>
        <row r="82">
          <cell r="P82" t="str">
            <v>R - AA0800 - A.5.C) Concorsi, recuperi e rimborsi da Aziende sanitarie pubbliche della Regione</v>
          </cell>
        </row>
        <row r="83">
          <cell r="P83" t="str">
            <v>R - AA0810 - A.5.C.1) Rimborso degli oneri stipendiali del personale dipendente dell'azienda in posizione di comando presso Aziende sanitarie pubbliche della Regione</v>
          </cell>
        </row>
        <row r="84">
          <cell r="P84" t="str">
            <v>R - AA0820 - A.5.C.2) Rimborsi per acquisto beni da parte di Aziende sanitarie pubbliche della Regione</v>
          </cell>
        </row>
        <row r="85">
          <cell r="P85" t="str">
            <v>R - AA0830 - A.5.C.3) Altri concorsi, recuperi e rimborsi da parte di Aziende sanitarie pubbliche della Regione</v>
          </cell>
        </row>
        <row r="86">
          <cell r="P86" t="str">
            <v xml:space="preserve"> - AA0840 - A.5.D) Concorsi, recuperi e rimborsi da altri soggetti pubblici</v>
          </cell>
        </row>
        <row r="87">
          <cell r="P87" t="str">
            <v xml:space="preserve"> - AA0850 - A.5.D.1) Rimborso degli oneri stipendiali del personale dipendente dell'azienda in posizione di comando presso altri soggetti pubblici</v>
          </cell>
        </row>
        <row r="88">
          <cell r="P88" t="str">
            <v xml:space="preserve"> - AA0860 - A.5.D.2) Rimborsi per acquisto beni da parte di altri soggetti pubblici</v>
          </cell>
        </row>
        <row r="89">
          <cell r="P89" t="str">
            <v xml:space="preserve"> - AA0870 - A.5.D.3) Altri concorsi, recuperi e rimborsi da parte di altri soggetti pubblici</v>
          </cell>
        </row>
        <row r="90">
          <cell r="P90" t="str">
            <v xml:space="preserve"> - AA0880 - A.5.E) Concorsi, recuperi e rimborsi da privati</v>
          </cell>
        </row>
        <row r="91">
          <cell r="P91" t="str">
            <v xml:space="preserve"> - AA0890 - A.5.E.1) Rimborso da aziende farmaceutiche per Pay back</v>
          </cell>
        </row>
        <row r="92">
          <cell r="P92" t="str">
            <v xml:space="preserve"> - AA0900 - A.5.E.1.1) Pay-back per il superamento del tetto della spesa farmaceutica territoriale</v>
          </cell>
        </row>
        <row r="93">
          <cell r="P93" t="str">
            <v xml:space="preserve"> - AA0910 - A.5.E.1.2) Pay-back per superamento del tetto della spesa farmaceutica ospedaliera</v>
          </cell>
        </row>
        <row r="94">
          <cell r="P94" t="str">
            <v xml:space="preserve"> - AA0920 - A.5.E.1.3) Ulteriore Pay-back</v>
          </cell>
        </row>
        <row r="95">
          <cell r="P95" t="str">
            <v xml:space="preserve"> - AA0930 - A.5.E.2) Altri concorsi, recuperi e rimborsi da privati</v>
          </cell>
        </row>
        <row r="96">
          <cell r="P96" t="str">
            <v xml:space="preserve"> - AA0940 - A.6)  Compartecipazione alla spesa per prestazioni sanitarie (Ticket)</v>
          </cell>
        </row>
        <row r="97">
          <cell r="P97" t="str">
            <v xml:space="preserve"> - AA0950 - A.6.A)  Compartecipazione alla spesa per prestazioni sanitarie - Ticket sulle prestazioni di specialistica ambulatoriale</v>
          </cell>
        </row>
        <row r="98">
          <cell r="P98" t="str">
            <v xml:space="preserve"> - AA0960 - A.6.B)  Compartecipazione alla spesa per prestazioni sanitarie - Ticket sul pronto soccorso</v>
          </cell>
        </row>
        <row r="99">
          <cell r="P99" t="str">
            <v xml:space="preserve"> - AA0970 - A.6.C)  Compartecipazione alla spesa per prestazioni sanitarie (Ticket) - Altro</v>
          </cell>
        </row>
        <row r="100">
          <cell r="P100" t="str">
            <v xml:space="preserve"> - AA0980 - A.7)  Quota contributi c/capitale imputata all'esercizio</v>
          </cell>
        </row>
        <row r="101">
          <cell r="P101" t="str">
            <v xml:space="preserve"> - AA0990 - A.7.A) Quota imputata all'esercizio dei finanziamenti per investimenti dallo Stato</v>
          </cell>
        </row>
        <row r="102">
          <cell r="P102" t="str">
            <v xml:space="preserve"> - AA1000 - A.7.B)  Quota imputata all'esercizio dei finanziamenti per investimenti da Regione </v>
          </cell>
        </row>
        <row r="103">
          <cell r="P103" t="str">
            <v xml:space="preserve"> - AA1010 - A.7.C)  Quota imputata all'esercizio dei finanziamenti per beni di prima dotazione</v>
          </cell>
        </row>
        <row r="104">
          <cell r="P104" t="str">
            <v xml:space="preserve"> - AA1020 - A.7.D) Quota imputata all'esercizio dei contributi in c/ esercizio FSR destinati ad investimenti</v>
          </cell>
        </row>
        <row r="105">
          <cell r="P105" t="str">
            <v xml:space="preserve"> - AA1030 - A.7.E) Quota imputata all'esercizio degli altri contributi in c/ esercizio destinati ad investimenti</v>
          </cell>
        </row>
        <row r="106">
          <cell r="P106" t="str">
            <v xml:space="preserve"> - AA1040 - A.7.F) Quota imputata all'esercizio di altre poste del patrimonio netto</v>
          </cell>
        </row>
        <row r="107">
          <cell r="P107" t="str">
            <v xml:space="preserve"> - AA1050 - A.8)  Incrementi delle immobilizzazioni per lavori interni</v>
          </cell>
        </row>
        <row r="108">
          <cell r="P108" t="str">
            <v xml:space="preserve"> - AA1060 - A.9) Altri ricavi e proventi</v>
          </cell>
        </row>
        <row r="109">
          <cell r="P109" t="str">
            <v xml:space="preserve"> - AA1070 - A.9.A) Ricavi per prestazioni non sanitarie</v>
          </cell>
        </row>
        <row r="110">
          <cell r="P110" t="str">
            <v xml:space="preserve"> - AA1080 - A.9.B) Fitti attivi ed altri proventi da attività immobiliari</v>
          </cell>
        </row>
        <row r="111">
          <cell r="P111" t="str">
            <v xml:space="preserve"> - AA1090 - A.9.C) Altri proventi diversi</v>
          </cell>
        </row>
        <row r="112">
          <cell r="P112" t="str">
            <v xml:space="preserve"> - AZ9999 - Totale valore della produzione (A)</v>
          </cell>
        </row>
        <row r="113">
          <cell r="P113" t="str">
            <v xml:space="preserve"> - BA0010 - B.1)  Acquisti di beni</v>
          </cell>
        </row>
        <row r="114">
          <cell r="P114" t="str">
            <v xml:space="preserve"> - BA0020 - B.1.A)  Acquisti di beni sanitari</v>
          </cell>
        </row>
        <row r="115">
          <cell r="P115" t="str">
            <v xml:space="preserve"> - BA0030 - B.1.A.1)  Prodotti farmaceutici ed emoderivati</v>
          </cell>
        </row>
        <row r="116">
          <cell r="P116" t="str">
            <v xml:space="preserve"> - BA0040 - B.1.A.1.1) Medicinali con AIC, ad eccezione di vaccini ed emoderivati di produzione regionale</v>
          </cell>
        </row>
        <row r="117">
          <cell r="P117" t="str">
            <v xml:space="preserve"> - BA0050 - B.1.A.1.2) Medicinali senza AIC</v>
          </cell>
        </row>
        <row r="118">
          <cell r="P118" t="str">
            <v xml:space="preserve"> - BA0060 - B.1.A.1.3) Emoderivati di produzione regionale</v>
          </cell>
        </row>
        <row r="119">
          <cell r="P119" t="str">
            <v xml:space="preserve"> - BA0070 - B.1.A.2)  Sangue ed emocomponenti</v>
          </cell>
        </row>
        <row r="120">
          <cell r="P120" t="str">
            <v>R - BA0080 - B.1.A.2.1) da pubblico (Aziende sanitarie pubbliche della Regione) – Mobilità intraregionale</v>
          </cell>
        </row>
        <row r="121">
          <cell r="P121" t="str">
            <v>S - BA0090 - B.1.A.2.2) da pubblico (Aziende sanitarie pubbliche extra Regione) – Mobilità extraregionale</v>
          </cell>
        </row>
        <row r="122">
          <cell r="P122" t="str">
            <v xml:space="preserve"> - BA0100 - B.1.A.2.3) da altri soggetti</v>
          </cell>
        </row>
        <row r="123">
          <cell r="P123" t="str">
            <v xml:space="preserve"> - BA0210 - B.1.A.3) Dispositivi medici</v>
          </cell>
        </row>
        <row r="124">
          <cell r="P124" t="str">
            <v xml:space="preserve"> - BA0220 - B.1.A.3.1)  Dispositivi medici </v>
          </cell>
        </row>
        <row r="125">
          <cell r="P125" t="str">
            <v xml:space="preserve"> - BA0230 - B.1.A.3.2)  Dispositivi medici impiantabili attivi</v>
          </cell>
        </row>
        <row r="126">
          <cell r="P126" t="str">
            <v xml:space="preserve"> - BA0240 - B.1.A.3.3)  Dispositivi medico diagnostici in vitro (IVD)</v>
          </cell>
        </row>
        <row r="127">
          <cell r="P127" t="str">
            <v xml:space="preserve"> - BA0250 - B.1.A.4)  Prodotti dietetici</v>
          </cell>
        </row>
        <row r="128">
          <cell r="P128" t="str">
            <v xml:space="preserve"> - BA0260 - B.1.A.5)  Materiali per la profilassi (vaccini)</v>
          </cell>
        </row>
        <row r="129">
          <cell r="P129" t="str">
            <v xml:space="preserve"> - BA0270 - B.1.A.6)  Prodotti chimici</v>
          </cell>
        </row>
        <row r="130">
          <cell r="P130" t="str">
            <v xml:space="preserve"> - BA0280 - B.1.A.7)  Materiali e prodotti per uso veterinario</v>
          </cell>
        </row>
        <row r="131">
          <cell r="P131" t="str">
            <v xml:space="preserve"> - BA0290 - B.1.A.8)  Altri beni e prodotti sanitari</v>
          </cell>
        </row>
        <row r="132">
          <cell r="P132" t="str">
            <v xml:space="preserve"> - BA0300 - B.1.A.9)  Beni e prodotti sanitari da Aziende sanitarie pubbliche della Regione</v>
          </cell>
        </row>
        <row r="133">
          <cell r="P133" t="str">
            <v xml:space="preserve"> - BA0310 - B.1.B)  Acquisti di beni non sanitari</v>
          </cell>
        </row>
        <row r="134">
          <cell r="P134" t="str">
            <v xml:space="preserve"> - BA0320 - B.1.B.1)  Prodotti alimentari</v>
          </cell>
        </row>
        <row r="135">
          <cell r="P135" t="str">
            <v xml:space="preserve"> - BA0330 - B.1.B.2)  Materiali di guardaroba, di pulizia e di convivenza in genere</v>
          </cell>
        </row>
        <row r="136">
          <cell r="P136" t="str">
            <v>R - BA0340 - B.1.B.3)  Combustibili, carburanti e lubrificanti</v>
          </cell>
        </row>
        <row r="137">
          <cell r="P137" t="str">
            <v xml:space="preserve"> - BA0350 - B.1.B.4)  Supporti informatici e cancelleria</v>
          </cell>
        </row>
        <row r="138">
          <cell r="P138" t="str">
            <v xml:space="preserve"> - BA0360 - B.1.B.5)  Materiale per la manutenzione</v>
          </cell>
        </row>
        <row r="139">
          <cell r="P139" t="str">
            <v xml:space="preserve"> - BA0370 - B.1.B.6)  Altri beni e prodotti non sanitari</v>
          </cell>
        </row>
        <row r="140">
          <cell r="P140" t="str">
            <v xml:space="preserve"> - BA0380 - B.1.B.7)  Beni e prodotti non sanitari da Aziende sanitarie pubbliche della Regione</v>
          </cell>
        </row>
        <row r="141">
          <cell r="P141" t="str">
            <v xml:space="preserve"> - BA0390 - B.2)  Acquisti di servizi</v>
          </cell>
        </row>
        <row r="142">
          <cell r="P142" t="str">
            <v xml:space="preserve"> - BA0400 - B.2.A)   Acquisti servizi sanitari</v>
          </cell>
        </row>
        <row r="143">
          <cell r="P143" t="str">
            <v xml:space="preserve"> - BA0410 - B.2.A.1)   Acquisti servizi sanitari per medicina di base</v>
          </cell>
        </row>
        <row r="144">
          <cell r="P144" t="str">
            <v>R - BA0420 - B.2.A.1.1) - da convenzione</v>
          </cell>
        </row>
        <row r="145">
          <cell r="P145" t="str">
            <v xml:space="preserve"> - BA0430 - B.2.A.1.1.A) Costi per assistenza MMG</v>
          </cell>
        </row>
        <row r="146">
          <cell r="P146" t="str">
            <v xml:space="preserve"> - BA0440 - B.2.A.1.1.B) Costi per assistenza PLS</v>
          </cell>
        </row>
        <row r="147">
          <cell r="P147" t="str">
            <v xml:space="preserve"> - BA0450 - B.2.A.1.1.C) Costi per assistenza Continuità assistenziale</v>
          </cell>
        </row>
        <row r="148">
          <cell r="P148" t="str">
            <v xml:space="preserve"> - BA0460 - B.2.A.1.1.D) Altro (medicina dei servizi, psicologi, medici 118, ecc)</v>
          </cell>
        </row>
        <row r="149">
          <cell r="P149" t="str">
            <v xml:space="preserve"> - BA0470 - B.2.A.1.2) - da pubblico (Aziende sanitarie pubbliche della Regione) - Mobilità intraregionale</v>
          </cell>
        </row>
        <row r="150">
          <cell r="P150" t="str">
            <v xml:space="preserve"> - BA0480 - B.2.A.1.3) - da pubblico (Aziende sanitarie pubbliche Extraregione) - Mobilità extraregionale</v>
          </cell>
        </row>
        <row r="151">
          <cell r="P151" t="str">
            <v xml:space="preserve"> - BA0490 - B.2.A.2)   Acquisti servizi sanitari per farmaceutica</v>
          </cell>
        </row>
        <row r="152">
          <cell r="P152" t="str">
            <v xml:space="preserve"> - BA0500 - B.2.A.2.1) - da convenzione</v>
          </cell>
        </row>
        <row r="153">
          <cell r="P153" t="str">
            <v>R - BA0510 - B.2.A.2.2) - da pubblico (Aziende sanitarie pubbliche della Regione)- Mobilità intraregionale</v>
          </cell>
        </row>
        <row r="154">
          <cell r="P154" t="str">
            <v>S - BA0520 - B.2.A.2.3) - da pubblico (Extraregione)</v>
          </cell>
        </row>
        <row r="155">
          <cell r="P155" t="str">
            <v xml:space="preserve"> - BA0530 - B.2.A.3)   Acquisti servizi sanitari per assistenza specialistica ambulatoriale</v>
          </cell>
        </row>
        <row r="156">
          <cell r="P156" t="str">
            <v xml:space="preserve"> - BA0540 - B.2.A.3.1) - da pubblico (Aziende sanitarie pubbliche della Regione)</v>
          </cell>
        </row>
        <row r="157">
          <cell r="P157" t="str">
            <v>R - BA0550 - B.2.A.3.2) - da pubblico (altri soggetti pubbl. della Regione)</v>
          </cell>
        </row>
        <row r="158">
          <cell r="P158" t="str">
            <v>S - BA0560 - B.2.A.3.3) - da pubblico (Extraregione)</v>
          </cell>
        </row>
        <row r="159">
          <cell r="P159" t="str">
            <v xml:space="preserve"> - BA0570 - B.2.A.3.4) - da privato - Medici SUMAI</v>
          </cell>
        </row>
        <row r="160">
          <cell r="P160" t="str">
            <v>R - BA0580 - B.2.A.3.5) - da privato</v>
          </cell>
        </row>
        <row r="161">
          <cell r="P161" t="str">
            <v xml:space="preserve"> - BA0590 - B.2.A.3.5.A) Servizi sanitari per assistenza specialistica da IRCCS privati e Policlinici privati</v>
          </cell>
        </row>
        <row r="162">
          <cell r="P162" t="str">
            <v>S - BA0600 - B.2.A.3.5.B) Servizi sanitari per assistenza specialistica da Ospedali Classificati privati</v>
          </cell>
        </row>
        <row r="163">
          <cell r="P163" t="str">
            <v xml:space="preserve"> - BA0610 - B.2.A.3.5.C) Servizi sanitari per assistenza specialistica da Case di Cura private</v>
          </cell>
        </row>
        <row r="164">
          <cell r="P164" t="str">
            <v xml:space="preserve"> - BA0620 - B.2.A.3.5.D) Servizi sanitari per assistenza specialistica da altri privati</v>
          </cell>
        </row>
        <row r="165">
          <cell r="P165" t="str">
            <v xml:space="preserve"> - BA0630 - B.2.A.3.6) - da privato per cittadini non residenti - Extraregione (mobilità attiva in compensazione)</v>
          </cell>
        </row>
        <row r="166">
          <cell r="P166" t="str">
            <v xml:space="preserve"> - BA0640 - B.2.A.4)   Acquisti servizi sanitari per assistenza riabilitativa</v>
          </cell>
        </row>
        <row r="167">
          <cell r="P167" t="str">
            <v xml:space="preserve"> - BA0650 - B.2.A.4.1) - da pubblico (Aziende sanitarie pubbliche della Regione)</v>
          </cell>
        </row>
        <row r="168">
          <cell r="P168" t="str">
            <v xml:space="preserve"> - BA0660 - B.2.A.4.2) - da pubblico (altri soggetti pubbl. della Regione)</v>
          </cell>
        </row>
        <row r="169">
          <cell r="P169" t="str">
            <v xml:space="preserve"> - BA0670 - B.2.A.4.3) - da pubblico (Extraregione) non soggetti a compensazione</v>
          </cell>
        </row>
        <row r="170">
          <cell r="P170" t="str">
            <v xml:space="preserve"> - BA0680 - B.2.A.4.4) - da privato (intraregionale)</v>
          </cell>
        </row>
        <row r="171">
          <cell r="P171" t="str">
            <v>R - BA0690 - B.2.A.4.5) - da privato (extraregionale)</v>
          </cell>
        </row>
        <row r="172">
          <cell r="P172" t="str">
            <v xml:space="preserve"> - BA0700 - B.2.A.5)   Acquisti servizi sanitari per assistenza integrativa</v>
          </cell>
        </row>
        <row r="173">
          <cell r="P173" t="str">
            <v>SS - BA0710 - B.2.A.5.1) - da pubblico (Aziende sanitarie pubbliche della Regione)</v>
          </cell>
        </row>
        <row r="174">
          <cell r="P174" t="str">
            <v xml:space="preserve"> - BA0720 - B.2.A.5.2) - da pubblico (altri soggetti pubbl. della Regione)</v>
          </cell>
        </row>
        <row r="175">
          <cell r="P175" t="str">
            <v xml:space="preserve"> - BA0730 - B.2.A.5.3) - da pubblico (Extraregione)</v>
          </cell>
        </row>
        <row r="176">
          <cell r="P176" t="str">
            <v xml:space="preserve"> - BA0740 - B.2.A.5.4) - da privato</v>
          </cell>
        </row>
        <row r="177">
          <cell r="P177" t="str">
            <v>R - BA0750 - B.2.A.6)   Acquisti servizi sanitari per assistenza protesica</v>
          </cell>
        </row>
        <row r="178">
          <cell r="P178" t="str">
            <v xml:space="preserve"> - BA0760 - B.2.A.6.1) - da pubblico (Aziende sanitarie pubbliche della Regione)</v>
          </cell>
        </row>
        <row r="179">
          <cell r="P179" t="str">
            <v>S - BA0770 - B.2.A.6.2) - da pubblico (altri soggetti pubbl. della Regione)</v>
          </cell>
        </row>
        <row r="180">
          <cell r="P180" t="str">
            <v xml:space="preserve"> - BA0780 - B.2.A.6.3) - da pubblico (Extraregione)</v>
          </cell>
        </row>
        <row r="181">
          <cell r="P181" t="str">
            <v xml:space="preserve"> - BA0790 - B.2.A.6.4) - da privato</v>
          </cell>
        </row>
        <row r="182">
          <cell r="P182" t="str">
            <v>R - BA0800 - B.2.A.7)   Acquisti servizi sanitari per assistenza ospedaliera</v>
          </cell>
        </row>
        <row r="183">
          <cell r="P183" t="str">
            <v xml:space="preserve"> - BA0810 - B.2.A.7.1) - da pubblico (Aziende sanitarie pubbliche della Regione)</v>
          </cell>
        </row>
        <row r="184">
          <cell r="P184" t="str">
            <v>S - BA0820 - B.2.A.7.2) - da pubblico (altri soggetti pubbl. della Regione)</v>
          </cell>
        </row>
        <row r="185">
          <cell r="P185" t="str">
            <v xml:space="preserve"> - BA0830 - B.2.A.7.3) - da pubblico (Extraregione)</v>
          </cell>
        </row>
        <row r="186">
          <cell r="P186" t="str">
            <v xml:space="preserve"> - BA0840 - B.2.A.7.4) - da privato</v>
          </cell>
        </row>
        <row r="187">
          <cell r="P187" t="str">
            <v>R - BA0850 - B.2.A.7.4.A) Servizi sanitari per assistenza ospedaliera da IRCCS privati e Policlinici privati</v>
          </cell>
        </row>
        <row r="188">
          <cell r="P188" t="str">
            <v xml:space="preserve"> - BA0860 - B.2.A.7.4.B) Servizi sanitari per assistenza ospedaliera da Ospedali Classificati privati</v>
          </cell>
        </row>
        <row r="189">
          <cell r="P189" t="str">
            <v>S - BA0870 - B.2.A.7.4.C) Servizi sanitari per assistenza ospedaliera da Case di Cura private</v>
          </cell>
        </row>
        <row r="190">
          <cell r="P190" t="str">
            <v xml:space="preserve"> - BA0880 - B.2.A.7.4.D) Servizi sanitari per assistenza ospedaliera da altri privati</v>
          </cell>
        </row>
        <row r="191">
          <cell r="P191" t="str">
            <v xml:space="preserve"> - BA0890 - B.2.A.7.5) - da privato per cittadini non residenti - Extraregione (mobilità attiva in compensazione)</v>
          </cell>
        </row>
        <row r="192">
          <cell r="P192" t="str">
            <v xml:space="preserve"> - BA0900 - B.2.A.8)   Acquisto prestazioni di psichiatria residenziale e semiresidenziale</v>
          </cell>
        </row>
        <row r="193">
          <cell r="P193" t="str">
            <v xml:space="preserve"> - BA0910 - B.2.A.8.1) - da pubblico (Aziende sanitarie pubbliche della Regione)</v>
          </cell>
        </row>
        <row r="194">
          <cell r="P194" t="str">
            <v xml:space="preserve"> - BA0920 - B.2.A.8.2) - da pubblico (altri soggetti pubbl. della Regione)</v>
          </cell>
        </row>
        <row r="195">
          <cell r="P195" t="str">
            <v xml:space="preserve"> - BA0930 - B.2.A.8.3) - da pubblico (Extraregione) - non soggette a compensazione</v>
          </cell>
        </row>
        <row r="196">
          <cell r="P196" t="str">
            <v xml:space="preserve"> - BA0940 - B.2.A.8.4) - da privato (intraregionale)</v>
          </cell>
        </row>
        <row r="197">
          <cell r="P197" t="str">
            <v>R - BA0950 - B.2.A.8.5) - da privato (extraregionale)</v>
          </cell>
        </row>
        <row r="198">
          <cell r="P198" t="str">
            <v xml:space="preserve"> - BA0960 - B.2.A.9)   Acquisto prestazioni di distribuzione farmaci File F</v>
          </cell>
        </row>
        <row r="199">
          <cell r="P199" t="str">
            <v>SS - BA0970 - B.2.A.9.1) - da pubblico (Aziende sanitarie pubbliche della Regione) - Mobilità intraregionale</v>
          </cell>
        </row>
        <row r="200">
          <cell r="P200" t="str">
            <v xml:space="preserve"> - BA0980 - B.2.A.9.2) - da pubblico (altri soggetti pubbl. della Regione)</v>
          </cell>
        </row>
        <row r="201">
          <cell r="P201" t="str">
            <v xml:space="preserve"> - BA0990 - B.2.A.9.3) - da pubblico (Extraregione)</v>
          </cell>
        </row>
        <row r="202">
          <cell r="P202" t="str">
            <v xml:space="preserve"> - BA1000 - B.2.A.9.4) - da privato (intraregionale)</v>
          </cell>
        </row>
        <row r="203">
          <cell r="P203" t="str">
            <v>R - BA1010 - B.2.A.9.5) - da privato (extraregionale)</v>
          </cell>
        </row>
        <row r="204">
          <cell r="P204" t="str">
            <v xml:space="preserve"> - BA1020 - B.2.A.9.6) - da privato per cittadini non residenti - Extraregione (mobilità attiva in compensazione)</v>
          </cell>
        </row>
        <row r="205">
          <cell r="P205" t="str">
            <v>S - BA1030 - B.2.A.10)   Acquisto prestazioni termali in convenzione</v>
          </cell>
        </row>
        <row r="206">
          <cell r="P206" t="str">
            <v xml:space="preserve"> - BA1040 - B.2.A.10.1) - da pubblico (Aziende sanitarie pubbliche della Regione) - Mobilità intraregionale</v>
          </cell>
        </row>
        <row r="207">
          <cell r="P207" t="str">
            <v xml:space="preserve"> - BA1050 - B.2.A.10.2) - da pubblico (altri soggetti pubbl. della Regione)</v>
          </cell>
        </row>
        <row r="208">
          <cell r="P208" t="str">
            <v xml:space="preserve"> - BA1060 - B.2.A.10.3) - da pubblico (Extraregione)</v>
          </cell>
        </row>
        <row r="209">
          <cell r="P209" t="str">
            <v xml:space="preserve"> - BA1070 - B.2.A.10.4) - da privato</v>
          </cell>
        </row>
        <row r="210">
          <cell r="P210" t="str">
            <v>R - BA1080 - B.2.A.10.5) - da privato per cittadini non residenti - Extraregione (mobilità attiva in compensazione)</v>
          </cell>
        </row>
        <row r="211">
          <cell r="P211" t="str">
            <v xml:space="preserve"> - BA1090 - B.2.A.11)   Acquisto prestazioni di trasporto sanitario</v>
          </cell>
        </row>
        <row r="212">
          <cell r="P212" t="str">
            <v>S - BA1100 - B.2.A.11.1) - da pubblico (Aziende sanitarie pubbliche della Regione) - Mobilità intraregionale</v>
          </cell>
        </row>
        <row r="213">
          <cell r="P213" t="str">
            <v xml:space="preserve"> - BA1110 - B.2.A.11.2) - da pubblico (altri soggetti pubbl. della Regione)</v>
          </cell>
        </row>
        <row r="214">
          <cell r="P214" t="str">
            <v xml:space="preserve"> - BA1120 - B.2.A.11.3) - da pubblico (Extraregione)</v>
          </cell>
        </row>
        <row r="215">
          <cell r="P215" t="str">
            <v xml:space="preserve"> - BA1130 - B.2.A.11.4) - da privato</v>
          </cell>
        </row>
        <row r="216">
          <cell r="P216" t="str">
            <v>R - BA1140 - B.2.A.12)   Acquisto prestazioni Socio-Sanitarie a rilevanza sanitaria</v>
          </cell>
        </row>
        <row r="217">
          <cell r="P217" t="str">
            <v xml:space="preserve"> - BA1150 - B.2.A.12.1) - da pubblico (Aziende sanitarie pubbliche della Regione) - Mobilità intraregionale</v>
          </cell>
        </row>
        <row r="218">
          <cell r="P218" t="str">
            <v>S - BA1160 - B.2.A.12.2) - da pubblico (altri soggetti pubblici della Regione)</v>
          </cell>
        </row>
        <row r="219">
          <cell r="P219" t="str">
            <v xml:space="preserve"> - BA1170 - B.2.A.12.3) - da pubblico (Extraregione) non soggette a compensazione</v>
          </cell>
        </row>
        <row r="220">
          <cell r="P220" t="str">
            <v xml:space="preserve"> - BA1180 - B.2.A.12.4) - da privato (intraregionale)</v>
          </cell>
        </row>
        <row r="221">
          <cell r="P221" t="str">
            <v>R - BA1190 - B.2.A.12.5) - da privato (extraregionale)</v>
          </cell>
        </row>
        <row r="222">
          <cell r="P222" t="str">
            <v xml:space="preserve"> - BA1200 - B.2.A.13)  Compartecipazione al personale per att. libero-prof. (intramoenia)</v>
          </cell>
        </row>
        <row r="223">
          <cell r="P223" t="str">
            <v>SS - BA1210 - B.2.A.13.1)  Compartecipazione al personale per att. libero professionale intramoenia - Area ospedaliera</v>
          </cell>
        </row>
        <row r="224">
          <cell r="P224" t="str">
            <v xml:space="preserve"> - BA1220 - B.2.A.13.2)  Compartecipazione al personale per att. libero professionale intramoenia- Area specialistica</v>
          </cell>
        </row>
        <row r="225">
          <cell r="P225" t="str">
            <v xml:space="preserve"> - BA1230 - B.2.A.13.3)  Compartecipazione al personale per att. libero professionale intramoenia - Area sanità pubblica</v>
          </cell>
        </row>
        <row r="226">
          <cell r="P226" t="str">
            <v xml:space="preserve"> - BA1240 - B.2.A.13.4)  Compartecipazione al personale per att. libero professionale intramoenia - Consulenze (ex art. 55 c.1 lett. c), d) ed ex Art. 57-58)</v>
          </cell>
        </row>
        <row r="227">
          <cell r="P227" t="str">
            <v xml:space="preserve"> - BA1250 - B.2.A.13.5)  Compartecipazione al personale per att. libero professionale intramoenia - Consulenze (ex art. 55 c.1 lett. c), d) ed ex Art. 57-58) (Aziende sanitarie pubbliche della Regione)</v>
          </cell>
        </row>
        <row r="228">
          <cell r="P228" t="str">
            <v xml:space="preserve"> - BA1260 - B.2.A.13.6)  Compartecipazione al personale per att. libero professionale intramoenia - Altro</v>
          </cell>
        </row>
        <row r="229">
          <cell r="P229" t="str">
            <v xml:space="preserve"> - BA1270 - B.2.A.13.7)  Compartecipazione al personale per att. libero  professionale intramoenia - Altro (Aziende sanitarie pubbliche della Regione)</v>
          </cell>
        </row>
        <row r="230">
          <cell r="P230" t="str">
            <v xml:space="preserve"> - BA1280 - B.2.A.14)  Rimborsi, assegni e contributi sanitari</v>
          </cell>
        </row>
        <row r="231">
          <cell r="P231" t="str">
            <v>R - BA1290 - B.2.A.14.1)  Contributi ad associazioni di volontariato</v>
          </cell>
        </row>
        <row r="232">
          <cell r="P232" t="str">
            <v xml:space="preserve"> - BA1300 - B.2.A.14.2)  Rimborsi per cure all'estero</v>
          </cell>
        </row>
        <row r="233">
          <cell r="P233" t="str">
            <v>R - BA1310 - B.2.A.14.3)  Contributi a società partecipate e/o enti dipendenti della Regione</v>
          </cell>
        </row>
        <row r="234">
          <cell r="P234" t="str">
            <v xml:space="preserve"> - BA1320 - B.2.A.14.4)  Contributo Legge 210/92</v>
          </cell>
        </row>
        <row r="235">
          <cell r="P235" t="str">
            <v xml:space="preserve"> - BA1330 - B.2.A.14.5)  Altri rimborsi, assegni e contributi</v>
          </cell>
        </row>
        <row r="236">
          <cell r="P236" t="str">
            <v xml:space="preserve"> - BA1340 - B.2.A.14.6)  Rimborsi, assegni e contributi v/Aziende sanitarie pubbliche della Regione</v>
          </cell>
        </row>
        <row r="237">
          <cell r="P237" t="str">
            <v xml:space="preserve"> - BA1350 - B.2.A.15)  Consulenze, Collaborazioni,  Interinale e altre prestazioni di lavoro sanitarie e sociosanitarie</v>
          </cell>
        </row>
        <row r="238">
          <cell r="P238" t="str">
            <v xml:space="preserve"> - BA1360 - B.2.A.15.1) Consulenze sanitarie e sociosan. da Aziende sanitarie pubbliche della Regione</v>
          </cell>
        </row>
        <row r="239">
          <cell r="P239" t="str">
            <v xml:space="preserve"> - BA1370 - B.2.A.15.2) Consulenze sanitarie e sociosanit. da terzi - Altri soggetti pubblici</v>
          </cell>
        </row>
        <row r="240">
          <cell r="P240" t="str">
            <v>R - BA1380 - B.2.A.15.3) Consulenze, Collaborazioni,  Interinale e altre prestazioni di lavoro sanitarie e socios. da privato</v>
          </cell>
        </row>
        <row r="241">
          <cell r="P241" t="str">
            <v xml:space="preserve"> - BA1390 - B.2.A.15.3.A) Consulenze sanitarie da privato - articolo 55, comma 2, CCNL 8 giugno 2000</v>
          </cell>
        </row>
        <row r="242">
          <cell r="P242" t="str">
            <v>R - BA1400 - B.2.A.15.3.B) Altre consulenze sanitarie e sociosanitarie da privato</v>
          </cell>
        </row>
        <row r="243">
          <cell r="P243" t="str">
            <v xml:space="preserve"> - BA1410 - B.2.A.15.3.C) Collaborazioni coordinate e continuative sanitarie e socios. da privato</v>
          </cell>
        </row>
        <row r="244">
          <cell r="P244" t="str">
            <v xml:space="preserve"> - BA1420 - B.2.A.15.3.D) Indennità a personale universitario - area sanitaria </v>
          </cell>
        </row>
        <row r="245">
          <cell r="P245" t="str">
            <v xml:space="preserve"> - BA1430 - B.2.A.15.3.E) Lavoro interinale - area sanitaria </v>
          </cell>
        </row>
        <row r="246">
          <cell r="P246" t="str">
            <v xml:space="preserve"> - BA1440 - B.2.A.15.3.F) Altre collaborazioni e prestazioni di lavoro - area sanitaria </v>
          </cell>
        </row>
        <row r="247">
          <cell r="P247" t="str">
            <v xml:space="preserve"> - BA1450 - B.2.A.15.4) Rimborso oneri stipendiali del personale sanitario in comando</v>
          </cell>
        </row>
        <row r="248">
          <cell r="P248" t="str">
            <v xml:space="preserve"> - BA1460 - B.2.A.15.4.A) Rimborso oneri stipendiali personale sanitario in comando da Aziende sanitarie pubbliche della Regione</v>
          </cell>
        </row>
        <row r="249">
          <cell r="P249" t="str">
            <v xml:space="preserve"> - BA1470 - B.2.A.15.4.B) Rimborso oneri stipendiali personale sanitario in comando da Regioni, soggetti pubblici e da Università</v>
          </cell>
        </row>
        <row r="250">
          <cell r="P250" t="str">
            <v xml:space="preserve"> - BA1480 - B.2.A.15.4.C) Rimborso oneri stipendiali personale sanitario in comando da aziende di altre Regioni (Extraregione)</v>
          </cell>
        </row>
        <row r="251">
          <cell r="P251" t="str">
            <v xml:space="preserve"> - BA1490 - B.2.A.16) Altri servizi sanitari e sociosanitari a rilevanza sanitaria</v>
          </cell>
        </row>
        <row r="252">
          <cell r="P252" t="str">
            <v>R - BA1500 - B.2.A.16.1)  Altri servizi sanitari e sociosanitari a rilevanza sanitaria da pubblico - Aziende sanitarie pubbliche della Regione</v>
          </cell>
        </row>
        <row r="253">
          <cell r="P253" t="str">
            <v xml:space="preserve"> - BA1510 - B.2.A.16.2)  Altri servizi sanitari e sociosanitari  a rilevanza sanitaria da pubblico - Altri soggetti pubblici della Regione</v>
          </cell>
        </row>
        <row r="254">
          <cell r="P254" t="str">
            <v>SS - BA1520 - B.2.A.16.3) Altri servizi sanitari e sociosanitari a rilevanza sanitaria da pubblico (Extraregione)</v>
          </cell>
        </row>
        <row r="255">
          <cell r="P255" t="str">
            <v xml:space="preserve"> - BA1530 - B.2.A.16.4)  Altri servizi sanitari da privato</v>
          </cell>
        </row>
        <row r="256">
          <cell r="P256" t="str">
            <v>R - BA1540 - B.2.A.16.5)  Costi per servizi sanitari - Mobilità internazionale passiva</v>
          </cell>
        </row>
        <row r="257">
          <cell r="P257" t="str">
            <v xml:space="preserve"> - BA1550 - B.2.A.17) Costi per differenziale tariffe TUC</v>
          </cell>
        </row>
        <row r="258">
          <cell r="P258" t="str">
            <v xml:space="preserve"> - BA1560 - B.2.B) Acquisti di servizi non sanitari</v>
          </cell>
        </row>
        <row r="259">
          <cell r="P259" t="str">
            <v xml:space="preserve"> - BA1570 - B.2.B.1) Servizi non sanitari </v>
          </cell>
        </row>
        <row r="260">
          <cell r="P260" t="str">
            <v xml:space="preserve"> - BA1580 - B.2.B.1.1)   Lavanderia</v>
          </cell>
        </row>
        <row r="261">
          <cell r="P261" t="str">
            <v>S - BA1590 - B.2.B.1.2)   Pulizia</v>
          </cell>
        </row>
        <row r="262">
          <cell r="P262" t="str">
            <v xml:space="preserve"> - BA1600 - B.2.B.1.3)   Mensa</v>
          </cell>
        </row>
        <row r="263">
          <cell r="P263" t="str">
            <v xml:space="preserve"> - BA1610 - B.2.B.1.4)   Riscaldamento</v>
          </cell>
        </row>
        <row r="264">
          <cell r="P264" t="str">
            <v xml:space="preserve"> - BA1620 - B.2.B.1.5)   Servizi di assistenza informatica</v>
          </cell>
        </row>
        <row r="265">
          <cell r="P265" t="str">
            <v xml:space="preserve"> - BA1630 - B.2.B.1.6)   Servizi trasporti (non sanitari)</v>
          </cell>
        </row>
        <row r="266">
          <cell r="P266" t="str">
            <v xml:space="preserve"> - BA1640 - B.2.B.1.7)   Smaltimento rifiuti</v>
          </cell>
        </row>
        <row r="267">
          <cell r="P267" t="str">
            <v xml:space="preserve"> - BA1650 - B.2.B.1.8)   Utenze telefoniche</v>
          </cell>
        </row>
        <row r="268">
          <cell r="P268" t="str">
            <v xml:space="preserve"> - BA1660 - B.2.B.1.9)   Utenze elettricità</v>
          </cell>
        </row>
        <row r="269">
          <cell r="P269" t="str">
            <v xml:space="preserve"> - BA1670 - B.2.B.1.10)   Altre utenze</v>
          </cell>
        </row>
        <row r="270">
          <cell r="P270" t="str">
            <v xml:space="preserve"> - BA1680 - B.2.B.1.11)  Premi di assicurazione</v>
          </cell>
        </row>
        <row r="271">
          <cell r="P271" t="str">
            <v xml:space="preserve"> - BA1690 - B.2.B.1.11.A)  Premi di assicurazione - R.C. Professionale </v>
          </cell>
        </row>
        <row r="272">
          <cell r="P272" t="str">
            <v xml:space="preserve"> - BA1700 - B.2.B.1.11.B)  Premi di assicurazione - Altri premi assicurativi</v>
          </cell>
        </row>
        <row r="273">
          <cell r="P273" t="str">
            <v xml:space="preserve"> - BA1710 - B.2.B.1.12) Altri servizi non sanitari</v>
          </cell>
        </row>
        <row r="274">
          <cell r="P274" t="str">
            <v xml:space="preserve"> - BA1720 - B.2.B.1.12.A) Altri servizi non sanitari da pubblico (Aziende sanitarie pubbliche della Regione)</v>
          </cell>
        </row>
        <row r="275">
          <cell r="P275" t="str">
            <v xml:space="preserve"> - BA1730 - B.2.B.1.12.B) Altri servizi non sanitari da altri soggetti pubblici</v>
          </cell>
        </row>
        <row r="276">
          <cell r="P276" t="str">
            <v xml:space="preserve"> - BA1740 - B.2.B.1.12.C) Altri servizi non sanitari da privato</v>
          </cell>
        </row>
        <row r="277">
          <cell r="P277" t="str">
            <v xml:space="preserve"> - BA1750 - B.2.B.2)  Consulenze, Collaborazioni, Interinale e altre prestazioni di lavoro non sanitarie</v>
          </cell>
        </row>
        <row r="278">
          <cell r="P278" t="str">
            <v>R - BA1760 - B.2.B.2.1) Consulenze non sanitarie da Aziende sanitarie pubbliche della Regione</v>
          </cell>
        </row>
        <row r="279">
          <cell r="P279" t="str">
            <v xml:space="preserve"> - BA1770 - B.2.B.2.2) Consulenze non sanitarie da Terzi - Altri soggetti pubblici</v>
          </cell>
        </row>
        <row r="280">
          <cell r="P280" t="str">
            <v xml:space="preserve"> - BA1780 - B.2.B.2.3) Consulenze, Collaborazioni, Interinale e altre prestazioni di lavoro non sanitarie da privato</v>
          </cell>
        </row>
        <row r="281">
          <cell r="P281" t="str">
            <v xml:space="preserve"> - BA1790 - B.2.B.2.3.A) Consulenze non sanitarie da privato</v>
          </cell>
        </row>
        <row r="282">
          <cell r="P282" t="str">
            <v>R - BA1800 - B.2.B.2.3.B) Collaborazioni coordinate e continuative non sanitarie da privato</v>
          </cell>
        </row>
        <row r="283">
          <cell r="P283" t="str">
            <v xml:space="preserve"> - BA1810 - B.2.B.2.3.C) Indennità a personale universitario - area non sanitaria </v>
          </cell>
        </row>
        <row r="284">
          <cell r="P284" t="str">
            <v xml:space="preserve"> - BA1820 - B.2.B.2.3.D) Lavoro interinale - area non sanitaria </v>
          </cell>
        </row>
        <row r="285">
          <cell r="P285" t="str">
            <v xml:space="preserve"> - BA1830 - B.2.B.2.3.E) Altre collaborazioni e prestazioni di lavoro - area non sanitaria </v>
          </cell>
        </row>
        <row r="286">
          <cell r="P286" t="str">
            <v xml:space="preserve"> - BA1840 - B.2.B.2.4) Rimborso oneri stipendiali del personale non sanitario in comando</v>
          </cell>
        </row>
        <row r="287">
          <cell r="P287" t="str">
            <v xml:space="preserve"> - BA1850 - B.2.B.2.4.A) Rimborso oneri stipendiali personale non sanitario in comando da Aziende sanitarie pubbliche della Regione</v>
          </cell>
        </row>
        <row r="288">
          <cell r="P288" t="str">
            <v xml:space="preserve"> - BA1860 - B.2.B.2.4.B) Rimborso oneri stipendiali personale non sanitario in comando da Regione, soggetti pubblici e da Università</v>
          </cell>
        </row>
        <row r="289">
          <cell r="P289" t="str">
            <v xml:space="preserve"> - BA1870 - B.2.B.2.4.C) Rimborso oneri stipendiali personale non sanitario in comando da aziende di altre Regioni (Extraregione)</v>
          </cell>
        </row>
        <row r="290">
          <cell r="P290" t="str">
            <v xml:space="preserve"> - BA1880 - B.2.B.3) Formazione (esternalizzata e non)</v>
          </cell>
        </row>
        <row r="291">
          <cell r="P291" t="str">
            <v>R - BA1890 - B.2.B.3.1) Formazione (esternalizzata e non) da pubblico</v>
          </cell>
        </row>
        <row r="292">
          <cell r="P292" t="str">
            <v xml:space="preserve"> - BA1900 - B.2.B.3.2) Formazione (esternalizzata e non) da privato</v>
          </cell>
        </row>
        <row r="293">
          <cell r="P293" t="str">
            <v>SS - BA1910 - B.3)  Manutenzione e riparazione (ordinaria esternalizzata)</v>
          </cell>
        </row>
        <row r="294">
          <cell r="P294" t="str">
            <v xml:space="preserve"> - BA1920 - B.3.A)  Manutenzione e riparazione ai fabbricati e loro pertinenze</v>
          </cell>
        </row>
        <row r="295">
          <cell r="P295" t="str">
            <v xml:space="preserve"> - BA1930 - B.3.B)  Manutenzione e riparazione agli impianti e macchinari</v>
          </cell>
        </row>
        <row r="296">
          <cell r="P296" t="str">
            <v xml:space="preserve"> - BA1940 - B.3.C)  Manutenzione e riparazione alle attrezzature sanitarie e scientifiche</v>
          </cell>
        </row>
        <row r="297">
          <cell r="P297" t="str">
            <v xml:space="preserve"> - BA1950 - B.3.D)  Manutenzione e riparazione ai mobili e arredi</v>
          </cell>
        </row>
        <row r="298">
          <cell r="P298" t="str">
            <v xml:space="preserve"> - BA1960 - B.3.E)  Manutenzione e riparazione agli automezzi</v>
          </cell>
        </row>
        <row r="299">
          <cell r="P299" t="str">
            <v xml:space="preserve"> - BA1970 - B.3.F)  Altre manutenzioni e riparazioni</v>
          </cell>
        </row>
        <row r="300">
          <cell r="P300" t="str">
            <v xml:space="preserve"> - BA1980 - B.3.G)  Manutenzioni e riparazioni da Aziende sanitarie pubbliche della Regione</v>
          </cell>
        </row>
        <row r="301">
          <cell r="P301" t="str">
            <v xml:space="preserve"> - BA1990 - B.4)   Godimento di beni di terzi</v>
          </cell>
        </row>
        <row r="302">
          <cell r="P302" t="str">
            <v xml:space="preserve"> - BA2000 - B.4.A)  Fitti passivi</v>
          </cell>
        </row>
        <row r="303">
          <cell r="P303" t="str">
            <v xml:space="preserve"> - BA2010 - B.4.B)  Canoni di noleggio</v>
          </cell>
        </row>
        <row r="304">
          <cell r="P304" t="str">
            <v>R - BA2020 - B.4.B.1) Canoni di noleggio - area sanitaria</v>
          </cell>
        </row>
        <row r="305">
          <cell r="P305" t="str">
            <v xml:space="preserve"> - BA2030 - B.4.B.2) Canoni di noleggio - area non sanitaria</v>
          </cell>
        </row>
        <row r="306">
          <cell r="P306" t="str">
            <v xml:space="preserve"> - BA2040 - B.4.C)  Canoni di leasing</v>
          </cell>
        </row>
        <row r="307">
          <cell r="P307" t="str">
            <v xml:space="preserve"> - BA2050 - B.4.C.1) Canoni di leasing - area sanitaria</v>
          </cell>
        </row>
        <row r="308">
          <cell r="P308" t="str">
            <v xml:space="preserve"> - BA2060 - B.4.C.2) Canoni di leasing - area non sanitaria</v>
          </cell>
        </row>
        <row r="309">
          <cell r="P309" t="str">
            <v xml:space="preserve"> - BA2070 - B.4.D)  Locazioni e noleggi da Aziende sanitarie pubbliche della Regione</v>
          </cell>
        </row>
        <row r="310">
          <cell r="P310" t="str">
            <v xml:space="preserve"> - BA2080 - Totale Costo del personale</v>
          </cell>
        </row>
        <row r="311">
          <cell r="P311" t="str">
            <v xml:space="preserve"> - BA2090 - B.5)   Personale del ruolo sanitario</v>
          </cell>
        </row>
        <row r="312">
          <cell r="P312" t="str">
            <v xml:space="preserve"> - BA2100 - B.5.A) Costo del personale dirigente ruolo sanitario</v>
          </cell>
        </row>
        <row r="313">
          <cell r="P313" t="str">
            <v>R - BA2110 - B.5.A.1) Costo del personale dirigente medico</v>
          </cell>
        </row>
        <row r="314">
          <cell r="P314" t="str">
            <v xml:space="preserve"> - BA2120 - B.5.A.1.1) Costo del personale dirigente medico - tempo indeterminato</v>
          </cell>
        </row>
        <row r="315">
          <cell r="P315" t="str">
            <v xml:space="preserve"> - BA2130 - B.5.A.1.2) Costo del personale dirigente medico - tempo determinato</v>
          </cell>
        </row>
        <row r="316">
          <cell r="P316" t="str">
            <v xml:space="preserve"> - BA2140 - B.5.A.1.3) Costo del personale dirigente medico - altro</v>
          </cell>
        </row>
        <row r="317">
          <cell r="P317" t="str">
            <v xml:space="preserve"> - BA2150 - B.5.A.2) Costo del personale dirigente non medico</v>
          </cell>
        </row>
        <row r="318">
          <cell r="P318" t="str">
            <v xml:space="preserve"> - BA2160 - B.5.A.2.1) Costo del personale dirigente non medico - tempo indeterminato</v>
          </cell>
        </row>
        <row r="319">
          <cell r="P319" t="str">
            <v xml:space="preserve"> - BA2170 - B.5.A.2.2) Costo del personale dirigente non medico - tempo determinato</v>
          </cell>
        </row>
        <row r="320">
          <cell r="P320" t="str">
            <v xml:space="preserve"> - BA2180 - B.5.A.2.3) Costo del personale dirigente non medico - altro</v>
          </cell>
        </row>
        <row r="321">
          <cell r="P321" t="str">
            <v xml:space="preserve"> - BA2190 - B.5.B) Costo del personale comparto ruolo sanitario</v>
          </cell>
        </row>
        <row r="322">
          <cell r="P322" t="str">
            <v xml:space="preserve"> - BA2200 - B.5.B.1) Costo del personale comparto ruolo sanitario - tempo indeterminato</v>
          </cell>
        </row>
        <row r="323">
          <cell r="P323" t="str">
            <v xml:space="preserve"> - BA2210 - B.5.B.2) Costo del personale comparto ruolo sanitario - tempo determinato</v>
          </cell>
        </row>
        <row r="324">
          <cell r="P324" t="str">
            <v xml:space="preserve"> - BA2220 - B.5.B.3) Costo del personale comparto ruolo sanitario - altro</v>
          </cell>
        </row>
        <row r="325">
          <cell r="P325" t="str">
            <v xml:space="preserve"> - BA2230 - B.6)   Personale del ruolo professionale</v>
          </cell>
        </row>
        <row r="326">
          <cell r="P326" t="str">
            <v xml:space="preserve"> - BA2240 - B.6.A) Costo del personale dirigente ruolo professionale</v>
          </cell>
        </row>
        <row r="327">
          <cell r="P327" t="str">
            <v xml:space="preserve"> - BA2250 - B.6.A.1) Costo del personale dirigente ruolo professionale - tempo indeterminato</v>
          </cell>
        </row>
        <row r="328">
          <cell r="P328" t="str">
            <v xml:space="preserve"> - BA2260 - B.6.A.2) Costo del personale dirigente ruolo professionale - tempo determinato</v>
          </cell>
        </row>
        <row r="329">
          <cell r="P329" t="str">
            <v xml:space="preserve"> - BA2270 - B.6.A.3) Costo del personale dirigente ruolo professionale - altro</v>
          </cell>
        </row>
        <row r="330">
          <cell r="P330" t="str">
            <v xml:space="preserve"> - BA2280 - B.6.B) Costo del personale comparto ruolo professionale</v>
          </cell>
        </row>
        <row r="331">
          <cell r="P331" t="str">
            <v xml:space="preserve"> - BA2290 - B.6.B.1) Costo del personale comparto ruolo professionale - tempo indeterminato</v>
          </cell>
        </row>
        <row r="332">
          <cell r="P332" t="str">
            <v xml:space="preserve"> - BA2300 - B.6.B.2) Costo del personale comparto ruolo professionale - tempo determinato</v>
          </cell>
        </row>
        <row r="333">
          <cell r="P333" t="str">
            <v xml:space="preserve"> - BA2310 - B.6.B.3) Costo del personale comparto ruolo professionale - altro</v>
          </cell>
        </row>
        <row r="334">
          <cell r="P334" t="str">
            <v xml:space="preserve"> - BA2320 - B.7)   Personale del ruolo tecnico</v>
          </cell>
        </row>
        <row r="335">
          <cell r="P335" t="str">
            <v xml:space="preserve"> - BA2330 - B.7.A) Costo del personale dirigente ruolo tecnico</v>
          </cell>
        </row>
        <row r="336">
          <cell r="P336" t="str">
            <v xml:space="preserve"> - BA2340 - B.7.A.1) Costo del personale dirigente ruolo tecnico - tempo indeterminato</v>
          </cell>
        </row>
        <row r="337">
          <cell r="P337" t="str">
            <v xml:space="preserve"> - BA2350 - B.7.A.2) Costo del personale dirigente ruolo tecnico - tempo determinato</v>
          </cell>
        </row>
        <row r="338">
          <cell r="P338" t="str">
            <v xml:space="preserve"> - BA2360 - B.7.A.3) Costo del personale dirigente ruolo tecnico - altro</v>
          </cell>
        </row>
        <row r="339">
          <cell r="P339" t="str">
            <v xml:space="preserve"> - BA2370 - B.7.B) Costo del personale comparto ruolo tecnico</v>
          </cell>
        </row>
        <row r="340">
          <cell r="P340" t="str">
            <v xml:space="preserve"> - BA2380 - B.7.B.1) Costo del personale comparto ruolo tecnico - tempo indeterminato</v>
          </cell>
        </row>
        <row r="341">
          <cell r="P341" t="str">
            <v xml:space="preserve"> - BA2390 - B.7.B.2) Costo del personale comparto ruolo tecnico - tempo determinato</v>
          </cell>
        </row>
        <row r="342">
          <cell r="P342" t="str">
            <v xml:space="preserve"> - BA2400 - B.7.B.3) Costo del personale comparto ruolo tecnico - altro</v>
          </cell>
        </row>
        <row r="343">
          <cell r="P343" t="str">
            <v xml:space="preserve"> - BA2410 - B.8)   Personale del ruolo amministrativo</v>
          </cell>
        </row>
        <row r="344">
          <cell r="P344" t="str">
            <v xml:space="preserve"> - BA2420 - B.8.A) Costo del personale dirigente ruolo amministrativo</v>
          </cell>
        </row>
        <row r="345">
          <cell r="P345" t="str">
            <v xml:space="preserve"> - BA2430 - B.8.A.1) Costo del personale dirigente ruolo amministrativo - tempo indeterminato</v>
          </cell>
        </row>
        <row r="346">
          <cell r="P346" t="str">
            <v xml:space="preserve"> - BA2440 - B.8.A.2) Costo del personale dirigente ruolo amministrativo - tempo determinato</v>
          </cell>
        </row>
        <row r="347">
          <cell r="P347" t="str">
            <v xml:space="preserve"> - BA2450 - B.8.A.3) Costo del personale dirigente ruolo amministrativo - altro</v>
          </cell>
        </row>
        <row r="348">
          <cell r="P348" t="str">
            <v xml:space="preserve"> - BA2460 - B.8.B) Costo del personale comparto ruolo amministrativo</v>
          </cell>
        </row>
        <row r="349">
          <cell r="P349" t="str">
            <v xml:space="preserve"> - BA2470 - B.8.B.1) Costo del personale comparto ruolo amministrativo - tempo indeterminato</v>
          </cell>
        </row>
        <row r="350">
          <cell r="P350" t="str">
            <v xml:space="preserve"> - BA2480 - B.8.B.2) Costo del personale comparto ruolo amministrativo - tempo determinato</v>
          </cell>
        </row>
        <row r="351">
          <cell r="P351" t="str">
            <v xml:space="preserve"> - BA2490 - B.8.B.3) Costo del personale comparto ruolo amministrativo - altro</v>
          </cell>
        </row>
        <row r="352">
          <cell r="P352" t="str">
            <v xml:space="preserve"> - BA2500 - B.9)   Oneri diversi di gestione</v>
          </cell>
        </row>
        <row r="353">
          <cell r="P353" t="str">
            <v xml:space="preserve"> - BA2510 - B.9.A)  Imposte e tasse (escluso IRAP e IRES)</v>
          </cell>
        </row>
        <row r="354">
          <cell r="P354" t="str">
            <v xml:space="preserve"> - BA2520 - B.9.B)  Perdite su crediti</v>
          </cell>
        </row>
        <row r="355">
          <cell r="P355" t="str">
            <v xml:space="preserve"> - BA2530 - B.9.C) Altri oneri diversi di gestione</v>
          </cell>
        </row>
        <row r="356">
          <cell r="P356" t="str">
            <v xml:space="preserve"> - BA2540 - B.9.C.1)  Indennità, rimborso spese e oneri sociali per gli Organi Direttivi e Collegio Sindacale</v>
          </cell>
        </row>
        <row r="357">
          <cell r="P357" t="str">
            <v xml:space="preserve"> - BA2550 - B.9.C.2)  Altri oneri diversi di gestione</v>
          </cell>
        </row>
        <row r="358">
          <cell r="P358" t="str">
            <v xml:space="preserve"> - BA2560 - Totale Ammortamenti</v>
          </cell>
        </row>
        <row r="359">
          <cell r="P359" t="str">
            <v xml:space="preserve"> - BA2570 - B.10) Ammortamenti delle immobilizzazioni immateriali</v>
          </cell>
        </row>
        <row r="360">
          <cell r="P360" t="str">
            <v xml:space="preserve"> - BA2580 - B.11) Ammortamenti delle immobilizzazioni materiali</v>
          </cell>
        </row>
        <row r="361">
          <cell r="P361" t="str">
            <v xml:space="preserve"> - BA2590 - B.12) Ammortamento dei fabbricati</v>
          </cell>
        </row>
        <row r="362">
          <cell r="P362" t="str">
            <v xml:space="preserve"> - BA2600 - B.12.A) Ammortamenti fabbricati non strumentali (disponibili)</v>
          </cell>
        </row>
        <row r="363">
          <cell r="P363" t="str">
            <v xml:space="preserve"> - BA2610 - B.12.B) Ammortamenti fabbricati strumentali (indisponibili)</v>
          </cell>
        </row>
        <row r="364">
          <cell r="P364" t="str">
            <v xml:space="preserve"> - BA2620 - B.13) Ammortamenti delle altre immobilizzazioni materiali</v>
          </cell>
        </row>
        <row r="365">
          <cell r="P365" t="str">
            <v xml:space="preserve"> - BA2630 - B.14) Svalutazione delle immobilizzazioni e dei crediti</v>
          </cell>
        </row>
        <row r="366">
          <cell r="P366" t="str">
            <v xml:space="preserve"> - BA2640 - B.14.A) Svalutazione delle immobilizzazioni immateriali e materiali</v>
          </cell>
        </row>
        <row r="367">
          <cell r="P367" t="str">
            <v xml:space="preserve"> - BA2650 - B.14.B) Svalutazione dei crediti</v>
          </cell>
        </row>
        <row r="368">
          <cell r="P368" t="str">
            <v xml:space="preserve"> - BA2660 - B.15) Variazione delle rimanenze</v>
          </cell>
        </row>
        <row r="369">
          <cell r="P369" t="str">
            <v xml:space="preserve"> - BA2670 - B.15.A) Variazione rimanenze sanitarie</v>
          </cell>
        </row>
        <row r="370">
          <cell r="P370" t="str">
            <v xml:space="preserve"> - BA2680 - B.15.B) Variazione rimanenze non sanitarie</v>
          </cell>
        </row>
        <row r="371">
          <cell r="P371" t="str">
            <v xml:space="preserve"> - BA2690 - B.16) Accantonamenti dell’esercizio</v>
          </cell>
        </row>
        <row r="372">
          <cell r="P372" t="str">
            <v xml:space="preserve"> - BA2700 - B.16.A) Accantonamenti per rischi</v>
          </cell>
        </row>
        <row r="373">
          <cell r="P373" t="str">
            <v xml:space="preserve"> - BA2710 - B.16.A.1)  Accantonamenti per cause civili ed oneri processuali</v>
          </cell>
        </row>
        <row r="374">
          <cell r="P374" t="str">
            <v xml:space="preserve"> - BA2720 - B.16.A.2)  Accantonamenti per contenzioso personale dipendente</v>
          </cell>
        </row>
        <row r="375">
          <cell r="P375" t="str">
            <v xml:space="preserve"> - BA2730 - B.16.A.3)  Accantonamenti per rischi connessi all'acquisto di prestazioni sanitarie da privato</v>
          </cell>
        </row>
        <row r="376">
          <cell r="P376" t="str">
            <v xml:space="preserve"> - BA2740 - B.16.A.4)  Accantonamenti per copertura diretta dei rischi (autoassicurazione)</v>
          </cell>
        </row>
        <row r="377">
          <cell r="P377" t="str">
            <v xml:space="preserve"> - BA2750 - B.16.A.5)  Altri accantonamenti per rischi</v>
          </cell>
        </row>
        <row r="378">
          <cell r="P378" t="str">
            <v xml:space="preserve"> - BA2760 - B.16.B) Accantonamenti per premio di operosità (SUMAI)</v>
          </cell>
        </row>
        <row r="379">
          <cell r="P379" t="str">
            <v xml:space="preserve"> - BA2770 - B.16.C) Accantonamenti per quote inutilizzate di contributi vincolati</v>
          </cell>
        </row>
        <row r="380">
          <cell r="P380" t="str">
            <v xml:space="preserve"> - BA2780 - B.16.C.1)  Accantonamenti per quote inutilizzate contributi da Regione e Prov. Aut. per quota F.S. vincolato</v>
          </cell>
        </row>
        <row r="381">
          <cell r="P381" t="str">
            <v xml:space="preserve"> - BA2790 - B.16.C.2)  Accantonamenti per quote inutilizzate contributi da soggetti pubblici (extra fondo) vincolati</v>
          </cell>
        </row>
        <row r="382">
          <cell r="P382" t="str">
            <v xml:space="preserve"> - BA2800 - B.16.C.3)  Accantonamenti per quote inutilizzate contributi da soggetti pubblici per ricerca</v>
          </cell>
        </row>
        <row r="383">
          <cell r="P383" t="str">
            <v xml:space="preserve"> - BA2810 - B.16.C.4)  Accantonamenti per quote inutilizzate contributi vincolati da privati</v>
          </cell>
        </row>
        <row r="384">
          <cell r="P384" t="str">
            <v xml:space="preserve"> - BA2820 - B.16.D) Altri accantonamenti</v>
          </cell>
        </row>
        <row r="385">
          <cell r="P385" t="str">
            <v xml:space="preserve"> - BA2830 - B.16.D.1)  Accantonamenti per interessi di mora</v>
          </cell>
        </row>
        <row r="386">
          <cell r="P386" t="str">
            <v xml:space="preserve"> - BA2840 - B.16.D.2)  Acc. Rinnovi convenzioni MMG/PLS/MCA</v>
          </cell>
        </row>
        <row r="387">
          <cell r="P387" t="str">
            <v xml:space="preserve"> - BA2850 - B.16.D.3)  Acc. Rinnovi convenzioni Medici Sumai</v>
          </cell>
        </row>
        <row r="388">
          <cell r="P388" t="str">
            <v xml:space="preserve"> - BA2860 - B.16.D.4)  Acc. Rinnovi contratt.: dirigenza medica</v>
          </cell>
        </row>
        <row r="389">
          <cell r="P389" t="str">
            <v xml:space="preserve"> - BA2870 - B.16.D.5)  Acc. Rinnovi contratt.: dirigenza non medica</v>
          </cell>
        </row>
        <row r="390">
          <cell r="P390" t="str">
            <v xml:space="preserve"> - BA2880 - B.16.D.6)  Acc. Rinnovi contratt.: comparto</v>
          </cell>
        </row>
        <row r="391">
          <cell r="P391" t="str">
            <v xml:space="preserve"> - BA2890 - B.16.D.7) Altri accantonamenti</v>
          </cell>
        </row>
        <row r="392">
          <cell r="P392" t="str">
            <v xml:space="preserve"> - BZ9999 - Totale costi della produzione (B)</v>
          </cell>
        </row>
        <row r="393">
          <cell r="P393" t="str">
            <v xml:space="preserve"> - CA0010 - C.1) Interessi attivi</v>
          </cell>
        </row>
        <row r="394">
          <cell r="P394" t="str">
            <v xml:space="preserve"> - CA0020 - C.1.A) Interessi attivi su c/tesoreria unica</v>
          </cell>
        </row>
        <row r="395">
          <cell r="P395" t="str">
            <v xml:space="preserve"> - CA0030 - C.1.B) Interessi attivi su c/c postali e bancari</v>
          </cell>
        </row>
        <row r="396">
          <cell r="P396" t="str">
            <v xml:space="preserve"> - CA0040 - C.1.C) Altri interessi attivi</v>
          </cell>
        </row>
        <row r="397">
          <cell r="P397" t="str">
            <v xml:space="preserve"> - CA0050 - C.2) Altri proventi</v>
          </cell>
        </row>
        <row r="398">
          <cell r="P398" t="str">
            <v xml:space="preserve"> - CA0060 - C.2.A) Proventi da partecipazioni</v>
          </cell>
        </row>
        <row r="399">
          <cell r="P399" t="str">
            <v xml:space="preserve"> - CA0070 - C.2.B) Proventi finanziari da crediti iscritti nelle immobilizzazioni</v>
          </cell>
        </row>
        <row r="400">
          <cell r="P400" t="str">
            <v xml:space="preserve"> - CA0080 - C.2.C) Proventi finanziari da titoli iscritti nelle immobilizzazioni</v>
          </cell>
        </row>
        <row r="401">
          <cell r="P401" t="str">
            <v xml:space="preserve"> - CA0090 - C.2.D) Altri proventi finanziari diversi dai precedenti</v>
          </cell>
        </row>
        <row r="402">
          <cell r="P402" t="str">
            <v xml:space="preserve"> - CA0100 - C.2.E) Utili su cambi</v>
          </cell>
        </row>
        <row r="403">
          <cell r="P403" t="str">
            <v xml:space="preserve"> - CA0110 - C.3)  Interessi passivi</v>
          </cell>
        </row>
        <row r="404">
          <cell r="P404" t="str">
            <v xml:space="preserve"> - CA0120 - C.3.A) Interessi passivi su anticipazioni di cassa</v>
          </cell>
        </row>
        <row r="405">
          <cell r="P405" t="str">
            <v xml:space="preserve"> - CA0130 - C.3.B) Interessi passivi su mutui</v>
          </cell>
        </row>
        <row r="406">
          <cell r="P406" t="str">
            <v xml:space="preserve"> - CA0140 - C.3.C) Altri interessi passivi</v>
          </cell>
        </row>
        <row r="407">
          <cell r="P407" t="str">
            <v xml:space="preserve"> - CA0150 - C.4) Altri oneri</v>
          </cell>
        </row>
        <row r="408">
          <cell r="P408" t="str">
            <v xml:space="preserve"> - CA0160 - C.4.A) Altri oneri finanziari</v>
          </cell>
        </row>
        <row r="409">
          <cell r="P409" t="str">
            <v xml:space="preserve"> - CA0170 - C.4.B) Perdite su cambi</v>
          </cell>
        </row>
        <row r="410">
          <cell r="P410" t="str">
            <v xml:space="preserve"> - CZ9999 - Totale proventi e oneri finanziari (C)</v>
          </cell>
        </row>
        <row r="411">
          <cell r="P411" t="str">
            <v xml:space="preserve"> - DA0010 - D.1)  Rivalutazioni</v>
          </cell>
        </row>
        <row r="412">
          <cell r="P412" t="str">
            <v xml:space="preserve"> - DA0020 - D.2)  Svalutazioni</v>
          </cell>
        </row>
        <row r="413">
          <cell r="P413" t="str">
            <v xml:space="preserve"> - DZ9999 - Totale rettifiche di valore di attività finanziarie (D)</v>
          </cell>
        </row>
        <row r="414">
          <cell r="P414" t="str">
            <v xml:space="preserve"> - EA0010 - E.1) Proventi straordinari</v>
          </cell>
        </row>
        <row r="415">
          <cell r="P415" t="str">
            <v xml:space="preserve"> - EA0020 - E.1.A) Plusvalenze</v>
          </cell>
        </row>
        <row r="416">
          <cell r="P416" t="str">
            <v xml:space="preserve"> - EA0030 - E.1.B) Altri proventi straordinari</v>
          </cell>
        </row>
        <row r="417">
          <cell r="P417" t="str">
            <v xml:space="preserve"> - EA0040 - E.1.B.1) Proventi da donazioni e liberalità diverse</v>
          </cell>
        </row>
        <row r="418">
          <cell r="P418" t="str">
            <v xml:space="preserve"> - EA0050 - E.1.B.2) Sopravvenienze attive</v>
          </cell>
        </row>
        <row r="419">
          <cell r="P419" t="str">
            <v xml:space="preserve"> - EA0060 - E.1.B.2.1) Sopravvenienze attive v/Aziende sanitarie pubbliche della Regione </v>
          </cell>
        </row>
        <row r="420">
          <cell r="P420" t="str">
            <v xml:space="preserve"> - EA0070 - E.1.B.2.2) Sopravvenienze attive v/terzi</v>
          </cell>
        </row>
        <row r="421">
          <cell r="P421" t="str">
            <v xml:space="preserve"> - EA0080 - E.1.B.2.2.A) Sopravvenienze attive v/terzi relative alla mobilità extraregionale</v>
          </cell>
        </row>
        <row r="422">
          <cell r="P422" t="str">
            <v xml:space="preserve"> - EA0090 - E.1.B.2.2.B) Sopravvenienze attive v/terzi relative al personale</v>
          </cell>
        </row>
        <row r="423">
          <cell r="P423" t="str">
            <v>R - EA0100 - E.1.B.2.2.C) Sopravvenienze attive v/terzi relative alle convenzioni con medici di base</v>
          </cell>
        </row>
        <row r="424">
          <cell r="P424" t="str">
            <v xml:space="preserve"> - EA0110 - E.1.B.2.2.D) Sopravvenienze attive v/terzi relative alle convenzioni per la specialistica</v>
          </cell>
        </row>
        <row r="425">
          <cell r="P425" t="str">
            <v>S - EA0120 - E.1.B.2.2.E) Sopravvenienze attive v/terzi relative all'acquisto prestaz. sanitarie da operatori accreditati</v>
          </cell>
        </row>
        <row r="426">
          <cell r="P426" t="str">
            <v xml:space="preserve"> - EA0130 - E.1.B.2.2.F) Sopravvenienze attive v/terzi relative all'acquisto di beni e servizi</v>
          </cell>
        </row>
        <row r="427">
          <cell r="P427" t="str">
            <v xml:space="preserve"> - EA0140 - E.1.B.2.2.G) Altre sopravvenienze attive v/terzi</v>
          </cell>
        </row>
        <row r="428">
          <cell r="P428" t="str">
            <v xml:space="preserve"> - EA0150 - E.1.B.3) Insussistenze attive </v>
          </cell>
        </row>
        <row r="429">
          <cell r="P429" t="str">
            <v xml:space="preserve"> - EA0160 - E.1.B.3.1) Insussistenze attive v/Aziende sanitarie pubbliche della Regione</v>
          </cell>
        </row>
        <row r="430">
          <cell r="P430" t="str">
            <v xml:space="preserve"> - EA0170 - E.1.B.3.2) Insussistenze attive v/terzi</v>
          </cell>
        </row>
        <row r="431">
          <cell r="P431" t="str">
            <v xml:space="preserve"> - EA0180 - E.1.B.3.2.A) Insussistenze attive v/terzi relative alla mobilità extraregionale</v>
          </cell>
        </row>
        <row r="432">
          <cell r="P432" t="str">
            <v xml:space="preserve"> - EA0190 - E.1.B.3.2.B) Insussistenze attive v/terzi relative al personale</v>
          </cell>
        </row>
        <row r="433">
          <cell r="P433" t="str">
            <v>R - EA0200 - E.1.B.3.2.C) Insussistenze attive v/terzi relative alle convenzioni con medici di base</v>
          </cell>
        </row>
        <row r="434">
          <cell r="P434" t="str">
            <v xml:space="preserve"> - EA0210 - E.1.B.3.2.D) Insussistenze attive v/terzi relative alle convenzioni per la specialistica</v>
          </cell>
        </row>
        <row r="435">
          <cell r="P435" t="str">
            <v>S - EA0220 - E.1.B.3.2.E) Insussistenze attive v/terzi relative all'acquisto prestaz. sanitarie da operatori accreditati</v>
          </cell>
        </row>
        <row r="436">
          <cell r="P436" t="str">
            <v xml:space="preserve"> - EA0230 - E.1.B.3.2.F) Insussistenze attive v/terzi relative all'acquisto di beni e servizi</v>
          </cell>
        </row>
        <row r="437">
          <cell r="P437" t="str">
            <v xml:space="preserve"> - EA0240 - E.1.B.3.2.G) Altre insussistenze attive v/terzi</v>
          </cell>
        </row>
        <row r="438">
          <cell r="P438" t="str">
            <v xml:space="preserve"> - EA0250 - E.1.B.4) Altri proventi straordinari</v>
          </cell>
        </row>
        <row r="439">
          <cell r="P439" t="str">
            <v xml:space="preserve"> - EA0260 - E.2) Oneri straordinari</v>
          </cell>
        </row>
        <row r="440">
          <cell r="P440" t="str">
            <v xml:space="preserve"> - EA0270 - E.2.A) Minusvalenze</v>
          </cell>
        </row>
        <row r="441">
          <cell r="P441" t="str">
            <v xml:space="preserve"> - EA0280 - E.2.B) Altri oneri straordinari</v>
          </cell>
        </row>
        <row r="442">
          <cell r="P442" t="str">
            <v xml:space="preserve"> - EA0290 - E.2.B.1) Oneri tributari da esercizi precedenti</v>
          </cell>
        </row>
        <row r="443">
          <cell r="P443" t="str">
            <v xml:space="preserve"> - EA0300 - E.2.B.2) Oneri da cause civili ed oneri processuali</v>
          </cell>
        </row>
        <row r="444">
          <cell r="P444" t="str">
            <v xml:space="preserve"> - EA0310 - E.2.B.3) Sopravvenienze passive</v>
          </cell>
        </row>
        <row r="445">
          <cell r="P445" t="str">
            <v xml:space="preserve"> - EA0320 - E.2.B.3.1) Sopravvenienze passive v/Aziende sanitarie pubbliche della Regione</v>
          </cell>
        </row>
        <row r="446">
          <cell r="P446" t="str">
            <v xml:space="preserve"> - EA0330 - E.2.B.3.1.A) Sopravvenienze passive v/Aziende sanitarie pubbliche relative alla mobilità intraregionale</v>
          </cell>
        </row>
        <row r="447">
          <cell r="P447" t="str">
            <v xml:space="preserve"> - EA0340 - E.2.B.3.1.B) Altre sopravvenienze passive v/Aziende sanitarie pubbliche della Regione</v>
          </cell>
        </row>
        <row r="448">
          <cell r="P448" t="str">
            <v xml:space="preserve"> - EA0350 - E.2.B.3.2) Sopravvenienze passive v/terzi</v>
          </cell>
        </row>
        <row r="449">
          <cell r="P449" t="str">
            <v>R - EA0360 - E.2.B.3.2.A) Sopravvenienze passive v/terzi relative alla mobilità extraregionale</v>
          </cell>
        </row>
        <row r="450">
          <cell r="P450" t="str">
            <v>R - EA0370 - E.2.B.3.2.B) Sopravvenienze passive v/terzi relative al personale</v>
          </cell>
        </row>
        <row r="451">
          <cell r="P451" t="str">
            <v>R - EA0380 - E.2.B.3.2.B.1) Soprav. passive v/terzi relative al personale - dirigenza medica</v>
          </cell>
        </row>
        <row r="452">
          <cell r="P452" t="str">
            <v xml:space="preserve"> - EA0390 - E.2.B.3.2.B.2) Soprav. passive v/terzi relative al personale - dirigenza non medica</v>
          </cell>
        </row>
        <row r="453">
          <cell r="P453" t="str">
            <v>S - EA0400 - E.2.B.3.2.B.3) Soprav. passive v/terzi relative al personale - comparto</v>
          </cell>
        </row>
        <row r="454">
          <cell r="P454" t="str">
            <v xml:space="preserve"> - EA0410 - E.2.B.3.2.C) Sopravvenienze passive v/terzi relative alle convenzioni con medici di base</v>
          </cell>
        </row>
        <row r="455">
          <cell r="P455" t="str">
            <v xml:space="preserve"> - EA0420 - E.2.B.3.2.D) Sopravvenienze passive v/terzi relative alle convenzioni per la specialistica</v>
          </cell>
        </row>
        <row r="456">
          <cell r="P456" t="str">
            <v xml:space="preserve"> - EA0430 - E.2.B.3.2.E) Sopravvenienze passive v/terzi relative all'acquisto prestaz. sanitarie da operatori accreditati</v>
          </cell>
        </row>
        <row r="457">
          <cell r="P457" t="str">
            <v xml:space="preserve"> - EA0440 - E.2.B.3.2.F) Sopravvenienze passive v/terzi relative all'acquisto di beni e servizi</v>
          </cell>
        </row>
        <row r="458">
          <cell r="P458" t="str">
            <v xml:space="preserve"> - EA0450 - E.2.B.3.2.G) Altre sopravvenienze passive v/terzi</v>
          </cell>
        </row>
        <row r="459">
          <cell r="P459" t="str">
            <v xml:space="preserve"> - EA0460 - E.2.B.4) Insussistenze passive</v>
          </cell>
        </row>
        <row r="460">
          <cell r="P460" t="str">
            <v xml:space="preserve"> - EA0470 - E.2.B.4.1) Insussistenze passive v/Aziende sanitarie pubbliche della Regione</v>
          </cell>
        </row>
        <row r="461">
          <cell r="P461" t="str">
            <v xml:space="preserve"> - EA0480 - E.2.B.4.2) Insussistenze passive v/terzi</v>
          </cell>
        </row>
        <row r="462">
          <cell r="P462" t="str">
            <v xml:space="preserve"> - EA0490 - E.2.B.4.2.A) Insussistenze passive v/terzi relative alla mobilità extraregionale</v>
          </cell>
        </row>
        <row r="463">
          <cell r="P463" t="str">
            <v xml:space="preserve"> - EA0500 - E.2.B.4.2.B) Insussistenze passive v/terzi relative al personale</v>
          </cell>
        </row>
        <row r="464">
          <cell r="P464" t="str">
            <v>R - EA0510 - E.2.B.4.2.C) Insussistenze passive v/terzi relative alle convenzioni con medici di base</v>
          </cell>
        </row>
        <row r="465">
          <cell r="P465" t="str">
            <v xml:space="preserve"> - EA0520 - E.2.B.4.2.D) Insussistenze passive v/terzi relative alle convenzioni per la specialistica</v>
          </cell>
        </row>
        <row r="466">
          <cell r="P466" t="str">
            <v>S - EA0530 - E.2.B.4.2.E) Insussistenze passive v/terzi relative all'acquisto prestaz. sanitarie da operatori accreditati</v>
          </cell>
        </row>
        <row r="467">
          <cell r="P467" t="str">
            <v xml:space="preserve"> - EA0540 - E.2.B.4.2.F) Insussistenze passive v/terzi relative all'acquisto di beni e servizi</v>
          </cell>
        </row>
        <row r="468">
          <cell r="P468" t="str">
            <v xml:space="preserve"> - EA0550 - E.2.B.4.2.G) Altre insussistenze passive v/terzi</v>
          </cell>
        </row>
        <row r="469">
          <cell r="P469" t="str">
            <v xml:space="preserve"> - EA0560 - E.2.B.5) Altri oneri straordinari</v>
          </cell>
        </row>
        <row r="470">
          <cell r="P470" t="str">
            <v xml:space="preserve"> - EZ9999 - Totale proventi e oneri straordinari (E)</v>
          </cell>
        </row>
        <row r="471">
          <cell r="P471" t="str">
            <v xml:space="preserve"> - XA0000 - Risultato prima delle imposte (A - B +/- C +/- D +/- E)</v>
          </cell>
        </row>
        <row r="472">
          <cell r="P472" t="str">
            <v xml:space="preserve"> - YA0010 - Y.1) IRAP</v>
          </cell>
        </row>
        <row r="473">
          <cell r="P473" t="str">
            <v xml:space="preserve"> - YA0020 - Y.1.A) IRAP relativa a personale dipendente</v>
          </cell>
        </row>
        <row r="474">
          <cell r="P474" t="str">
            <v xml:space="preserve"> - YA0030 - Y.1.B) IRAP relativa a collaboratori e personale assimilato a lavoro dipendente</v>
          </cell>
        </row>
        <row r="475">
          <cell r="P475" t="str">
            <v xml:space="preserve"> - YA0040 - Y.1.C) IRAP relativa ad attività di libera professione (intramoenia)</v>
          </cell>
        </row>
        <row r="476">
          <cell r="P476" t="str">
            <v xml:space="preserve"> - YA0050 - Y.1.D) IRAP relativa ad attività commerciale</v>
          </cell>
        </row>
        <row r="477">
          <cell r="P477" t="str">
            <v xml:space="preserve"> - YA0060 - Y.2) IRES</v>
          </cell>
        </row>
        <row r="478">
          <cell r="P478" t="str">
            <v xml:space="preserve"> - YA0070 - Y.2.A) IRES su attività istituzionale</v>
          </cell>
        </row>
        <row r="479">
          <cell r="P479" t="str">
            <v xml:space="preserve"> - YA0080 - Y.2.B) IRES su attività commerciale</v>
          </cell>
        </row>
        <row r="480">
          <cell r="P480" t="str">
            <v xml:space="preserve"> - YA0090 - Y.3) Accantonamento a F.do Imposte (Accertamenti, condoni, ecc.)</v>
          </cell>
        </row>
        <row r="481">
          <cell r="P481" t="str">
            <v xml:space="preserve"> - YZ9999 - Totale imposte e tasse</v>
          </cell>
        </row>
        <row r="482">
          <cell r="P482" t="str">
            <v xml:space="preserve"> - ZZ9999 - RISULTATO DI ESERCIZIO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2">
          <cell r="D2" t="str">
            <v>000</v>
          </cell>
        </row>
      </sheetData>
      <sheetData sheetId="99">
        <row r="2">
          <cell r="D2" t="str">
            <v>000</v>
          </cell>
        </row>
      </sheetData>
      <sheetData sheetId="100">
        <row r="2">
          <cell r="C2" t="str">
            <v>01-01-contributi F.S.R. indistinto</v>
          </cell>
        </row>
      </sheetData>
      <sheetData sheetId="101">
        <row r="2">
          <cell r="C2" t="str">
            <v>01-01-contributi F.S.R. indistinto</v>
          </cell>
        </row>
        <row r="3">
          <cell r="C3" t="str">
            <v>01-02-contributi F.S.R. vincolato</v>
          </cell>
        </row>
        <row r="4">
          <cell r="C4" t="str">
            <v xml:space="preserve">01-contributi F.S.R. </v>
          </cell>
        </row>
        <row r="5">
          <cell r="C5" t="str">
            <v>02-01-01-Ricavi mobilità in compensazione infra</v>
          </cell>
        </row>
        <row r="6">
          <cell r="C6" t="str">
            <v>02-01-02-Costi mobilità in compensazione infra</v>
          </cell>
        </row>
        <row r="7">
          <cell r="C7" t="str">
            <v>02-01-00-Saldo mobilità in compensazione infra</v>
          </cell>
        </row>
        <row r="8">
          <cell r="C8" t="str">
            <v>02-01-03-Ricavi mobilità non in compensazione infra</v>
          </cell>
        </row>
        <row r="9">
          <cell r="C9" t="str">
            <v>02-01-04-Costi mobilità non in compensazione infra</v>
          </cell>
        </row>
        <row r="10">
          <cell r="C10" t="str">
            <v>02-01-05-Saldo mobilità non in compensazione infra</v>
          </cell>
        </row>
        <row r="11">
          <cell r="C11" t="str">
            <v>02-01-Saldo mobilità infra</v>
          </cell>
        </row>
        <row r="12">
          <cell r="C12" t="str">
            <v>02-02-01-Ricavi mobilità in compensazione extra</v>
          </cell>
        </row>
        <row r="13">
          <cell r="C13" t="str">
            <v>02-02-02-Costi mobilità in compensazione extra</v>
          </cell>
        </row>
        <row r="14">
          <cell r="C14" t="str">
            <v>02-02-00-Saldo mobilità in compensazione extra</v>
          </cell>
        </row>
        <row r="15">
          <cell r="C15" t="str">
            <v>02-02-03-Ricavi mobilità non in compensazione extra</v>
          </cell>
        </row>
        <row r="16">
          <cell r="C16" t="str">
            <v>02-02-04-Costi mobilità non in compensazione extra</v>
          </cell>
        </row>
        <row r="17">
          <cell r="C17" t="str">
            <v>02-02-05-Saldo mobilità non in compensazione extra</v>
          </cell>
        </row>
        <row r="18">
          <cell r="C18" t="str">
            <v>02-02-Saldo mobilità extra</v>
          </cell>
        </row>
        <row r="19">
          <cell r="C19" t="str">
            <v>02-03-Saldo mobilità Internazionale</v>
          </cell>
        </row>
        <row r="20">
          <cell r="C20" t="str">
            <v>02-09-01-Ricavi infragruppo regionali</v>
          </cell>
        </row>
        <row r="21">
          <cell r="C21" t="str">
            <v>02-09-02-Costi infragruppo regionali</v>
          </cell>
        </row>
        <row r="22">
          <cell r="C22" t="str">
            <v>02-09-Saldo infragruppo regionale</v>
          </cell>
        </row>
        <row r="23">
          <cell r="C23" t="str">
            <v>02-Saldo mobilità</v>
          </cell>
        </row>
        <row r="24">
          <cell r="C24" t="str">
            <v>03-05-01-utilizzo fondi -  quota F.S. regionale vincolato esercizi precedenti</v>
          </cell>
        </row>
        <row r="25">
          <cell r="C25" t="str">
            <v>03-05-02-utilizzo fondi - quota di contributi (extra fondo pubblici) vincolati</v>
          </cell>
        </row>
        <row r="26">
          <cell r="C26" t="str">
            <v>03-05-03-utilizzo fondi - quota di contributi per ricerca</v>
          </cell>
        </row>
        <row r="27">
          <cell r="C27" t="str">
            <v>03-05-04-utilizzo fondi - quota di contributi da privato</v>
          </cell>
        </row>
        <row r="28">
          <cell r="C28" t="str">
            <v>03-05-utilizzo fondi per quote inutilizzate contributi vincolati di esercizi precedenti</v>
          </cell>
        </row>
        <row r="29">
          <cell r="C29" t="str">
            <v>03-01-01-ulteriori trasferimenti pubblici (ricerca corrente/copertura LEA)</v>
          </cell>
        </row>
        <row r="30">
          <cell r="C30" t="str">
            <v>03-01-02-ulteriori trasferimenti pubblici (ricerca finalizzata/vincolati)</v>
          </cell>
        </row>
        <row r="31">
          <cell r="C31" t="str">
            <v>03-01-03-ulteriori trasferimenti pubblici (extra LEA/altro)</v>
          </cell>
        </row>
        <row r="32">
          <cell r="C32" t="str">
            <v>03-01-ulteriori trasferimenti pubblici</v>
          </cell>
        </row>
        <row r="33">
          <cell r="C33" t="str">
            <v>03-03-Ticket</v>
          </cell>
        </row>
        <row r="34">
          <cell r="C34" t="str">
            <v>03-04-01-Contributi da privati</v>
          </cell>
        </row>
        <row r="35">
          <cell r="C35" t="str">
            <v>03-04-02-pay back</v>
          </cell>
        </row>
        <row r="36">
          <cell r="C36" t="str">
            <v>03-04-09-altre entrate proprie</v>
          </cell>
        </row>
        <row r="37">
          <cell r="C37" t="str">
            <v>03-04-altre entrate proprie</v>
          </cell>
        </row>
        <row r="38">
          <cell r="C38" t="str">
            <v>03-entrate proprie</v>
          </cell>
        </row>
        <row r="39">
          <cell r="C39" t="str">
            <v>03-02-01-ricavi intramoenia</v>
          </cell>
        </row>
        <row r="40">
          <cell r="C40" t="str">
            <v>03-02-02-costi intramoenia</v>
          </cell>
        </row>
        <row r="41">
          <cell r="C41" t="str">
            <v>03-02-saldo intramoenia</v>
          </cell>
        </row>
        <row r="42">
          <cell r="C42" t="str">
            <v>04-01-Rettifica contributi F.S.R. per destinazione ad investimenti</v>
          </cell>
        </row>
        <row r="43">
          <cell r="C43" t="str">
            <v>04-02-Rettifica contributi pubblici per destinazione ad investimenti</v>
          </cell>
        </row>
        <row r="44">
          <cell r="C44" t="str">
            <v>04-Rettifica contributi per destinazione ad investimenti</v>
          </cell>
        </row>
        <row r="45">
          <cell r="C45" t="str">
            <v>Totale Ricavi Netti</v>
          </cell>
        </row>
        <row r="46">
          <cell r="C46" t="str">
            <v>11-01-01-01-personale sanitario-dipendente-tempo indeterminato</v>
          </cell>
        </row>
        <row r="47">
          <cell r="C47" t="str">
            <v>11-01-01-02-personale sanitario-dipendente-tempo determinato</v>
          </cell>
        </row>
        <row r="48">
          <cell r="C48" t="str">
            <v>11-01-01-03-personale sanitario-dipendente-altro</v>
          </cell>
        </row>
        <row r="49">
          <cell r="C49" t="str">
            <v>11-01-01-personale sanitario-dipendente</v>
          </cell>
        </row>
        <row r="50">
          <cell r="C50" t="str">
            <v>11-02-01-01-personale non sanitario-dipendente-tempo indeterminato</v>
          </cell>
        </row>
        <row r="51">
          <cell r="C51" t="str">
            <v>11-02-01-02-personale non sanitario-dipendente-tempo determinato</v>
          </cell>
        </row>
        <row r="52">
          <cell r="C52" t="str">
            <v>11-02-01-03-personale non sanitario-dipendente-altro</v>
          </cell>
        </row>
        <row r="53">
          <cell r="C53" t="str">
            <v>11-02-01-personale non sanitario-dipendente</v>
          </cell>
        </row>
        <row r="54">
          <cell r="C54" t="str">
            <v>11-01-02-personale sanitario-non dipendente</v>
          </cell>
        </row>
        <row r="55">
          <cell r="C55" t="str">
            <v>11-02-02-personale non sanitario-non dipendente</v>
          </cell>
        </row>
        <row r="56">
          <cell r="C56" t="str">
            <v>11-personale</v>
          </cell>
        </row>
        <row r="57">
          <cell r="C57" t="str">
            <v>12-prodotti farmaceutici e emoderivati</v>
          </cell>
        </row>
        <row r="58">
          <cell r="C58" t="str">
            <v>13-01-01-dispositivi medici</v>
          </cell>
        </row>
        <row r="59">
          <cell r="C59" t="str">
            <v>13-01-02-altri beni sanitari</v>
          </cell>
        </row>
        <row r="60">
          <cell r="C60" t="str">
            <v>13-01-altri beni sanitari</v>
          </cell>
        </row>
        <row r="61">
          <cell r="C61" t="str">
            <v>13-02-beni non sanitari</v>
          </cell>
        </row>
        <row r="62">
          <cell r="C62" t="str">
            <v>13-03-01-01-servizi grandi appalti</v>
          </cell>
        </row>
        <row r="63">
          <cell r="C63" t="str">
            <v>13-03-01-02-manutenzioni e riparazioni</v>
          </cell>
        </row>
        <row r="64">
          <cell r="C64" t="str">
            <v>13-03-01-servizi appaltati</v>
          </cell>
        </row>
        <row r="65">
          <cell r="C65" t="str">
            <v>13-03-02-servizi utenze</v>
          </cell>
        </row>
        <row r="66">
          <cell r="C66" t="str">
            <v>13-03-03-01-consulenze-personale non dipendente sanitario</v>
          </cell>
        </row>
        <row r="67">
          <cell r="C67" t="str">
            <v>13-03-03-02-consulenze-personale non dipendente non sanitario</v>
          </cell>
        </row>
        <row r="68">
          <cell r="C68" t="str">
            <v>13-03-03-03-altri servizi sanitari</v>
          </cell>
        </row>
        <row r="69">
          <cell r="C69" t="str">
            <v>13-03-03-04-altri servizi non sanitari</v>
          </cell>
        </row>
        <row r="70">
          <cell r="C70" t="str">
            <v>13-03-03-altri servizi (sanitari e non sanitari)</v>
          </cell>
        </row>
        <row r="71">
          <cell r="C71" t="str">
            <v>13-03-04-godimento beni di terzi</v>
          </cell>
        </row>
        <row r="72">
          <cell r="C72" t="str">
            <v>13-03-servizi</v>
          </cell>
        </row>
        <row r="73">
          <cell r="C73" t="str">
            <v>13-altri beni e servizi</v>
          </cell>
        </row>
        <row r="74">
          <cell r="C74" t="str">
            <v>30-01-ammortamenti e sterilizzazioni</v>
          </cell>
        </row>
        <row r="75">
          <cell r="C75" t="str">
            <v>30-02-costi sostenuti in economia</v>
          </cell>
        </row>
        <row r="76">
          <cell r="C76" t="str">
            <v>30-ammortamenti e costi capitalizzati</v>
          </cell>
        </row>
        <row r="77">
          <cell r="C77" t="str">
            <v>14-01-accantonamenti rischi</v>
          </cell>
        </row>
        <row r="78">
          <cell r="C78" t="str">
            <v>14-02-accantonamenti SUMAI (+TFR)</v>
          </cell>
        </row>
        <row r="79">
          <cell r="C79" t="str">
            <v>14-03-altri accantonamenti</v>
          </cell>
        </row>
        <row r="80">
          <cell r="C80" t="str">
            <v>14-04-01-accantonamenti per rinnovi Pers. Dip.</v>
          </cell>
        </row>
        <row r="81">
          <cell r="C81" t="str">
            <v>14-04-02-accantonamenti per rinnovi contrattuali MMG/PLS/MCA e altri</v>
          </cell>
        </row>
        <row r="82">
          <cell r="C82" t="str">
            <v>14-04-03-accantonamenti per rinnovi contrattuali Medici SUMAI</v>
          </cell>
        </row>
        <row r="83">
          <cell r="C83" t="str">
            <v>14-04-accantonamenti per rinnovi contrattuali</v>
          </cell>
        </row>
        <row r="84">
          <cell r="C84" t="str">
            <v>14-05-accantonamenti per quote inutilizzate di contributi vincolati</v>
          </cell>
        </row>
        <row r="85">
          <cell r="C85" t="str">
            <v>14-accantonamenti</v>
          </cell>
        </row>
        <row r="86">
          <cell r="C86" t="str">
            <v>99-02-01-variazione rimanenze sanitarie</v>
          </cell>
        </row>
        <row r="87">
          <cell r="C87" t="str">
            <v>99-02-02-variazione rimanenze non sanitarie</v>
          </cell>
        </row>
        <row r="88">
          <cell r="C88" t="str">
            <v>99-02-variazione rimanenze</v>
          </cell>
        </row>
        <row r="89">
          <cell r="C89" t="str">
            <v>Totale Costi Interni</v>
          </cell>
        </row>
        <row r="90">
          <cell r="C90" t="str">
            <v>21-medicina di base</v>
          </cell>
        </row>
        <row r="91">
          <cell r="C91" t="str">
            <v>22-farmaceutica convenzionata</v>
          </cell>
        </row>
        <row r="92">
          <cell r="C92" t="str">
            <v>23-01-01-prestazioni da privato-ospedaliera</v>
          </cell>
        </row>
        <row r="93">
          <cell r="C93" t="str">
            <v>23-01-02-prestazioni da privato-ospedaliera</v>
          </cell>
        </row>
        <row r="94">
          <cell r="C94" t="str">
            <v>23-01-prestazioni da privato-ospedaliera</v>
          </cell>
        </row>
        <row r="95">
          <cell r="C95" t="str">
            <v>23-02-01-prestazioni da privato-ambulatoriale</v>
          </cell>
        </row>
        <row r="96">
          <cell r="C96" t="str">
            <v>23-02-02-prestazioni da sumaisti</v>
          </cell>
        </row>
        <row r="97">
          <cell r="C97" t="str">
            <v>23-02-03-prestazioni da privato-ambulatoriale</v>
          </cell>
        </row>
        <row r="98">
          <cell r="C98" t="str">
            <v>23-02-prestazioni da privato-ambulatoriale</v>
          </cell>
        </row>
        <row r="99">
          <cell r="C99" t="str">
            <v>23-03-prestazioni da privato-riabilitazione extra ospedaliera</v>
          </cell>
        </row>
        <row r="100">
          <cell r="C100" t="str">
            <v>23-04-01-trasporti sanitari da privato</v>
          </cell>
        </row>
        <row r="101">
          <cell r="C101" t="str">
            <v>23-04-02-01-assistenza integrativa da privato</v>
          </cell>
        </row>
        <row r="102">
          <cell r="C102" t="str">
            <v>23-04-02-02-assistenza protesica da privato</v>
          </cell>
        </row>
        <row r="103">
          <cell r="C103" t="str">
            <v>23-04-02-assistenza integrativa e protesica da privato</v>
          </cell>
        </row>
        <row r="104">
          <cell r="C104" t="str">
            <v>23-04-03-01-assistenza psichiatrica residenziale e semiresidenziale da privato</v>
          </cell>
        </row>
        <row r="105">
          <cell r="C105" t="str">
            <v>23-04-03-02-distribuzione di farmaci e file F da privato</v>
          </cell>
        </row>
        <row r="106">
          <cell r="C106" t="str">
            <v>23-04-03-03-assistenza termale da privato</v>
          </cell>
        </row>
        <row r="107">
          <cell r="C107" t="str">
            <v>23-04-03-04-prestazioni socio-sanitarie da privato</v>
          </cell>
        </row>
        <row r="108">
          <cell r="C108" t="str">
            <v>23-04-03-09-altri servizi sanitari da privato</v>
          </cell>
        </row>
        <row r="109">
          <cell r="C109" t="str">
            <v>23-04-03-prestazioni da privato-altro</v>
          </cell>
        </row>
        <row r="110">
          <cell r="C110" t="str">
            <v>23-04-altre prestazioni da privato</v>
          </cell>
        </row>
        <row r="111">
          <cell r="C111" t="str">
            <v>23-prestazioni da privato</v>
          </cell>
        </row>
        <row r="112">
          <cell r="C112" t="str">
            <v>Totale Costi Esterni</v>
          </cell>
        </row>
        <row r="113">
          <cell r="C113" t="str">
            <v>Totale costi 1° livello</v>
          </cell>
        </row>
        <row r="114">
          <cell r="C114" t="str">
            <v>40-svalutazione crediti, rivalutazioni e svalutazioni finanziarie</v>
          </cell>
        </row>
        <row r="115">
          <cell r="C115" t="str">
            <v>19-01-Saldo gestione finanziaria</v>
          </cell>
        </row>
        <row r="116">
          <cell r="C116" t="str">
            <v>50-01-IRAP</v>
          </cell>
        </row>
        <row r="117">
          <cell r="C117" t="str">
            <v>50-02-IRES</v>
          </cell>
        </row>
        <row r="118">
          <cell r="C118" t="str">
            <v>50-03-Altri oneri fiscali</v>
          </cell>
        </row>
        <row r="119">
          <cell r="C119" t="str">
            <v>50-Oneri Fiscali</v>
          </cell>
        </row>
        <row r="120">
          <cell r="C120" t="str">
            <v>99-03-01-Componenti straordinarie attive</v>
          </cell>
        </row>
        <row r="121">
          <cell r="C121" t="str">
            <v>99-03-02-Componenti straordinarie passive</v>
          </cell>
        </row>
        <row r="122">
          <cell r="C122" t="str">
            <v>99-03-Saldo gestione straordinaria</v>
          </cell>
        </row>
        <row r="123">
          <cell r="C123" t="str">
            <v>Totale Componenti Finanziarie e Straordinarie</v>
          </cell>
        </row>
        <row r="124">
          <cell r="C124" t="str">
            <v>100-01-01-ulteriori trasferimenti pubblici (ricerca corrente/copertura LEA)</v>
          </cell>
        </row>
      </sheetData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_Schema MEF (CE)"/>
      <sheetName val="SOMMA AZIENDE (2)"/>
      <sheetName val="EPATITE C (2)"/>
      <sheetName val="ASS201"/>
      <sheetName val="ASS202"/>
      <sheetName val="ASS203"/>
      <sheetName val="ASS204"/>
      <sheetName val="ASS205"/>
      <sheetName val="ASS206"/>
      <sheetName val="ASS207"/>
      <sheetName val="ASS208"/>
      <sheetName val="ASS209"/>
      <sheetName val="ASS921"/>
      <sheetName val="ASS922"/>
      <sheetName val="ASS923"/>
      <sheetName val="ASS924"/>
      <sheetName val="ASS925"/>
      <sheetName val="ASS926"/>
      <sheetName val="ASS927"/>
      <sheetName val="ASS928"/>
      <sheetName val="ASS960"/>
      <sheetName val="pvt_prev_2016"/>
      <sheetName val="pvt_3°2016"/>
      <sheetName val="pvt_stima_a_finire"/>
      <sheetName val="pvt_2°2016"/>
      <sheetName val="pvt_CNS_2015"/>
      <sheetName val="pvt_1°2016"/>
      <sheetName val="pvt_4°2015"/>
      <sheetName val="pvt_CNS_2014_New"/>
      <sheetName val="pvt_CNS_2014"/>
      <sheetName val="CE_New_Modello_last"/>
      <sheetName val="SCOSTAMENTI_AGGREGATI"/>
      <sheetName val="Dett Voci di CE"/>
      <sheetName val="delta_NEW"/>
      <sheetName val="elenco"/>
      <sheetName val="file T pubblici  (2)"/>
      <sheetName val="file T pubblici "/>
      <sheetName val="pvt_farma_2°2016"/>
      <sheetName val="file T Gest Dir"/>
      <sheetName val="Schema MEF (CE)"/>
      <sheetName val="000"/>
      <sheetName val="A"/>
      <sheetName val="201"/>
      <sheetName val="202"/>
      <sheetName val="203"/>
      <sheetName val="204"/>
      <sheetName val="205"/>
      <sheetName val="206"/>
      <sheetName val="207"/>
      <sheetName val="208"/>
      <sheetName val="209"/>
      <sheetName val="921"/>
      <sheetName val="922"/>
      <sheetName val="923"/>
      <sheetName val="924"/>
      <sheetName val="925"/>
      <sheetName val="926"/>
      <sheetName val="927"/>
      <sheetName val="928"/>
      <sheetName val="960"/>
      <sheetName val="B"/>
      <sheetName val="SOMMA AZIENDE"/>
      <sheetName val="SOMMA AZIENDE_Copia"/>
      <sheetName val="RISULTATI"/>
      <sheetName val="MOBILITA"/>
      <sheetName val="File F 2016 - Pubb_new"/>
      <sheetName val="File F 2016 - Pubb "/>
      <sheetName val="NC_GILEAD"/>
      <sheetName val="Epatite C_3° trim 2016"/>
      <sheetName val="dettaglio_Assegn_2016"/>
      <sheetName val="Foglio1"/>
      <sheetName val="Extra_2016_Aziende"/>
      <sheetName val="quote utilizzate"/>
      <sheetName val="investimenti 2016"/>
      <sheetName val="EPATITE C_2015"/>
      <sheetName val="CTA_2016"/>
      <sheetName val="RIA_2016"/>
      <sheetName val="EXTRA_2016"/>
      <sheetName val="rettifica contributi III 2016"/>
      <sheetName val="Farmaceutica"/>
      <sheetName val="ASS OSP "/>
      <sheetName val="SPEC AMB "/>
      <sheetName val="FileT-STP"/>
      <sheetName val="contributi"/>
      <sheetName val="Ult contr"/>
      <sheetName val="Ric intr"/>
      <sheetName val="Altre ent proprie"/>
      <sheetName val="Pers"/>
      <sheetName val="da antonello"/>
      <sheetName val="RIA"/>
      <sheetName val="TERMALI"/>
      <sheetName val="CTA"/>
      <sheetName val="Tabella A_ASP"/>
      <sheetName val="Tabella  A_AO"/>
      <sheetName val="AUTOASSICURAZIONE"/>
      <sheetName val="OBIETTIVI FARMA"/>
      <sheetName val="amm.ti"/>
      <sheetName val="CE CONS 2014_29_06_2015"/>
      <sheetName val="pvt_schema MEF"/>
      <sheetName val="ap.Aziende"/>
      <sheetName val="CE_New_Modello"/>
      <sheetName val="appoggio2"/>
      <sheetName val="Flusso A-DSAO"/>
      <sheetName val="Flusso C"/>
      <sheetName val="Flusso F"/>
      <sheetName val="CE PAPARDO"/>
      <sheetName val="CE IRCSS"/>
      <sheetName val="appoggio1"/>
      <sheetName val="pvt_prev2014_v.agg."/>
      <sheetName val="pvt_prev2015_v25.3.15"/>
      <sheetName val="pvt_4°2014"/>
      <sheetName val="pvt_2°2015"/>
      <sheetName val="pvt_2°2014"/>
      <sheetName val="pvt_CNS_2013"/>
      <sheetName val="pvt_prev2014"/>
      <sheetName val="pvt_4°2013_17_3_2014"/>
      <sheetName val="pvt_4°2013_NSIS"/>
      <sheetName val="pvt_3°2012_pond"/>
      <sheetName val="pvt_3°2012"/>
      <sheetName val="pvt_C_2011_old"/>
      <sheetName val="pvt_C_20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">
          <cell r="P3" t="str">
            <v xml:space="preserve"> - AA0010 - A.1)  Contributi in c/esercizio</v>
          </cell>
        </row>
      </sheetData>
      <sheetData sheetId="33"/>
      <sheetData sheetId="34">
        <row r="3">
          <cell r="P3" t="str">
            <v xml:space="preserve"> - AA0010 - A.1)  Contributi in c/esercizio</v>
          </cell>
        </row>
        <row r="4">
          <cell r="P4" t="str">
            <v xml:space="preserve"> - AA0020 - A.1.A)  Contributi da Regione o Prov. Aut. per quota F.S. regionale</v>
          </cell>
        </row>
        <row r="5">
          <cell r="P5" t="str">
            <v xml:space="preserve"> - AA0030 - A.1.A.1)  da Regione o Prov. Aut. per quota F.S. regionale indistinto</v>
          </cell>
        </row>
        <row r="6">
          <cell r="P6" t="str">
            <v xml:space="preserve"> - AA0040 - A.1.A.2)  da Regione o Prov. Aut. per quota F.S. regionale vincolato</v>
          </cell>
        </row>
        <row r="7">
          <cell r="P7" t="str">
            <v xml:space="preserve"> - AA0050 - A.1.B)  Contributi c/esercizio (extra fondo)</v>
          </cell>
        </row>
        <row r="8">
          <cell r="P8" t="str">
            <v xml:space="preserve"> - AA0060 - A.1.B.1)  da Regione o Prov. Aut. (extra fondo) </v>
          </cell>
        </row>
        <row r="9">
          <cell r="P9" t="str">
            <v xml:space="preserve"> - AA0070 - A.1.B.1.1)  Contributi da Regione o Prov. Aut. (extra fondo) vincolati</v>
          </cell>
        </row>
        <row r="10">
          <cell r="P10" t="str">
            <v xml:space="preserve"> - AA0080 - A.1.B.1.2)  Contributi da Regione o Prov. Aut. (extra fondo) - Risorse aggiuntive da bilancio regionale a titolo di copertura LEA</v>
          </cell>
        </row>
        <row r="11">
          <cell r="P11" t="str">
            <v xml:space="preserve"> - AA0090 - A.1.B.1.3)  Contributi da Regione o Prov. Aut. (extra fondo) - Risorse aggiuntive da bilancio regionale a titolo di copertura extra LEA</v>
          </cell>
        </row>
        <row r="12">
          <cell r="P12" t="str">
            <v xml:space="preserve"> - AA0100 - A.1.B.1.4)  Contributi da Regione o Prov. Aut. (extra fondo) - Altro</v>
          </cell>
        </row>
        <row r="13">
          <cell r="P13" t="str">
            <v xml:space="preserve"> - AA0110 - A.1.B.2)  Contributi da Aziende sanitarie pubbliche della Regione o Prov. Aut. (extra fondo) </v>
          </cell>
        </row>
        <row r="14">
          <cell r="P14" t="str">
            <v>R - AA0120 - A.1.B.2.1)  Contributi da Aziende sanitarie pubbliche della Regione o Prov. Aut. (extra fondo) vincolati</v>
          </cell>
        </row>
        <row r="15">
          <cell r="P15" t="str">
            <v>R - AA0130 - A.1.B.2.2)  Contributi da Aziende sanitarie pubbliche della Regione o Prov. Aut. (extra fondo) altro</v>
          </cell>
        </row>
        <row r="16">
          <cell r="P16" t="str">
            <v xml:space="preserve"> - AA0140 - A.1.B.3)  Contributi da altri soggetti pubblici (extra fondo) </v>
          </cell>
        </row>
        <row r="17">
          <cell r="P17" t="str">
            <v xml:space="preserve"> - AA0150 - A.1.B.3.1)  Contributi da altri soggetti pubblici (extra fondo) vincolati</v>
          </cell>
        </row>
        <row r="18">
          <cell r="P18" t="str">
            <v xml:space="preserve"> - AA0160 - A.1.B.3.2)  Contributi da altri soggetti pubblici (extra fondo) L. 210/92</v>
          </cell>
        </row>
        <row r="19">
          <cell r="P19" t="str">
            <v xml:space="preserve"> - AA0170 - A.1.B.3.3)  Contributi da altri soggetti pubblici (extra fondo) altro</v>
          </cell>
        </row>
        <row r="20">
          <cell r="P20" t="str">
            <v xml:space="preserve"> - AA0180 - A.1.C)  Contributi c/esercizio per ricerca</v>
          </cell>
        </row>
        <row r="21">
          <cell r="P21" t="str">
            <v xml:space="preserve"> - AA0190 - A.1.C.1)  Contributi da Ministero della Salute per ricerca corrente</v>
          </cell>
        </row>
        <row r="22">
          <cell r="P22" t="str">
            <v xml:space="preserve"> - AA0200 - A.1.C.2)  Contributi da Ministero della Salute per ricerca finalizzata</v>
          </cell>
        </row>
        <row r="23">
          <cell r="P23" t="str">
            <v xml:space="preserve"> - AA0210 - A.1.C.3)  Contributi da Regione ed altri soggetti pubblici per ricerca</v>
          </cell>
        </row>
        <row r="24">
          <cell r="P24" t="str">
            <v xml:space="preserve"> - AA0220 - A.1.C.4)  Contributi da privati per ricerca</v>
          </cell>
        </row>
        <row r="25">
          <cell r="P25" t="str">
            <v xml:space="preserve"> - AA0230 - A.1.D)  Contributi c/esercizio da privati</v>
          </cell>
        </row>
        <row r="26">
          <cell r="P26" t="str">
            <v xml:space="preserve"> - AA0240 - A.2)  Rettifica contributi c/esercizio per destinazione ad investimenti</v>
          </cell>
        </row>
        <row r="27">
          <cell r="P27" t="str">
            <v xml:space="preserve"> - AA0250 - A.2.A)  Rettifica contributi in c/esercizio per destinazione ad investimenti - da Regione o Prov. Aut. per quota F.S. regionale</v>
          </cell>
        </row>
        <row r="28">
          <cell r="P28" t="str">
            <v xml:space="preserve"> - AA0260 - A.2.B)  Rettifica contributi in c/esercizio per destinazione ad investimenti - altri contributi</v>
          </cell>
        </row>
        <row r="29">
          <cell r="P29" t="str">
            <v xml:space="preserve"> - AA0270 - A.3) Utilizzo fondi per quote inutilizzate contributi vincolati di esercizi precedenti</v>
          </cell>
        </row>
        <row r="30">
          <cell r="P30" t="str">
            <v xml:space="preserve"> - AA0280 - A.3.A)  Utilizzo fondi per quote inutilizzate contributi di esercizi precedenti da Regione o Prov. Aut. per quota F.S. regionale vincolato</v>
          </cell>
        </row>
        <row r="31">
          <cell r="P31" t="str">
            <v xml:space="preserve"> - AA0290 - A.3.B) Utilizzo fondi per quote inutilizzate contributi di esercizi precedenti da soggetti pubblici (extra fondo) vincolati</v>
          </cell>
        </row>
        <row r="32">
          <cell r="P32" t="str">
            <v xml:space="preserve"> - AA0300 - A.3.C)  Utilizzo fondi per quote inutilizzate contributi di esercizi precedenti per ricerca</v>
          </cell>
        </row>
        <row r="33">
          <cell r="P33" t="str">
            <v xml:space="preserve"> - AA0310 - A.3.D) Utilizzo fondi per quote inutilizzate contributi vincolati di esercizi precedenti da privati</v>
          </cell>
        </row>
        <row r="34">
          <cell r="P34" t="str">
            <v xml:space="preserve"> - AA0320 - A.4)  Ricavi per prestazioni sanitarie e sociosanitarie a rilevanza sanitaria</v>
          </cell>
        </row>
        <row r="35">
          <cell r="P35" t="str">
            <v xml:space="preserve"> - AA0330 - A.4.A)  Ricavi per prestazioni sanitarie e sociosanitarie a rilevanza sanitaria erogate a soggetti pubblici </v>
          </cell>
        </row>
        <row r="36">
          <cell r="P36" t="str">
            <v>R - AA0340 - A.4.A.1)  Ricavi per prestaz. sanitarie  e sociosanitarie a rilevanza sanitaria erogate ad Aziende sanitarie pubbliche della Regione</v>
          </cell>
        </row>
        <row r="37">
          <cell r="P37" t="str">
            <v>R - AA0350 - A.4.A.1.1) Prestazioni di ricovero</v>
          </cell>
        </row>
        <row r="38">
          <cell r="P38" t="str">
            <v>R - AA0360 - A.4.A.1.2) Prestazioni di specialistica ambulatoriale</v>
          </cell>
        </row>
        <row r="39">
          <cell r="P39" t="str">
            <v>R - AA0370 - A.4.A.1.3) Prestazioni di psichiatria residenziale e semiresidenziale</v>
          </cell>
        </row>
        <row r="40">
          <cell r="P40" t="str">
            <v>R - AA0380 - A.4.A.1.4) Prestazioni di File F</v>
          </cell>
        </row>
        <row r="41">
          <cell r="P41" t="str">
            <v>R - AA0390 - A.4.A.1.5) Prestazioni servizi MMG, PLS, Contin. assistenziale</v>
          </cell>
        </row>
        <row r="42">
          <cell r="P42" t="str">
            <v>R - AA0400 - A.4.A.1.6) Prestazioni servizi farmaceutica convenzionata</v>
          </cell>
        </row>
        <row r="43">
          <cell r="P43" t="str">
            <v>R - AA0410 - A.4.A.1.7) Prestazioni termali</v>
          </cell>
        </row>
        <row r="44">
          <cell r="P44" t="str">
            <v>R - AA0420 - A.4.A.1.8) Prestazioni trasporto ambulanze ed elisoccorso</v>
          </cell>
        </row>
        <row r="45">
          <cell r="P45" t="str">
            <v xml:space="preserve">R - AA0430 - A.4.A.1.9) Altre prestazioni sanitarie e socio-sanitarie a rilevanza sanitaria </v>
          </cell>
        </row>
        <row r="46">
          <cell r="P46" t="str">
            <v xml:space="preserve"> - AA0440 - A.4.A.2)   Ricavi per prestaz. sanitarie e sociosanitarie a rilevanza sanitaria erogate ad altri soggetti pubblici </v>
          </cell>
        </row>
        <row r="47">
          <cell r="P47" t="str">
            <v xml:space="preserve"> - AA0450 - A.4.A.3)   Ricavi per prestaz. sanitarie e sociosanitarie a rilevanza sanitaria erogate a soggetti pubblici Extraregione</v>
          </cell>
        </row>
        <row r="48">
          <cell r="P48" t="str">
            <v>S - AA0460 - A.4.A.3.1) Prestazioni di ricovero</v>
          </cell>
        </row>
        <row r="49">
          <cell r="P49" t="str">
            <v>S - AA0470 - A.4.A.3.2) Prestazioni ambulatoriali</v>
          </cell>
        </row>
        <row r="50">
          <cell r="P50" t="str">
            <v>SS - AA0480 - A.4.A.3.3) Prestazioni di psichiatria non soggetta a compensazione (resid. e semiresid.)</v>
          </cell>
        </row>
        <row r="51">
          <cell r="P51" t="str">
            <v>S - AA0490 - A.4.A.3.4) Prestazioni di File F</v>
          </cell>
        </row>
        <row r="52">
          <cell r="P52" t="str">
            <v>S - AA0500 - A.4.A.3.5) Prestazioni servizi MMG, PLS, Contin. assistenziale Extraregione</v>
          </cell>
        </row>
        <row r="53">
          <cell r="P53" t="str">
            <v>S - AA0510 - A.4.A.3.6) Prestazioni servizi farmaceutica convenzionata Extraregione</v>
          </cell>
        </row>
        <row r="54">
          <cell r="P54" t="str">
            <v>S - AA0520 - A.4.A.3.7) Prestazioni termali Extraregione</v>
          </cell>
        </row>
        <row r="55">
          <cell r="P55" t="str">
            <v>S - AA0530 - A.4.A.3.8) Prestazioni trasporto ambulanze ed elisoccorso Extraregione</v>
          </cell>
        </row>
        <row r="56">
          <cell r="P56" t="str">
            <v>S - AA0540 - A.4.A.3.9) Altre prestazioni sanitarie e sociosanitarie a rilevanza sanitaria Extraregione</v>
          </cell>
        </row>
        <row r="57">
          <cell r="P57" t="str">
            <v>S - AA0550 - A.4.A.3.10) Ricavi per cessione di emocomponenti e cellule staminali Extraregione</v>
          </cell>
        </row>
        <row r="58">
          <cell r="P58" t="str">
            <v>S - AA0560 - A.4.A.3.11) Ricavi per differenziale tariffe TUC</v>
          </cell>
        </row>
        <row r="59">
          <cell r="P59" t="str">
            <v>SS - AA0570 - A.4.A.3.12) Altre prestazioni sanitarie e sociosanitarie a rilevanza sanitaria non soggette a compensazione Extraregione</v>
          </cell>
        </row>
        <row r="60">
          <cell r="P60" t="str">
            <v>SS - AA0580 - A.4.A.3.12.A) Prestazioni di assistenza riabilitativa non soggette a compensazione Extraregione</v>
          </cell>
        </row>
        <row r="61">
          <cell r="P61" t="str">
            <v>SS - AA0590 - A.4.A.3.12.B) Altre prestazioni sanitarie e socio-sanitarie a rilevanza sanitaria non soggette a compensazione Extraregione</v>
          </cell>
        </row>
        <row r="62">
          <cell r="P62" t="str">
            <v xml:space="preserve"> - AA0600 - A.4.A.3.13) Altre prestazioni sanitarie a rilevanza sanitaria - Mobilità attiva Internazionale</v>
          </cell>
        </row>
        <row r="63">
          <cell r="P63" t="str">
            <v>S - AA0610 - A.4.B)  Ricavi per prestazioni sanitarie e sociosanitarie a rilevanza sanitaria erogate da privati v/residenti Extraregione in compensazione (mobilità attiva)</v>
          </cell>
        </row>
        <row r="64">
          <cell r="P64" t="str">
            <v>S - AA0620 - A.4.B.1)  Prestazioni di ricovero da priv. Extraregione in compensazione (mobilità attiva)</v>
          </cell>
        </row>
        <row r="65">
          <cell r="P65" t="str">
            <v>S - AA0630 - A.4.B.2)  Prestazioni ambulatoriali da priv. Extraregione in compensazione  (mobilità attiva)</v>
          </cell>
        </row>
        <row r="66">
          <cell r="P66" t="str">
            <v>S - AA0640 - A.4.B.3)  Prestazioni di File F da priv. Extraregione in compensazione (mobilità attiva)</v>
          </cell>
        </row>
        <row r="67">
          <cell r="P67" t="str">
            <v>S - AA0650 - A.4.B.4)  Altre prestazioni sanitarie e sociosanitarie a rilevanza sanitaria erogate da privati v/residenti Extraregione in compensazione (mobilità attiva)</v>
          </cell>
        </row>
        <row r="68">
          <cell r="P68" t="str">
            <v xml:space="preserve"> - AA0660 - A.4.C)  Ricavi per prestazioni sanitarie e sociosanitarie a rilevanza sanitaria erogate a privati </v>
          </cell>
        </row>
        <row r="69">
          <cell r="P69" t="str">
            <v xml:space="preserve"> - AA0670 - A.4.D)  Ricavi per prestazioni sanitarie erogate in regime di intramoenia</v>
          </cell>
        </row>
        <row r="70">
          <cell r="P70" t="str">
            <v xml:space="preserve"> - AA0680 - A.4.D.1)  Ricavi per prestazioni sanitarie intramoenia - Area ospedaliera</v>
          </cell>
        </row>
        <row r="71">
          <cell r="P71" t="str">
            <v xml:space="preserve"> - AA0690 - A.4.D.2)  Ricavi per prestazioni sanitarie intramoenia - Area specialistica</v>
          </cell>
        </row>
        <row r="72">
          <cell r="P72" t="str">
            <v xml:space="preserve"> - AA0700 - A.4.D.3)  Ricavi per prestazioni sanitarie intramoenia - Area sanità pubblica</v>
          </cell>
        </row>
        <row r="73">
          <cell r="P73" t="str">
            <v xml:space="preserve"> - AA0710 - A.4.D.4)  Ricavi per prestazioni sanitarie intramoenia - Consulenze (ex art. 55 c.1 lett. c), d) ed ex art. 57-58)</v>
          </cell>
        </row>
        <row r="74">
          <cell r="P74" t="str">
            <v>R - AA0720 - A.4.D.5)  Ricavi per prestazioni sanitarie intramoenia - Consulenze (ex art. 55 c.1 lett. c), d) ed ex art. 57-58) (Aziende sanitarie pubbliche della Regione)</v>
          </cell>
        </row>
        <row r="75">
          <cell r="P75" t="str">
            <v xml:space="preserve"> - AA0730 - A.4.D.6)  Ricavi per prestazioni sanitarie intramoenia - Altro</v>
          </cell>
        </row>
        <row r="76">
          <cell r="P76" t="str">
            <v>R - AA0740 - A.4.D.7)  Ricavi per prestazioni sanitarie intramoenia - Altro (Aziende sanitarie pubbliche della Regione)</v>
          </cell>
        </row>
        <row r="77">
          <cell r="P77" t="str">
            <v xml:space="preserve"> - AA0750 - A.5) Concorsi, recuperi e rimborsi</v>
          </cell>
        </row>
        <row r="78">
          <cell r="P78" t="str">
            <v xml:space="preserve"> - AA0760 - A.5.A) Rimborsi assicurativi</v>
          </cell>
        </row>
        <row r="79">
          <cell r="P79" t="str">
            <v xml:space="preserve"> - AA0770 - A.5.B) Concorsi, recuperi e rimborsi da Regione</v>
          </cell>
        </row>
        <row r="80">
          <cell r="P80" t="str">
            <v xml:space="preserve"> - AA0780 - A.5.B.1) Rimborso degli oneri stipendiali del personale dell'azienda in posizione di comando presso la Regione</v>
          </cell>
        </row>
        <row r="81">
          <cell r="P81" t="str">
            <v xml:space="preserve"> - AA0790 - A.5.B.2) Altri concorsi, recuperi e rimborsi da parte della Regione</v>
          </cell>
        </row>
        <row r="82">
          <cell r="P82" t="str">
            <v>R - AA0800 - A.5.C) Concorsi, recuperi e rimborsi da Aziende sanitarie pubbliche della Regione</v>
          </cell>
        </row>
        <row r="83">
          <cell r="P83" t="str">
            <v>R - AA0810 - A.5.C.1) Rimborso degli oneri stipendiali del personale dipendente dell'azienda in posizione di comando presso Aziende sanitarie pubbliche della Regione</v>
          </cell>
        </row>
        <row r="84">
          <cell r="P84" t="str">
            <v>R - AA0820 - A.5.C.2) Rimborsi per acquisto beni da parte di Aziende sanitarie pubbliche della Regione</v>
          </cell>
        </row>
        <row r="85">
          <cell r="P85" t="str">
            <v>R - AA0830 - A.5.C.3) Altri concorsi, recuperi e rimborsi da parte di Aziende sanitarie pubbliche della Regione</v>
          </cell>
        </row>
        <row r="86">
          <cell r="P86" t="str">
            <v xml:space="preserve"> - AA0840 - A.5.D) Concorsi, recuperi e rimborsi da altri soggetti pubblici</v>
          </cell>
        </row>
        <row r="87">
          <cell r="P87" t="str">
            <v xml:space="preserve"> - AA0850 - A.5.D.1) Rimborso degli oneri stipendiali del personale dipendente dell'azienda in posizione di comando presso altri soggetti pubblici</v>
          </cell>
        </row>
        <row r="88">
          <cell r="P88" t="str">
            <v xml:space="preserve"> - AA0860 - A.5.D.2) Rimborsi per acquisto beni da parte di altri soggetti pubblici</v>
          </cell>
        </row>
        <row r="89">
          <cell r="P89" t="str">
            <v xml:space="preserve"> - AA0870 - A.5.D.3) Altri concorsi, recuperi e rimborsi da parte di altri soggetti pubblici</v>
          </cell>
        </row>
        <row r="90">
          <cell r="P90" t="str">
            <v xml:space="preserve"> - AA0880 - A.5.E) Concorsi, recuperi e rimborsi da privati</v>
          </cell>
        </row>
        <row r="91">
          <cell r="P91" t="str">
            <v xml:space="preserve"> - AA0890 - A.5.E.1) Rimborso da aziende farmaceutiche per Pay back</v>
          </cell>
        </row>
        <row r="92">
          <cell r="P92" t="str">
            <v xml:space="preserve"> - AA0900 - A.5.E.1.1) Pay-back per il superamento del tetto della spesa farmaceutica territoriale</v>
          </cell>
        </row>
        <row r="93">
          <cell r="P93" t="str">
            <v xml:space="preserve"> - AA0910 - A.5.E.1.2) Pay-back per superamento del tetto della spesa farmaceutica ospedaliera</v>
          </cell>
        </row>
        <row r="94">
          <cell r="P94" t="str">
            <v xml:space="preserve"> - AA0920 - A.5.E.1.3) Ulteriore Pay-back</v>
          </cell>
        </row>
        <row r="95">
          <cell r="P95" t="str">
            <v xml:space="preserve"> - AA0930 - A.5.E.2) Altri concorsi, recuperi e rimborsi da privati</v>
          </cell>
        </row>
        <row r="96">
          <cell r="P96" t="str">
            <v xml:space="preserve"> - AA0940 - A.6)  Compartecipazione alla spesa per prestazioni sanitarie (Ticket)</v>
          </cell>
        </row>
        <row r="97">
          <cell r="P97" t="str">
            <v xml:space="preserve"> - AA0950 - A.6.A)  Compartecipazione alla spesa per prestazioni sanitarie - Ticket sulle prestazioni di specialistica ambulatoriale</v>
          </cell>
        </row>
        <row r="98">
          <cell r="P98" t="str">
            <v xml:space="preserve"> - AA0960 - A.6.B)  Compartecipazione alla spesa per prestazioni sanitarie - Ticket sul pronto soccorso</v>
          </cell>
        </row>
        <row r="99">
          <cell r="P99" t="str">
            <v xml:space="preserve"> - AA0970 - A.6.C)  Compartecipazione alla spesa per prestazioni sanitarie (Ticket) - Altro</v>
          </cell>
        </row>
        <row r="100">
          <cell r="P100" t="str">
            <v xml:space="preserve"> - AA0980 - A.7)  Quota contributi c/capitale imputata all'esercizio</v>
          </cell>
        </row>
        <row r="101">
          <cell r="P101" t="str">
            <v xml:space="preserve"> - AA0990 - A.7.A) Quota imputata all'esercizio dei finanziamenti per investimenti dallo Stato</v>
          </cell>
        </row>
        <row r="102">
          <cell r="P102" t="str">
            <v xml:space="preserve"> - AA1000 - A.7.B)  Quota imputata all'esercizio dei finanziamenti per investimenti da Regione </v>
          </cell>
        </row>
        <row r="103">
          <cell r="P103" t="str">
            <v xml:space="preserve"> - AA1010 - A.7.C)  Quota imputata all'esercizio dei finanziamenti per beni di prima dotazione</v>
          </cell>
        </row>
        <row r="104">
          <cell r="P104" t="str">
            <v xml:space="preserve"> - AA1020 - A.7.D) Quota imputata all'esercizio dei contributi in c/ esercizio FSR destinati ad investimenti</v>
          </cell>
        </row>
        <row r="105">
          <cell r="P105" t="str">
            <v xml:space="preserve"> - AA1030 - A.7.E) Quota imputata all'esercizio degli altri contributi in c/ esercizio destinati ad investimenti</v>
          </cell>
        </row>
        <row r="106">
          <cell r="P106" t="str">
            <v xml:space="preserve"> - AA1040 - A.7.F) Quota imputata all'esercizio di altre poste del patrimonio netto</v>
          </cell>
        </row>
        <row r="107">
          <cell r="P107" t="str">
            <v xml:space="preserve"> - AA1050 - A.8)  Incrementi delle immobilizzazioni per lavori interni</v>
          </cell>
        </row>
        <row r="108">
          <cell r="P108" t="str">
            <v xml:space="preserve"> - AA1060 - A.9) Altri ricavi e proventi</v>
          </cell>
        </row>
        <row r="109">
          <cell r="P109" t="str">
            <v xml:space="preserve"> - AA1070 - A.9.A) Ricavi per prestazioni non sanitarie</v>
          </cell>
        </row>
        <row r="110">
          <cell r="P110" t="str">
            <v xml:space="preserve"> - AA1080 - A.9.B) Fitti attivi ed altri proventi da attività immobiliari</v>
          </cell>
        </row>
        <row r="111">
          <cell r="P111" t="str">
            <v xml:space="preserve"> - AA1090 - A.9.C) Altri proventi diversi</v>
          </cell>
        </row>
        <row r="112">
          <cell r="P112" t="str">
            <v xml:space="preserve"> - AZ9999 - Totale valore della produzione (A)</v>
          </cell>
        </row>
        <row r="113">
          <cell r="P113" t="str">
            <v xml:space="preserve"> - BA0010 - B.1)  Acquisti di beni</v>
          </cell>
        </row>
        <row r="114">
          <cell r="P114" t="str">
            <v xml:space="preserve"> - BA0020 - B.1.A)  Acquisti di beni sanitari</v>
          </cell>
        </row>
        <row r="115">
          <cell r="P115" t="str">
            <v xml:space="preserve"> - BA0030 - B.1.A.1)  Prodotti farmaceutici ed emoderivati</v>
          </cell>
        </row>
        <row r="116">
          <cell r="P116" t="str">
            <v xml:space="preserve"> - BA0040 - B.1.A.1.1) Medicinali con AIC, ad eccezione di vaccini ed emoderivati di produzione regionale</v>
          </cell>
        </row>
        <row r="117">
          <cell r="P117" t="str">
            <v xml:space="preserve"> - BA0050 - B.1.A.1.2) Medicinali senza AIC</v>
          </cell>
        </row>
        <row r="118">
          <cell r="P118" t="str">
            <v xml:space="preserve"> - BA0060 - B.1.A.1.3) Emoderivati di produzione regionale</v>
          </cell>
        </row>
        <row r="119">
          <cell r="P119" t="str">
            <v xml:space="preserve"> - BA0070 - B.1.A.2)  Sangue ed emocomponenti</v>
          </cell>
        </row>
        <row r="120">
          <cell r="P120" t="str">
            <v>R - BA0080 - B.1.A.2.1) da pubblico (Aziende sanitarie pubbliche della Regione) – Mobilità intraregionale</v>
          </cell>
        </row>
        <row r="121">
          <cell r="P121" t="str">
            <v>S - BA0090 - B.1.A.2.2) da pubblico (Aziende sanitarie pubbliche extra Regione) – Mobilità extraregionale</v>
          </cell>
        </row>
        <row r="122">
          <cell r="P122" t="str">
            <v xml:space="preserve"> - BA0100 - B.1.A.2.3) da altri soggetti</v>
          </cell>
        </row>
        <row r="123">
          <cell r="P123" t="str">
            <v xml:space="preserve"> - BA0210 - B.1.A.3) Dispositivi medici</v>
          </cell>
        </row>
        <row r="124">
          <cell r="P124" t="str">
            <v xml:space="preserve"> - BA0220 - B.1.A.3.1)  Dispositivi medici </v>
          </cell>
        </row>
        <row r="125">
          <cell r="P125" t="str">
            <v xml:space="preserve"> - BA0230 - B.1.A.3.2)  Dispositivi medici impiantabili attivi</v>
          </cell>
        </row>
        <row r="126">
          <cell r="P126" t="str">
            <v xml:space="preserve"> - BA0240 - B.1.A.3.3)  Dispositivi medico diagnostici in vitro (IVD)</v>
          </cell>
        </row>
        <row r="127">
          <cell r="P127" t="str">
            <v xml:space="preserve"> - BA0250 - B.1.A.4)  Prodotti dietetici</v>
          </cell>
        </row>
        <row r="128">
          <cell r="P128" t="str">
            <v xml:space="preserve"> - BA0260 - B.1.A.5)  Materiali per la profilassi (vaccini)</v>
          </cell>
        </row>
        <row r="129">
          <cell r="P129" t="str">
            <v xml:space="preserve"> - BA0270 - B.1.A.6)  Prodotti chimici</v>
          </cell>
        </row>
        <row r="130">
          <cell r="P130" t="str">
            <v xml:space="preserve"> - BA0280 - B.1.A.7)  Materiali e prodotti per uso veterinario</v>
          </cell>
        </row>
        <row r="131">
          <cell r="P131" t="str">
            <v xml:space="preserve"> - BA0290 - B.1.A.8)  Altri beni e prodotti sanitari</v>
          </cell>
        </row>
        <row r="132">
          <cell r="P132" t="str">
            <v xml:space="preserve"> - BA0300 - B.1.A.9)  Beni e prodotti sanitari da Aziende sanitarie pubbliche della Regione</v>
          </cell>
        </row>
        <row r="133">
          <cell r="P133" t="str">
            <v xml:space="preserve"> - BA0310 - B.1.B)  Acquisti di beni non sanitari</v>
          </cell>
        </row>
        <row r="134">
          <cell r="P134" t="str">
            <v xml:space="preserve"> - BA0320 - B.1.B.1)  Prodotti alimentari</v>
          </cell>
        </row>
        <row r="135">
          <cell r="P135" t="str">
            <v xml:space="preserve"> - BA0330 - B.1.B.2)  Materiali di guardaroba, di pulizia e di convivenza in genere</v>
          </cell>
        </row>
        <row r="136">
          <cell r="P136" t="str">
            <v>R - BA0340 - B.1.B.3)  Combustibili, carburanti e lubrificanti</v>
          </cell>
        </row>
        <row r="137">
          <cell r="P137" t="str">
            <v xml:space="preserve"> - BA0350 - B.1.B.4)  Supporti informatici e cancelleria</v>
          </cell>
        </row>
        <row r="138">
          <cell r="P138" t="str">
            <v xml:space="preserve"> - BA0360 - B.1.B.5)  Materiale per la manutenzione</v>
          </cell>
        </row>
        <row r="139">
          <cell r="P139" t="str">
            <v xml:space="preserve"> - BA0370 - B.1.B.6)  Altri beni e prodotti non sanitari</v>
          </cell>
        </row>
        <row r="140">
          <cell r="P140" t="str">
            <v xml:space="preserve"> - BA0380 - B.1.B.7)  Beni e prodotti non sanitari da Aziende sanitarie pubbliche della Regione</v>
          </cell>
        </row>
        <row r="141">
          <cell r="P141" t="str">
            <v xml:space="preserve"> - BA0390 - B.2)  Acquisti di servizi</v>
          </cell>
        </row>
        <row r="142">
          <cell r="P142" t="str">
            <v xml:space="preserve"> - BA0400 - B.2.A)   Acquisti servizi sanitari</v>
          </cell>
        </row>
        <row r="143">
          <cell r="P143" t="str">
            <v xml:space="preserve"> - BA0410 - B.2.A.1)   Acquisti servizi sanitari per medicina di base</v>
          </cell>
        </row>
        <row r="144">
          <cell r="P144" t="str">
            <v>R - BA0420 - B.2.A.1.1) - da convenzione</v>
          </cell>
        </row>
        <row r="145">
          <cell r="P145" t="str">
            <v xml:space="preserve"> - BA0430 - B.2.A.1.1.A) Costi per assistenza MMG</v>
          </cell>
        </row>
        <row r="146">
          <cell r="P146" t="str">
            <v xml:space="preserve"> - BA0440 - B.2.A.1.1.B) Costi per assistenza PLS</v>
          </cell>
        </row>
        <row r="147">
          <cell r="P147" t="str">
            <v xml:space="preserve"> - BA0450 - B.2.A.1.1.C) Costi per assistenza Continuità assistenziale</v>
          </cell>
        </row>
        <row r="148">
          <cell r="P148" t="str">
            <v xml:space="preserve"> - BA0460 - B.2.A.1.1.D) Altro (medicina dei servizi, psicologi, medici 118, ecc)</v>
          </cell>
        </row>
        <row r="149">
          <cell r="P149" t="str">
            <v xml:space="preserve"> - BA0470 - B.2.A.1.2) - da pubblico (Aziende sanitarie pubbliche della Regione) - Mobilità intraregionale</v>
          </cell>
        </row>
        <row r="150">
          <cell r="P150" t="str">
            <v xml:space="preserve"> - BA0480 - B.2.A.1.3) - da pubblico (Aziende sanitarie pubbliche Extraregione) - Mobilità extraregionale</v>
          </cell>
        </row>
        <row r="151">
          <cell r="P151" t="str">
            <v xml:space="preserve"> - BA0490 - B.2.A.2)   Acquisti servizi sanitari per farmaceutica</v>
          </cell>
        </row>
        <row r="152">
          <cell r="P152" t="str">
            <v xml:space="preserve"> - BA0500 - B.2.A.2.1) - da convenzione</v>
          </cell>
        </row>
        <row r="153">
          <cell r="P153" t="str">
            <v>R - BA0510 - B.2.A.2.2) - da pubblico (Aziende sanitarie pubbliche della Regione)- Mobilità intraregionale</v>
          </cell>
        </row>
        <row r="154">
          <cell r="P154" t="str">
            <v>S - BA0520 - B.2.A.2.3) - da pubblico (Extraregione)</v>
          </cell>
        </row>
        <row r="155">
          <cell r="P155" t="str">
            <v xml:space="preserve"> - BA0530 - B.2.A.3)   Acquisti servizi sanitari per assistenza specialistica ambulatoriale</v>
          </cell>
        </row>
        <row r="156">
          <cell r="P156" t="str">
            <v xml:space="preserve"> - BA0540 - B.2.A.3.1) - da pubblico (Aziende sanitarie pubbliche della Regione)</v>
          </cell>
        </row>
        <row r="157">
          <cell r="P157" t="str">
            <v>R - BA0550 - B.2.A.3.2) - da pubblico (altri soggetti pubbl. della Regione)</v>
          </cell>
        </row>
        <row r="158">
          <cell r="P158" t="str">
            <v>S - BA0560 - B.2.A.3.3) - da pubblico (Extraregione)</v>
          </cell>
        </row>
        <row r="159">
          <cell r="P159" t="str">
            <v xml:space="preserve"> - BA0570 - B.2.A.3.4) - da privato - Medici SUMAI</v>
          </cell>
        </row>
        <row r="160">
          <cell r="P160" t="str">
            <v>R - BA0580 - B.2.A.3.5) - da privato</v>
          </cell>
        </row>
        <row r="161">
          <cell r="P161" t="str">
            <v xml:space="preserve"> - BA0590 - B.2.A.3.5.A) Servizi sanitari per assistenza specialistica da IRCCS privati e Policlinici privati</v>
          </cell>
        </row>
        <row r="162">
          <cell r="P162" t="str">
            <v>S - BA0600 - B.2.A.3.5.B) Servizi sanitari per assistenza specialistica da Ospedali Classificati privati</v>
          </cell>
        </row>
        <row r="163">
          <cell r="P163" t="str">
            <v xml:space="preserve"> - BA0610 - B.2.A.3.5.C) Servizi sanitari per assistenza specialistica da Case di Cura private</v>
          </cell>
        </row>
        <row r="164">
          <cell r="P164" t="str">
            <v xml:space="preserve"> - BA0620 - B.2.A.3.5.D) Servizi sanitari per assistenza specialistica da altri privati</v>
          </cell>
        </row>
        <row r="165">
          <cell r="P165" t="str">
            <v xml:space="preserve"> - BA0630 - B.2.A.3.6) - da privato per cittadini non residenti - Extraregione (mobilità attiva in compensazione)</v>
          </cell>
        </row>
        <row r="166">
          <cell r="P166" t="str">
            <v xml:space="preserve"> - BA0640 - B.2.A.4)   Acquisti servizi sanitari per assistenza riabilitativa</v>
          </cell>
        </row>
        <row r="167">
          <cell r="P167" t="str">
            <v xml:space="preserve"> - BA0650 - B.2.A.4.1) - da pubblico (Aziende sanitarie pubbliche della Regione)</v>
          </cell>
        </row>
        <row r="168">
          <cell r="P168" t="str">
            <v xml:space="preserve"> - BA0660 - B.2.A.4.2) - da pubblico (altri soggetti pubbl. della Regione)</v>
          </cell>
        </row>
        <row r="169">
          <cell r="P169" t="str">
            <v xml:space="preserve"> - BA0670 - B.2.A.4.3) - da pubblico (Extraregione) non soggetti a compensazione</v>
          </cell>
        </row>
        <row r="170">
          <cell r="P170" t="str">
            <v xml:space="preserve"> - BA0680 - B.2.A.4.4) - da privato (intraregionale)</v>
          </cell>
        </row>
        <row r="171">
          <cell r="P171" t="str">
            <v>R - BA0690 - B.2.A.4.5) - da privato (extraregionale)</v>
          </cell>
        </row>
        <row r="172">
          <cell r="P172" t="str">
            <v xml:space="preserve"> - BA0700 - B.2.A.5)   Acquisti servizi sanitari per assistenza integrativa</v>
          </cell>
        </row>
        <row r="173">
          <cell r="P173" t="str">
            <v>SS - BA0710 - B.2.A.5.1) - da pubblico (Aziende sanitarie pubbliche della Regione)</v>
          </cell>
        </row>
        <row r="174">
          <cell r="P174" t="str">
            <v xml:space="preserve"> - BA0720 - B.2.A.5.2) - da pubblico (altri soggetti pubbl. della Regione)</v>
          </cell>
        </row>
        <row r="175">
          <cell r="P175" t="str">
            <v xml:space="preserve"> - BA0730 - B.2.A.5.3) - da pubblico (Extraregione)</v>
          </cell>
        </row>
        <row r="176">
          <cell r="P176" t="str">
            <v xml:space="preserve"> - BA0740 - B.2.A.5.4) - da privato</v>
          </cell>
        </row>
        <row r="177">
          <cell r="P177" t="str">
            <v>R - BA0750 - B.2.A.6)   Acquisti servizi sanitari per assistenza protesica</v>
          </cell>
        </row>
        <row r="178">
          <cell r="P178" t="str">
            <v xml:space="preserve"> - BA0760 - B.2.A.6.1) - da pubblico (Aziende sanitarie pubbliche della Regione)</v>
          </cell>
        </row>
        <row r="179">
          <cell r="P179" t="str">
            <v>S - BA0770 - B.2.A.6.2) - da pubblico (altri soggetti pubbl. della Regione)</v>
          </cell>
        </row>
        <row r="180">
          <cell r="P180" t="str">
            <v xml:space="preserve"> - BA0780 - B.2.A.6.3) - da pubblico (Extraregione)</v>
          </cell>
        </row>
        <row r="181">
          <cell r="P181" t="str">
            <v xml:space="preserve"> - BA0790 - B.2.A.6.4) - da privato</v>
          </cell>
        </row>
        <row r="182">
          <cell r="P182" t="str">
            <v>R - BA0800 - B.2.A.7)   Acquisti servizi sanitari per assistenza ospedaliera</v>
          </cell>
        </row>
        <row r="183">
          <cell r="P183" t="str">
            <v xml:space="preserve"> - BA0810 - B.2.A.7.1) - da pubblico (Aziende sanitarie pubbliche della Regione)</v>
          </cell>
        </row>
        <row r="184">
          <cell r="P184" t="str">
            <v>S - BA0820 - B.2.A.7.2) - da pubblico (altri soggetti pubbl. della Regione)</v>
          </cell>
        </row>
        <row r="185">
          <cell r="P185" t="str">
            <v xml:space="preserve"> - BA0830 - B.2.A.7.3) - da pubblico (Extraregione)</v>
          </cell>
        </row>
        <row r="186">
          <cell r="P186" t="str">
            <v xml:space="preserve"> - BA0840 - B.2.A.7.4) - da privato</v>
          </cell>
        </row>
        <row r="187">
          <cell r="P187" t="str">
            <v>R - BA0850 - B.2.A.7.4.A) Servizi sanitari per assistenza ospedaliera da IRCCS privati e Policlinici privati</v>
          </cell>
        </row>
        <row r="188">
          <cell r="P188" t="str">
            <v xml:space="preserve"> - BA0860 - B.2.A.7.4.B) Servizi sanitari per assistenza ospedaliera da Ospedali Classificati privati</v>
          </cell>
        </row>
        <row r="189">
          <cell r="P189" t="str">
            <v>S - BA0870 - B.2.A.7.4.C) Servizi sanitari per assistenza ospedaliera da Case di Cura private</v>
          </cell>
        </row>
        <row r="190">
          <cell r="P190" t="str">
            <v xml:space="preserve"> - BA0880 - B.2.A.7.4.D) Servizi sanitari per assistenza ospedaliera da altri privati</v>
          </cell>
        </row>
        <row r="191">
          <cell r="P191" t="str">
            <v xml:space="preserve"> - BA0890 - B.2.A.7.5) - da privato per cittadini non residenti - Extraregione (mobilità attiva in compensazione)</v>
          </cell>
        </row>
        <row r="192">
          <cell r="P192" t="str">
            <v xml:space="preserve"> - BA0900 - B.2.A.8)   Acquisto prestazioni di psichiatria residenziale e semiresidenziale</v>
          </cell>
        </row>
        <row r="193">
          <cell r="P193" t="str">
            <v xml:space="preserve"> - BA0910 - B.2.A.8.1) - da pubblico (Aziende sanitarie pubbliche della Regione)</v>
          </cell>
        </row>
        <row r="194">
          <cell r="P194" t="str">
            <v xml:space="preserve"> - BA0920 - B.2.A.8.2) - da pubblico (altri soggetti pubbl. della Regione)</v>
          </cell>
        </row>
        <row r="195">
          <cell r="P195" t="str">
            <v xml:space="preserve"> - BA0930 - B.2.A.8.3) - da pubblico (Extraregione) - non soggette a compensazione</v>
          </cell>
        </row>
        <row r="196">
          <cell r="P196" t="str">
            <v xml:space="preserve"> - BA0940 - B.2.A.8.4) - da privato (intraregionale)</v>
          </cell>
        </row>
        <row r="197">
          <cell r="P197" t="str">
            <v>R - BA0950 - B.2.A.8.5) - da privato (extraregionale)</v>
          </cell>
        </row>
        <row r="198">
          <cell r="P198" t="str">
            <v xml:space="preserve"> - BA0960 - B.2.A.9)   Acquisto prestazioni di distribuzione farmaci File F</v>
          </cell>
        </row>
        <row r="199">
          <cell r="P199" t="str">
            <v>SS - BA0970 - B.2.A.9.1) - da pubblico (Aziende sanitarie pubbliche della Regione) - Mobilità intraregionale</v>
          </cell>
        </row>
        <row r="200">
          <cell r="P200" t="str">
            <v xml:space="preserve"> - BA0980 - B.2.A.9.2) - da pubblico (altri soggetti pubbl. della Regione)</v>
          </cell>
        </row>
        <row r="201">
          <cell r="P201" t="str">
            <v xml:space="preserve"> - BA0990 - B.2.A.9.3) - da pubblico (Extraregione)</v>
          </cell>
        </row>
        <row r="202">
          <cell r="P202" t="str">
            <v xml:space="preserve"> - BA1000 - B.2.A.9.4) - da privato (intraregionale)</v>
          </cell>
        </row>
        <row r="203">
          <cell r="P203" t="str">
            <v>R - BA1010 - B.2.A.9.5) - da privato (extraregionale)</v>
          </cell>
        </row>
        <row r="204">
          <cell r="P204" t="str">
            <v xml:space="preserve"> - BA1020 - B.2.A.9.6) - da privato per cittadini non residenti - Extraregione (mobilità attiva in compensazione)</v>
          </cell>
        </row>
        <row r="205">
          <cell r="P205" t="str">
            <v>S - BA1030 - B.2.A.10)   Acquisto prestazioni termali in convenzione</v>
          </cell>
        </row>
        <row r="206">
          <cell r="P206" t="str">
            <v xml:space="preserve"> - BA1040 - B.2.A.10.1) - da pubblico (Aziende sanitarie pubbliche della Regione) - Mobilità intraregionale</v>
          </cell>
        </row>
        <row r="207">
          <cell r="P207" t="str">
            <v xml:space="preserve"> - BA1050 - B.2.A.10.2) - da pubblico (altri soggetti pubbl. della Regione)</v>
          </cell>
        </row>
        <row r="208">
          <cell r="P208" t="str">
            <v xml:space="preserve"> - BA1060 - B.2.A.10.3) - da pubblico (Extraregione)</v>
          </cell>
        </row>
        <row r="209">
          <cell r="P209" t="str">
            <v xml:space="preserve"> - BA1070 - B.2.A.10.4) - da privato</v>
          </cell>
        </row>
        <row r="210">
          <cell r="P210" t="str">
            <v>R - BA1080 - B.2.A.10.5) - da privato per cittadini non residenti - Extraregione (mobilità attiva in compensazione)</v>
          </cell>
        </row>
        <row r="211">
          <cell r="P211" t="str">
            <v xml:space="preserve"> - BA1090 - B.2.A.11)   Acquisto prestazioni di trasporto sanitario</v>
          </cell>
        </row>
        <row r="212">
          <cell r="P212" t="str">
            <v>S - BA1100 - B.2.A.11.1) - da pubblico (Aziende sanitarie pubbliche della Regione) - Mobilità intraregionale</v>
          </cell>
        </row>
        <row r="213">
          <cell r="P213" t="str">
            <v xml:space="preserve"> - BA1110 - B.2.A.11.2) - da pubblico (altri soggetti pubbl. della Regione)</v>
          </cell>
        </row>
        <row r="214">
          <cell r="P214" t="str">
            <v xml:space="preserve"> - BA1120 - B.2.A.11.3) - da pubblico (Extraregione)</v>
          </cell>
        </row>
        <row r="215">
          <cell r="P215" t="str">
            <v xml:space="preserve"> - BA1130 - B.2.A.11.4) - da privato</v>
          </cell>
        </row>
        <row r="216">
          <cell r="P216" t="str">
            <v>R - BA1140 - B.2.A.12)   Acquisto prestazioni Socio-Sanitarie a rilevanza sanitaria</v>
          </cell>
        </row>
        <row r="217">
          <cell r="P217" t="str">
            <v xml:space="preserve"> - BA1150 - B.2.A.12.1) - da pubblico (Aziende sanitarie pubbliche della Regione) - Mobilità intraregionale</v>
          </cell>
        </row>
        <row r="218">
          <cell r="P218" t="str">
            <v>S - BA1160 - B.2.A.12.2) - da pubblico (altri soggetti pubblici della Regione)</v>
          </cell>
        </row>
        <row r="219">
          <cell r="P219" t="str">
            <v xml:space="preserve"> - BA1170 - B.2.A.12.3) - da pubblico (Extraregione) non soggette a compensazione</v>
          </cell>
        </row>
        <row r="220">
          <cell r="P220" t="str">
            <v xml:space="preserve"> - BA1180 - B.2.A.12.4) - da privato (intraregionale)</v>
          </cell>
        </row>
        <row r="221">
          <cell r="P221" t="str">
            <v>R - BA1190 - B.2.A.12.5) - da privato (extraregionale)</v>
          </cell>
        </row>
        <row r="222">
          <cell r="P222" t="str">
            <v xml:space="preserve"> - BA1200 - B.2.A.13)  Compartecipazione al personale per att. libero-prof. (intramoenia)</v>
          </cell>
        </row>
        <row r="223">
          <cell r="P223" t="str">
            <v>SS - BA1210 - B.2.A.13.1)  Compartecipazione al personale per att. libero professionale intramoenia - Area ospedaliera</v>
          </cell>
        </row>
        <row r="224">
          <cell r="P224" t="str">
            <v xml:space="preserve"> - BA1220 - B.2.A.13.2)  Compartecipazione al personale per att. libero professionale intramoenia- Area specialistica</v>
          </cell>
        </row>
        <row r="225">
          <cell r="P225" t="str">
            <v xml:space="preserve"> - BA1230 - B.2.A.13.3)  Compartecipazione al personale per att. libero professionale intramoenia - Area sanità pubblica</v>
          </cell>
        </row>
        <row r="226">
          <cell r="P226" t="str">
            <v xml:space="preserve"> - BA1240 - B.2.A.13.4)  Compartecipazione al personale per att. libero professionale intramoenia - Consulenze (ex art. 55 c.1 lett. c), d) ed ex Art. 57-58)</v>
          </cell>
        </row>
        <row r="227">
          <cell r="P227" t="str">
            <v xml:space="preserve"> - BA1250 - B.2.A.13.5)  Compartecipazione al personale per att. libero professionale intramoenia - Consulenze (ex art. 55 c.1 lett. c), d) ed ex Art. 57-58) (Aziende sanitarie pubbliche della Regione)</v>
          </cell>
        </row>
        <row r="228">
          <cell r="P228" t="str">
            <v xml:space="preserve"> - BA1260 - B.2.A.13.6)  Compartecipazione al personale per att. libero professionale intramoenia - Altro</v>
          </cell>
        </row>
        <row r="229">
          <cell r="P229" t="str">
            <v xml:space="preserve"> - BA1270 - B.2.A.13.7)  Compartecipazione al personale per att. libero  professionale intramoenia - Altro (Aziende sanitarie pubbliche della Regione)</v>
          </cell>
        </row>
        <row r="230">
          <cell r="P230" t="str">
            <v xml:space="preserve"> - BA1280 - B.2.A.14)  Rimborsi, assegni e contributi sanitari</v>
          </cell>
        </row>
        <row r="231">
          <cell r="P231" t="str">
            <v>R - BA1290 - B.2.A.14.1)  Contributi ad associazioni di volontariato</v>
          </cell>
        </row>
        <row r="232">
          <cell r="P232" t="str">
            <v xml:space="preserve"> - BA1300 - B.2.A.14.2)  Rimborsi per cure all'estero</v>
          </cell>
        </row>
        <row r="233">
          <cell r="P233" t="str">
            <v>R - BA1310 - B.2.A.14.3)  Contributi a società partecipate e/o enti dipendenti della Regione</v>
          </cell>
        </row>
        <row r="234">
          <cell r="P234" t="str">
            <v xml:space="preserve"> - BA1320 - B.2.A.14.4)  Contributo Legge 210/92</v>
          </cell>
        </row>
        <row r="235">
          <cell r="P235" t="str">
            <v xml:space="preserve"> - BA1330 - B.2.A.14.5)  Altri rimborsi, assegni e contributi</v>
          </cell>
        </row>
        <row r="236">
          <cell r="P236" t="str">
            <v xml:space="preserve"> - BA1340 - B.2.A.14.6)  Rimborsi, assegni e contributi v/Aziende sanitarie pubbliche della Regione</v>
          </cell>
        </row>
        <row r="237">
          <cell r="P237" t="str">
            <v xml:space="preserve"> - BA1350 - B.2.A.15)  Consulenze, Collaborazioni,  Interinale e altre prestazioni di lavoro sanitarie e sociosanitarie</v>
          </cell>
        </row>
        <row r="238">
          <cell r="P238" t="str">
            <v xml:space="preserve"> - BA1360 - B.2.A.15.1) Consulenze sanitarie e sociosan. da Aziende sanitarie pubbliche della Regione</v>
          </cell>
        </row>
        <row r="239">
          <cell r="P239" t="str">
            <v xml:space="preserve"> - BA1370 - B.2.A.15.2) Consulenze sanitarie e sociosanit. da terzi - Altri soggetti pubblici</v>
          </cell>
        </row>
        <row r="240">
          <cell r="P240" t="str">
            <v>R - BA1380 - B.2.A.15.3) Consulenze, Collaborazioni,  Interinale e altre prestazioni di lavoro sanitarie e socios. da privato</v>
          </cell>
        </row>
        <row r="241">
          <cell r="P241" t="str">
            <v xml:space="preserve"> - BA1390 - B.2.A.15.3.A) Consulenze sanitarie da privato - articolo 55, comma 2, CCNL 8 giugno 2000</v>
          </cell>
        </row>
        <row r="242">
          <cell r="P242" t="str">
            <v>R - BA1400 - B.2.A.15.3.B) Altre consulenze sanitarie e sociosanitarie da privato</v>
          </cell>
        </row>
        <row r="243">
          <cell r="P243" t="str">
            <v xml:space="preserve"> - BA1410 - B.2.A.15.3.C) Collaborazioni coordinate e continuative sanitarie e socios. da privato</v>
          </cell>
        </row>
        <row r="244">
          <cell r="P244" t="str">
            <v xml:space="preserve"> - BA1420 - B.2.A.15.3.D) Indennità a personale universitario - area sanitaria </v>
          </cell>
        </row>
        <row r="245">
          <cell r="P245" t="str">
            <v xml:space="preserve"> - BA1430 - B.2.A.15.3.E) Lavoro interinale - area sanitaria </v>
          </cell>
        </row>
        <row r="246">
          <cell r="P246" t="str">
            <v xml:space="preserve"> - BA1440 - B.2.A.15.3.F) Altre collaborazioni e prestazioni di lavoro - area sanitaria </v>
          </cell>
        </row>
        <row r="247">
          <cell r="P247" t="str">
            <v xml:space="preserve"> - BA1450 - B.2.A.15.4) Rimborso oneri stipendiali del personale sanitario in comando</v>
          </cell>
        </row>
        <row r="248">
          <cell r="P248" t="str">
            <v xml:space="preserve"> - BA1460 - B.2.A.15.4.A) Rimborso oneri stipendiali personale sanitario in comando da Aziende sanitarie pubbliche della Regione</v>
          </cell>
        </row>
        <row r="249">
          <cell r="P249" t="str">
            <v xml:space="preserve"> - BA1470 - B.2.A.15.4.B) Rimborso oneri stipendiali personale sanitario in comando da Regioni, soggetti pubblici e da Università</v>
          </cell>
        </row>
        <row r="250">
          <cell r="P250" t="str">
            <v xml:space="preserve"> - BA1480 - B.2.A.15.4.C) Rimborso oneri stipendiali personale sanitario in comando da aziende di altre Regioni (Extraregione)</v>
          </cell>
        </row>
        <row r="251">
          <cell r="P251" t="str">
            <v xml:space="preserve"> - BA1490 - B.2.A.16) Altri servizi sanitari e sociosanitari a rilevanza sanitaria</v>
          </cell>
        </row>
        <row r="252">
          <cell r="P252" t="str">
            <v>R - BA1500 - B.2.A.16.1)  Altri servizi sanitari e sociosanitari a rilevanza sanitaria da pubblico - Aziende sanitarie pubbliche della Regione</v>
          </cell>
        </row>
        <row r="253">
          <cell r="P253" t="str">
            <v xml:space="preserve"> - BA1510 - B.2.A.16.2)  Altri servizi sanitari e sociosanitari  a rilevanza sanitaria da pubblico - Altri soggetti pubblici della Regione</v>
          </cell>
        </row>
        <row r="254">
          <cell r="P254" t="str">
            <v>SS - BA1520 - B.2.A.16.3) Altri servizi sanitari e sociosanitari a rilevanza sanitaria da pubblico (Extraregione)</v>
          </cell>
        </row>
        <row r="255">
          <cell r="P255" t="str">
            <v xml:space="preserve"> - BA1530 - B.2.A.16.4)  Altri servizi sanitari da privato</v>
          </cell>
        </row>
        <row r="256">
          <cell r="P256" t="str">
            <v>R - BA1540 - B.2.A.16.5)  Costi per servizi sanitari - Mobilità internazionale passiva</v>
          </cell>
        </row>
        <row r="257">
          <cell r="P257" t="str">
            <v xml:space="preserve"> - BA1550 - B.2.A.17) Costi per differenziale tariffe TUC</v>
          </cell>
        </row>
        <row r="258">
          <cell r="P258" t="str">
            <v xml:space="preserve"> - BA1560 - B.2.B) Acquisti di servizi non sanitari</v>
          </cell>
        </row>
        <row r="259">
          <cell r="P259" t="str">
            <v xml:space="preserve"> - BA1570 - B.2.B.1) Servizi non sanitari </v>
          </cell>
        </row>
        <row r="260">
          <cell r="P260" t="str">
            <v xml:space="preserve"> - BA1580 - B.2.B.1.1)   Lavanderia</v>
          </cell>
        </row>
        <row r="261">
          <cell r="P261" t="str">
            <v>S - BA1590 - B.2.B.1.2)   Pulizia</v>
          </cell>
        </row>
        <row r="262">
          <cell r="P262" t="str">
            <v xml:space="preserve"> - BA1600 - B.2.B.1.3)   Mensa</v>
          </cell>
        </row>
        <row r="263">
          <cell r="P263" t="str">
            <v xml:space="preserve"> - BA1610 - B.2.B.1.4)   Riscaldamento</v>
          </cell>
        </row>
        <row r="264">
          <cell r="P264" t="str">
            <v xml:space="preserve"> - BA1620 - B.2.B.1.5)   Servizi di assistenza informatica</v>
          </cell>
        </row>
        <row r="265">
          <cell r="P265" t="str">
            <v xml:space="preserve"> - BA1630 - B.2.B.1.6)   Servizi trasporti (non sanitari)</v>
          </cell>
        </row>
        <row r="266">
          <cell r="P266" t="str">
            <v xml:space="preserve"> - BA1640 - B.2.B.1.7)   Smaltimento rifiuti</v>
          </cell>
        </row>
        <row r="267">
          <cell r="P267" t="str">
            <v xml:space="preserve"> - BA1650 - B.2.B.1.8)   Utenze telefoniche</v>
          </cell>
        </row>
        <row r="268">
          <cell r="P268" t="str">
            <v xml:space="preserve"> - BA1660 - B.2.B.1.9)   Utenze elettricità</v>
          </cell>
        </row>
        <row r="269">
          <cell r="P269" t="str">
            <v xml:space="preserve"> - BA1670 - B.2.B.1.10)   Altre utenze</v>
          </cell>
        </row>
        <row r="270">
          <cell r="P270" t="str">
            <v xml:space="preserve"> - BA1680 - B.2.B.1.11)  Premi di assicurazione</v>
          </cell>
        </row>
        <row r="271">
          <cell r="P271" t="str">
            <v xml:space="preserve"> - BA1690 - B.2.B.1.11.A)  Premi di assicurazione - R.C. Professionale </v>
          </cell>
        </row>
        <row r="272">
          <cell r="P272" t="str">
            <v xml:space="preserve"> - BA1700 - B.2.B.1.11.B)  Premi di assicurazione - Altri premi assicurativi</v>
          </cell>
        </row>
        <row r="273">
          <cell r="P273" t="str">
            <v xml:space="preserve"> - BA1710 - B.2.B.1.12) Altri servizi non sanitari</v>
          </cell>
        </row>
        <row r="274">
          <cell r="P274" t="str">
            <v xml:space="preserve"> - BA1720 - B.2.B.1.12.A) Altri servizi non sanitari da pubblico (Aziende sanitarie pubbliche della Regione)</v>
          </cell>
        </row>
        <row r="275">
          <cell r="P275" t="str">
            <v xml:space="preserve"> - BA1730 - B.2.B.1.12.B) Altri servizi non sanitari da altri soggetti pubblici</v>
          </cell>
        </row>
        <row r="276">
          <cell r="P276" t="str">
            <v xml:space="preserve"> - BA1740 - B.2.B.1.12.C) Altri servizi non sanitari da privato</v>
          </cell>
        </row>
        <row r="277">
          <cell r="P277" t="str">
            <v xml:space="preserve"> - BA1750 - B.2.B.2)  Consulenze, Collaborazioni, Interinale e altre prestazioni di lavoro non sanitarie</v>
          </cell>
        </row>
        <row r="278">
          <cell r="P278" t="str">
            <v>R - BA1760 - B.2.B.2.1) Consulenze non sanitarie da Aziende sanitarie pubbliche della Regione</v>
          </cell>
        </row>
        <row r="279">
          <cell r="P279" t="str">
            <v xml:space="preserve"> - BA1770 - B.2.B.2.2) Consulenze non sanitarie da Terzi - Altri soggetti pubblici</v>
          </cell>
        </row>
        <row r="280">
          <cell r="P280" t="str">
            <v xml:space="preserve"> - BA1780 - B.2.B.2.3) Consulenze, Collaborazioni, Interinale e altre prestazioni di lavoro non sanitarie da privato</v>
          </cell>
        </row>
        <row r="281">
          <cell r="P281" t="str">
            <v xml:space="preserve"> - BA1790 - B.2.B.2.3.A) Consulenze non sanitarie da privato</v>
          </cell>
        </row>
        <row r="282">
          <cell r="P282" t="str">
            <v>R - BA1800 - B.2.B.2.3.B) Collaborazioni coordinate e continuative non sanitarie da privato</v>
          </cell>
        </row>
        <row r="283">
          <cell r="P283" t="str">
            <v xml:space="preserve"> - BA1810 - B.2.B.2.3.C) Indennità a personale universitario - area non sanitaria </v>
          </cell>
        </row>
        <row r="284">
          <cell r="P284" t="str">
            <v xml:space="preserve"> - BA1820 - B.2.B.2.3.D) Lavoro interinale - area non sanitaria </v>
          </cell>
        </row>
        <row r="285">
          <cell r="P285" t="str">
            <v xml:space="preserve"> - BA1830 - B.2.B.2.3.E) Altre collaborazioni e prestazioni di lavoro - area non sanitaria </v>
          </cell>
        </row>
        <row r="286">
          <cell r="P286" t="str">
            <v xml:space="preserve"> - BA1840 - B.2.B.2.4) Rimborso oneri stipendiali del personale non sanitario in comando</v>
          </cell>
        </row>
        <row r="287">
          <cell r="P287" t="str">
            <v xml:space="preserve"> - BA1850 - B.2.B.2.4.A) Rimborso oneri stipendiali personale non sanitario in comando da Aziende sanitarie pubbliche della Regione</v>
          </cell>
        </row>
        <row r="288">
          <cell r="P288" t="str">
            <v xml:space="preserve"> - BA1860 - B.2.B.2.4.B) Rimborso oneri stipendiali personale non sanitario in comando da Regione, soggetti pubblici e da Università</v>
          </cell>
        </row>
        <row r="289">
          <cell r="P289" t="str">
            <v xml:space="preserve"> - BA1870 - B.2.B.2.4.C) Rimborso oneri stipendiali personale non sanitario in comando da aziende di altre Regioni (Extraregione)</v>
          </cell>
        </row>
        <row r="290">
          <cell r="P290" t="str">
            <v xml:space="preserve"> - BA1880 - B.2.B.3) Formazione (esternalizzata e non)</v>
          </cell>
        </row>
        <row r="291">
          <cell r="P291" t="str">
            <v>R - BA1890 - B.2.B.3.1) Formazione (esternalizzata e non) da pubblico</v>
          </cell>
        </row>
        <row r="292">
          <cell r="P292" t="str">
            <v xml:space="preserve"> - BA1900 - B.2.B.3.2) Formazione (esternalizzata e non) da privato</v>
          </cell>
        </row>
        <row r="293">
          <cell r="P293" t="str">
            <v>SS - BA1910 - B.3)  Manutenzione e riparazione (ordinaria esternalizzata)</v>
          </cell>
        </row>
        <row r="294">
          <cell r="P294" t="str">
            <v xml:space="preserve"> - BA1920 - B.3.A)  Manutenzione e riparazione ai fabbricati e loro pertinenze</v>
          </cell>
        </row>
        <row r="295">
          <cell r="P295" t="str">
            <v xml:space="preserve"> - BA1930 - B.3.B)  Manutenzione e riparazione agli impianti e macchinari</v>
          </cell>
        </row>
        <row r="296">
          <cell r="P296" t="str">
            <v xml:space="preserve"> - BA1940 - B.3.C)  Manutenzione e riparazione alle attrezzature sanitarie e scientifiche</v>
          </cell>
        </row>
        <row r="297">
          <cell r="P297" t="str">
            <v xml:space="preserve"> - BA1950 - B.3.D)  Manutenzione e riparazione ai mobili e arredi</v>
          </cell>
        </row>
        <row r="298">
          <cell r="P298" t="str">
            <v xml:space="preserve"> - BA1960 - B.3.E)  Manutenzione e riparazione agli automezzi</v>
          </cell>
        </row>
        <row r="299">
          <cell r="P299" t="str">
            <v xml:space="preserve"> - BA1970 - B.3.F)  Altre manutenzioni e riparazioni</v>
          </cell>
        </row>
        <row r="300">
          <cell r="P300" t="str">
            <v xml:space="preserve"> - BA1980 - B.3.G)  Manutenzioni e riparazioni da Aziende sanitarie pubbliche della Regione</v>
          </cell>
        </row>
        <row r="301">
          <cell r="P301" t="str">
            <v xml:space="preserve"> - BA1990 - B.4)   Godimento di beni di terzi</v>
          </cell>
        </row>
        <row r="302">
          <cell r="P302" t="str">
            <v xml:space="preserve"> - BA2000 - B.4.A)  Fitti passivi</v>
          </cell>
        </row>
        <row r="303">
          <cell r="P303" t="str">
            <v xml:space="preserve"> - BA2010 - B.4.B)  Canoni di noleggio</v>
          </cell>
        </row>
        <row r="304">
          <cell r="P304" t="str">
            <v>R - BA2020 - B.4.B.1) Canoni di noleggio - area sanitaria</v>
          </cell>
        </row>
        <row r="305">
          <cell r="P305" t="str">
            <v xml:space="preserve"> - BA2030 - B.4.B.2) Canoni di noleggio - area non sanitaria</v>
          </cell>
        </row>
        <row r="306">
          <cell r="P306" t="str">
            <v xml:space="preserve"> - BA2040 - B.4.C)  Canoni di leasing</v>
          </cell>
        </row>
        <row r="307">
          <cell r="P307" t="str">
            <v xml:space="preserve"> - BA2050 - B.4.C.1) Canoni di leasing - area sanitaria</v>
          </cell>
        </row>
        <row r="308">
          <cell r="P308" t="str">
            <v xml:space="preserve"> - BA2060 - B.4.C.2) Canoni di leasing - area non sanitaria</v>
          </cell>
        </row>
        <row r="309">
          <cell r="P309" t="str">
            <v xml:space="preserve"> - BA2070 - B.4.D)  Locazioni e noleggi da Aziende sanitarie pubbliche della Regione</v>
          </cell>
        </row>
        <row r="310">
          <cell r="P310" t="str">
            <v xml:space="preserve"> - BA2080 - Totale Costo del personale</v>
          </cell>
        </row>
        <row r="311">
          <cell r="P311" t="str">
            <v xml:space="preserve"> - BA2090 - B.5)   Personale del ruolo sanitario</v>
          </cell>
        </row>
        <row r="312">
          <cell r="P312" t="str">
            <v xml:space="preserve"> - BA2100 - B.5.A) Costo del personale dirigente ruolo sanitario</v>
          </cell>
        </row>
        <row r="313">
          <cell r="P313" t="str">
            <v>R - BA2110 - B.5.A.1) Costo del personale dirigente medico</v>
          </cell>
        </row>
        <row r="314">
          <cell r="P314" t="str">
            <v xml:space="preserve"> - BA2120 - B.5.A.1.1) Costo del personale dirigente medico - tempo indeterminato</v>
          </cell>
        </row>
        <row r="315">
          <cell r="P315" t="str">
            <v xml:space="preserve"> - BA2130 - B.5.A.1.2) Costo del personale dirigente medico - tempo determinato</v>
          </cell>
        </row>
        <row r="316">
          <cell r="P316" t="str">
            <v xml:space="preserve"> - BA2140 - B.5.A.1.3) Costo del personale dirigente medico - altro</v>
          </cell>
        </row>
        <row r="317">
          <cell r="P317" t="str">
            <v xml:space="preserve"> - BA2150 - B.5.A.2) Costo del personale dirigente non medico</v>
          </cell>
        </row>
        <row r="318">
          <cell r="P318" t="str">
            <v xml:space="preserve"> - BA2160 - B.5.A.2.1) Costo del personale dirigente non medico - tempo indeterminato</v>
          </cell>
        </row>
        <row r="319">
          <cell r="P319" t="str">
            <v xml:space="preserve"> - BA2170 - B.5.A.2.2) Costo del personale dirigente non medico - tempo determinato</v>
          </cell>
        </row>
        <row r="320">
          <cell r="P320" t="str">
            <v xml:space="preserve"> - BA2180 - B.5.A.2.3) Costo del personale dirigente non medico - altro</v>
          </cell>
        </row>
        <row r="321">
          <cell r="P321" t="str">
            <v xml:space="preserve"> - BA2190 - B.5.B) Costo del personale comparto ruolo sanitario</v>
          </cell>
        </row>
        <row r="322">
          <cell r="P322" t="str">
            <v xml:space="preserve"> - BA2200 - B.5.B.1) Costo del personale comparto ruolo sanitario - tempo indeterminato</v>
          </cell>
        </row>
        <row r="323">
          <cell r="P323" t="str">
            <v xml:space="preserve"> - BA2210 - B.5.B.2) Costo del personale comparto ruolo sanitario - tempo determinato</v>
          </cell>
        </row>
        <row r="324">
          <cell r="P324" t="str">
            <v xml:space="preserve"> - BA2220 - B.5.B.3) Costo del personale comparto ruolo sanitario - altro</v>
          </cell>
        </row>
        <row r="325">
          <cell r="P325" t="str">
            <v xml:space="preserve"> - BA2230 - B.6)   Personale del ruolo professionale</v>
          </cell>
        </row>
        <row r="326">
          <cell r="P326" t="str">
            <v xml:space="preserve"> - BA2240 - B.6.A) Costo del personale dirigente ruolo professionale</v>
          </cell>
        </row>
        <row r="327">
          <cell r="P327" t="str">
            <v xml:space="preserve"> - BA2250 - B.6.A.1) Costo del personale dirigente ruolo professionale - tempo indeterminato</v>
          </cell>
        </row>
        <row r="328">
          <cell r="P328" t="str">
            <v xml:space="preserve"> - BA2260 - B.6.A.2) Costo del personale dirigente ruolo professionale - tempo determinato</v>
          </cell>
        </row>
        <row r="329">
          <cell r="P329" t="str">
            <v xml:space="preserve"> - BA2270 - B.6.A.3) Costo del personale dirigente ruolo professionale - altro</v>
          </cell>
        </row>
        <row r="330">
          <cell r="P330" t="str">
            <v xml:space="preserve"> - BA2280 - B.6.B) Costo del personale comparto ruolo professionale</v>
          </cell>
        </row>
        <row r="331">
          <cell r="P331" t="str">
            <v xml:space="preserve"> - BA2290 - B.6.B.1) Costo del personale comparto ruolo professionale - tempo indeterminato</v>
          </cell>
        </row>
        <row r="332">
          <cell r="P332" t="str">
            <v xml:space="preserve"> - BA2300 - B.6.B.2) Costo del personale comparto ruolo professionale - tempo determinato</v>
          </cell>
        </row>
        <row r="333">
          <cell r="P333" t="str">
            <v xml:space="preserve"> - BA2310 - B.6.B.3) Costo del personale comparto ruolo professionale - altro</v>
          </cell>
        </row>
        <row r="334">
          <cell r="P334" t="str">
            <v xml:space="preserve"> - BA2320 - B.7)   Personale del ruolo tecnico</v>
          </cell>
        </row>
        <row r="335">
          <cell r="P335" t="str">
            <v xml:space="preserve"> - BA2330 - B.7.A) Costo del personale dirigente ruolo tecnico</v>
          </cell>
        </row>
        <row r="336">
          <cell r="P336" t="str">
            <v xml:space="preserve"> - BA2340 - B.7.A.1) Costo del personale dirigente ruolo tecnico - tempo indeterminato</v>
          </cell>
        </row>
        <row r="337">
          <cell r="P337" t="str">
            <v xml:space="preserve"> - BA2350 - B.7.A.2) Costo del personale dirigente ruolo tecnico - tempo determinato</v>
          </cell>
        </row>
        <row r="338">
          <cell r="P338" t="str">
            <v xml:space="preserve"> - BA2360 - B.7.A.3) Costo del personale dirigente ruolo tecnico - altro</v>
          </cell>
        </row>
        <row r="339">
          <cell r="P339" t="str">
            <v xml:space="preserve"> - BA2370 - B.7.B) Costo del personale comparto ruolo tecnico</v>
          </cell>
        </row>
        <row r="340">
          <cell r="P340" t="str">
            <v xml:space="preserve"> - BA2380 - B.7.B.1) Costo del personale comparto ruolo tecnico - tempo indeterminato</v>
          </cell>
        </row>
        <row r="341">
          <cell r="P341" t="str">
            <v xml:space="preserve"> - BA2390 - B.7.B.2) Costo del personale comparto ruolo tecnico - tempo determinato</v>
          </cell>
        </row>
        <row r="342">
          <cell r="P342" t="str">
            <v xml:space="preserve"> - BA2400 - B.7.B.3) Costo del personale comparto ruolo tecnico - altro</v>
          </cell>
        </row>
        <row r="343">
          <cell r="P343" t="str">
            <v xml:space="preserve"> - BA2410 - B.8)   Personale del ruolo amministrativo</v>
          </cell>
        </row>
        <row r="344">
          <cell r="P344" t="str">
            <v xml:space="preserve"> - BA2420 - B.8.A) Costo del personale dirigente ruolo amministrativo</v>
          </cell>
        </row>
        <row r="345">
          <cell r="P345" t="str">
            <v xml:space="preserve"> - BA2430 - B.8.A.1) Costo del personale dirigente ruolo amministrativo - tempo indeterminato</v>
          </cell>
        </row>
        <row r="346">
          <cell r="P346" t="str">
            <v xml:space="preserve"> - BA2440 - B.8.A.2) Costo del personale dirigente ruolo amministrativo - tempo determinato</v>
          </cell>
        </row>
        <row r="347">
          <cell r="P347" t="str">
            <v xml:space="preserve"> - BA2450 - B.8.A.3) Costo del personale dirigente ruolo amministrativo - altro</v>
          </cell>
        </row>
        <row r="348">
          <cell r="P348" t="str">
            <v xml:space="preserve"> - BA2460 - B.8.B) Costo del personale comparto ruolo amministrativo</v>
          </cell>
        </row>
        <row r="349">
          <cell r="P349" t="str">
            <v xml:space="preserve"> - BA2470 - B.8.B.1) Costo del personale comparto ruolo amministrativo - tempo indeterminato</v>
          </cell>
        </row>
        <row r="350">
          <cell r="P350" t="str">
            <v xml:space="preserve"> - BA2480 - B.8.B.2) Costo del personale comparto ruolo amministrativo - tempo determinato</v>
          </cell>
        </row>
        <row r="351">
          <cell r="P351" t="str">
            <v xml:space="preserve"> - BA2490 - B.8.B.3) Costo del personale comparto ruolo amministrativo - altro</v>
          </cell>
        </row>
        <row r="352">
          <cell r="P352" t="str">
            <v xml:space="preserve"> - BA2500 - B.9)   Oneri diversi di gestione</v>
          </cell>
        </row>
        <row r="353">
          <cell r="P353" t="str">
            <v xml:space="preserve"> - BA2510 - B.9.A)  Imposte e tasse (escluso IRAP e IRES)</v>
          </cell>
        </row>
        <row r="354">
          <cell r="P354" t="str">
            <v xml:space="preserve"> - BA2520 - B.9.B)  Perdite su crediti</v>
          </cell>
        </row>
        <row r="355">
          <cell r="P355" t="str">
            <v xml:space="preserve"> - BA2530 - B.9.C) Altri oneri diversi di gestione</v>
          </cell>
        </row>
        <row r="356">
          <cell r="P356" t="str">
            <v xml:space="preserve"> - BA2540 - B.9.C.1)  Indennità, rimborso spese e oneri sociali per gli Organi Direttivi e Collegio Sindacale</v>
          </cell>
        </row>
        <row r="357">
          <cell r="P357" t="str">
            <v xml:space="preserve"> - BA2550 - B.9.C.2)  Altri oneri diversi di gestione</v>
          </cell>
        </row>
        <row r="358">
          <cell r="P358" t="str">
            <v xml:space="preserve"> - BA2560 - Totale Ammortamenti</v>
          </cell>
        </row>
        <row r="359">
          <cell r="P359" t="str">
            <v xml:space="preserve"> - BA2570 - B.10) Ammortamenti delle immobilizzazioni immateriali</v>
          </cell>
        </row>
        <row r="360">
          <cell r="P360" t="str">
            <v xml:space="preserve"> - BA2580 - B.11) Ammortamenti delle immobilizzazioni materiali</v>
          </cell>
        </row>
        <row r="361">
          <cell r="P361" t="str">
            <v xml:space="preserve"> - BA2590 - B.12) Ammortamento dei fabbricati</v>
          </cell>
        </row>
        <row r="362">
          <cell r="P362" t="str">
            <v xml:space="preserve"> - BA2600 - B.12.A) Ammortamenti fabbricati non strumentali (disponibili)</v>
          </cell>
        </row>
        <row r="363">
          <cell r="P363" t="str">
            <v xml:space="preserve"> - BA2610 - B.12.B) Ammortamenti fabbricati strumentali (indisponibili)</v>
          </cell>
        </row>
        <row r="364">
          <cell r="P364" t="str">
            <v xml:space="preserve"> - BA2620 - B.13) Ammortamenti delle altre immobilizzazioni materiali</v>
          </cell>
        </row>
        <row r="365">
          <cell r="P365" t="str">
            <v xml:space="preserve"> - BA2630 - B.14) Svalutazione delle immobilizzazioni e dei crediti</v>
          </cell>
        </row>
        <row r="366">
          <cell r="P366" t="str">
            <v xml:space="preserve"> - BA2640 - B.14.A) Svalutazione delle immobilizzazioni immateriali e materiali</v>
          </cell>
        </row>
        <row r="367">
          <cell r="P367" t="str">
            <v xml:space="preserve"> - BA2650 - B.14.B) Svalutazione dei crediti</v>
          </cell>
        </row>
        <row r="368">
          <cell r="P368" t="str">
            <v xml:space="preserve"> - BA2660 - B.15) Variazione delle rimanenze</v>
          </cell>
        </row>
        <row r="369">
          <cell r="P369" t="str">
            <v xml:space="preserve"> - BA2670 - B.15.A) Variazione rimanenze sanitarie</v>
          </cell>
        </row>
        <row r="370">
          <cell r="P370" t="str">
            <v xml:space="preserve"> - BA2680 - B.15.B) Variazione rimanenze non sanitarie</v>
          </cell>
        </row>
        <row r="371">
          <cell r="P371" t="str">
            <v xml:space="preserve"> - BA2690 - B.16) Accantonamenti dell’esercizio</v>
          </cell>
        </row>
        <row r="372">
          <cell r="P372" t="str">
            <v xml:space="preserve"> - BA2700 - B.16.A) Accantonamenti per rischi</v>
          </cell>
        </row>
        <row r="373">
          <cell r="P373" t="str">
            <v xml:space="preserve"> - BA2710 - B.16.A.1)  Accantonamenti per cause civili ed oneri processuali</v>
          </cell>
        </row>
        <row r="374">
          <cell r="P374" t="str">
            <v xml:space="preserve"> - BA2720 - B.16.A.2)  Accantonamenti per contenzioso personale dipendente</v>
          </cell>
        </row>
        <row r="375">
          <cell r="P375" t="str">
            <v xml:space="preserve"> - BA2730 - B.16.A.3)  Accantonamenti per rischi connessi all'acquisto di prestazioni sanitarie da privato</v>
          </cell>
        </row>
        <row r="376">
          <cell r="P376" t="str">
            <v xml:space="preserve"> - BA2740 - B.16.A.4)  Accantonamenti per copertura diretta dei rischi (autoassicurazione)</v>
          </cell>
        </row>
        <row r="377">
          <cell r="P377" t="str">
            <v xml:space="preserve"> - BA2750 - B.16.A.5)  Altri accantonamenti per rischi</v>
          </cell>
        </row>
        <row r="378">
          <cell r="P378" t="str">
            <v xml:space="preserve"> - BA2760 - B.16.B) Accantonamenti per premio di operosità (SUMAI)</v>
          </cell>
        </row>
        <row r="379">
          <cell r="P379" t="str">
            <v xml:space="preserve"> - BA2770 - B.16.C) Accantonamenti per quote inutilizzate di contributi vincolati</v>
          </cell>
        </row>
        <row r="380">
          <cell r="P380" t="str">
            <v xml:space="preserve"> - BA2780 - B.16.C.1)  Accantonamenti per quote inutilizzate contributi da Regione e Prov. Aut. per quota F.S. vincolato</v>
          </cell>
        </row>
        <row r="381">
          <cell r="P381" t="str">
            <v xml:space="preserve"> - BA2790 - B.16.C.2)  Accantonamenti per quote inutilizzate contributi da soggetti pubblici (extra fondo) vincolati</v>
          </cell>
        </row>
        <row r="382">
          <cell r="P382" t="str">
            <v xml:space="preserve"> - BA2800 - B.16.C.3)  Accantonamenti per quote inutilizzate contributi da soggetti pubblici per ricerca</v>
          </cell>
        </row>
        <row r="383">
          <cell r="P383" t="str">
            <v xml:space="preserve"> - BA2810 - B.16.C.4)  Accantonamenti per quote inutilizzate contributi vincolati da privati</v>
          </cell>
        </row>
        <row r="384">
          <cell r="P384" t="str">
            <v xml:space="preserve"> - BA2820 - B.16.D) Altri accantonamenti</v>
          </cell>
        </row>
        <row r="385">
          <cell r="P385" t="str">
            <v xml:space="preserve"> - BA2830 - B.16.D.1)  Accantonamenti per interessi di mora</v>
          </cell>
        </row>
        <row r="386">
          <cell r="P386" t="str">
            <v xml:space="preserve"> - BA2840 - B.16.D.2)  Acc. Rinnovi convenzioni MMG/PLS/MCA</v>
          </cell>
        </row>
        <row r="387">
          <cell r="P387" t="str">
            <v xml:space="preserve"> - BA2850 - B.16.D.3)  Acc. Rinnovi convenzioni Medici Sumai</v>
          </cell>
        </row>
        <row r="388">
          <cell r="P388" t="str">
            <v xml:space="preserve"> - BA2860 - B.16.D.4)  Acc. Rinnovi contratt.: dirigenza medica</v>
          </cell>
        </row>
        <row r="389">
          <cell r="P389" t="str">
            <v xml:space="preserve"> - BA2870 - B.16.D.5)  Acc. Rinnovi contratt.: dirigenza non medica</v>
          </cell>
        </row>
        <row r="390">
          <cell r="P390" t="str">
            <v xml:space="preserve"> - BA2880 - B.16.D.6)  Acc. Rinnovi contratt.: comparto</v>
          </cell>
        </row>
        <row r="391">
          <cell r="P391" t="str">
            <v xml:space="preserve"> - BA2890 - B.16.D.7) Altri accantonamenti</v>
          </cell>
        </row>
        <row r="392">
          <cell r="P392" t="str">
            <v xml:space="preserve"> - BZ9999 - Totale costi della produzione (B)</v>
          </cell>
        </row>
        <row r="393">
          <cell r="P393" t="str">
            <v xml:space="preserve"> - CA0010 - C.1) Interessi attivi</v>
          </cell>
        </row>
        <row r="394">
          <cell r="P394" t="str">
            <v xml:space="preserve"> - CA0020 - C.1.A) Interessi attivi su c/tesoreria unica</v>
          </cell>
        </row>
        <row r="395">
          <cell r="P395" t="str">
            <v xml:space="preserve"> - CA0030 - C.1.B) Interessi attivi su c/c postali e bancari</v>
          </cell>
        </row>
        <row r="396">
          <cell r="P396" t="str">
            <v xml:space="preserve"> - CA0040 - C.1.C) Altri interessi attivi</v>
          </cell>
        </row>
        <row r="397">
          <cell r="P397" t="str">
            <v xml:space="preserve"> - CA0050 - C.2) Altri proventi</v>
          </cell>
        </row>
        <row r="398">
          <cell r="P398" t="str">
            <v xml:space="preserve"> - CA0060 - C.2.A) Proventi da partecipazioni</v>
          </cell>
        </row>
        <row r="399">
          <cell r="P399" t="str">
            <v xml:space="preserve"> - CA0070 - C.2.B) Proventi finanziari da crediti iscritti nelle immobilizzazioni</v>
          </cell>
        </row>
        <row r="400">
          <cell r="P400" t="str">
            <v xml:space="preserve"> - CA0080 - C.2.C) Proventi finanziari da titoli iscritti nelle immobilizzazioni</v>
          </cell>
        </row>
        <row r="401">
          <cell r="P401" t="str">
            <v xml:space="preserve"> - CA0090 - C.2.D) Altri proventi finanziari diversi dai precedenti</v>
          </cell>
        </row>
        <row r="402">
          <cell r="P402" t="str">
            <v xml:space="preserve"> - CA0100 - C.2.E) Utili su cambi</v>
          </cell>
        </row>
        <row r="403">
          <cell r="P403" t="str">
            <v xml:space="preserve"> - CA0110 - C.3)  Interessi passivi</v>
          </cell>
        </row>
        <row r="404">
          <cell r="P404" t="str">
            <v xml:space="preserve"> - CA0120 - C.3.A) Interessi passivi su anticipazioni di cassa</v>
          </cell>
        </row>
        <row r="405">
          <cell r="P405" t="str">
            <v xml:space="preserve"> - CA0130 - C.3.B) Interessi passivi su mutui</v>
          </cell>
        </row>
        <row r="406">
          <cell r="P406" t="str">
            <v xml:space="preserve"> - CA0140 - C.3.C) Altri interessi passivi</v>
          </cell>
        </row>
        <row r="407">
          <cell r="P407" t="str">
            <v xml:space="preserve"> - CA0150 - C.4) Altri oneri</v>
          </cell>
        </row>
        <row r="408">
          <cell r="P408" t="str">
            <v xml:space="preserve"> - CA0160 - C.4.A) Altri oneri finanziari</v>
          </cell>
        </row>
        <row r="409">
          <cell r="P409" t="str">
            <v xml:space="preserve"> - CA0170 - C.4.B) Perdite su cambi</v>
          </cell>
        </row>
        <row r="410">
          <cell r="P410" t="str">
            <v xml:space="preserve"> - CZ9999 - Totale proventi e oneri finanziari (C)</v>
          </cell>
        </row>
        <row r="411">
          <cell r="P411" t="str">
            <v xml:space="preserve"> - DA0010 - D.1)  Rivalutazioni</v>
          </cell>
        </row>
        <row r="412">
          <cell r="P412" t="str">
            <v xml:space="preserve"> - DA0020 - D.2)  Svalutazioni</v>
          </cell>
        </row>
        <row r="413">
          <cell r="P413" t="str">
            <v xml:space="preserve"> - DZ9999 - Totale rettifiche di valore di attività finanziarie (D)</v>
          </cell>
        </row>
        <row r="414">
          <cell r="P414" t="str">
            <v xml:space="preserve"> - EA0010 - E.1) Proventi straordinari</v>
          </cell>
        </row>
        <row r="415">
          <cell r="P415" t="str">
            <v xml:space="preserve"> - EA0020 - E.1.A) Plusvalenze</v>
          </cell>
        </row>
        <row r="416">
          <cell r="P416" t="str">
            <v xml:space="preserve"> - EA0030 - E.1.B) Altri proventi straordinari</v>
          </cell>
        </row>
        <row r="417">
          <cell r="P417" t="str">
            <v xml:space="preserve"> - EA0040 - E.1.B.1) Proventi da donazioni e liberalità diverse</v>
          </cell>
        </row>
        <row r="418">
          <cell r="P418" t="str">
            <v xml:space="preserve"> - EA0050 - E.1.B.2) Sopravvenienze attive</v>
          </cell>
        </row>
        <row r="419">
          <cell r="P419" t="str">
            <v xml:space="preserve"> - EA0060 - E.1.B.2.1) Sopravvenienze attive v/Aziende sanitarie pubbliche della Regione </v>
          </cell>
        </row>
        <row r="420">
          <cell r="P420" t="str">
            <v xml:space="preserve"> - EA0070 - E.1.B.2.2) Sopravvenienze attive v/terzi</v>
          </cell>
        </row>
        <row r="421">
          <cell r="P421" t="str">
            <v xml:space="preserve"> - EA0080 - E.1.B.2.2.A) Sopravvenienze attive v/terzi relative alla mobilità extraregionale</v>
          </cell>
        </row>
        <row r="422">
          <cell r="P422" t="str">
            <v xml:space="preserve"> - EA0090 - E.1.B.2.2.B) Sopravvenienze attive v/terzi relative al personale</v>
          </cell>
        </row>
        <row r="423">
          <cell r="P423" t="str">
            <v>R - EA0100 - E.1.B.2.2.C) Sopravvenienze attive v/terzi relative alle convenzioni con medici di base</v>
          </cell>
        </row>
        <row r="424">
          <cell r="P424" t="str">
            <v xml:space="preserve"> - EA0110 - E.1.B.2.2.D) Sopravvenienze attive v/terzi relative alle convenzioni per la specialistica</v>
          </cell>
        </row>
        <row r="425">
          <cell r="P425" t="str">
            <v>S - EA0120 - E.1.B.2.2.E) Sopravvenienze attive v/terzi relative all'acquisto prestaz. sanitarie da operatori accreditati</v>
          </cell>
        </row>
        <row r="426">
          <cell r="P426" t="str">
            <v xml:space="preserve"> - EA0130 - E.1.B.2.2.F) Sopravvenienze attive v/terzi relative all'acquisto di beni e servizi</v>
          </cell>
        </row>
        <row r="427">
          <cell r="P427" t="str">
            <v xml:space="preserve"> - EA0140 - E.1.B.2.2.G) Altre sopravvenienze attive v/terzi</v>
          </cell>
        </row>
        <row r="428">
          <cell r="P428" t="str">
            <v xml:space="preserve"> - EA0150 - E.1.B.3) Insussistenze attive </v>
          </cell>
        </row>
        <row r="429">
          <cell r="P429" t="str">
            <v xml:space="preserve"> - EA0160 - E.1.B.3.1) Insussistenze attive v/Aziende sanitarie pubbliche della Regione</v>
          </cell>
        </row>
        <row r="430">
          <cell r="P430" t="str">
            <v xml:space="preserve"> - EA0170 - E.1.B.3.2) Insussistenze attive v/terzi</v>
          </cell>
        </row>
        <row r="431">
          <cell r="P431" t="str">
            <v xml:space="preserve"> - EA0180 - E.1.B.3.2.A) Insussistenze attive v/terzi relative alla mobilità extraregionale</v>
          </cell>
        </row>
        <row r="432">
          <cell r="P432" t="str">
            <v xml:space="preserve"> - EA0190 - E.1.B.3.2.B) Insussistenze attive v/terzi relative al personale</v>
          </cell>
        </row>
        <row r="433">
          <cell r="P433" t="str">
            <v>R - EA0200 - E.1.B.3.2.C) Insussistenze attive v/terzi relative alle convenzioni con medici di base</v>
          </cell>
        </row>
        <row r="434">
          <cell r="P434" t="str">
            <v xml:space="preserve"> - EA0210 - E.1.B.3.2.D) Insussistenze attive v/terzi relative alle convenzioni per la specialistica</v>
          </cell>
        </row>
        <row r="435">
          <cell r="P435" t="str">
            <v>S - EA0220 - E.1.B.3.2.E) Insussistenze attive v/terzi relative all'acquisto prestaz. sanitarie da operatori accreditati</v>
          </cell>
        </row>
        <row r="436">
          <cell r="P436" t="str">
            <v xml:space="preserve"> - EA0230 - E.1.B.3.2.F) Insussistenze attive v/terzi relative all'acquisto di beni e servizi</v>
          </cell>
        </row>
        <row r="437">
          <cell r="P437" t="str">
            <v xml:space="preserve"> - EA0240 - E.1.B.3.2.G) Altre insussistenze attive v/terzi</v>
          </cell>
        </row>
        <row r="438">
          <cell r="P438" t="str">
            <v xml:space="preserve"> - EA0250 - E.1.B.4) Altri proventi straordinari</v>
          </cell>
        </row>
        <row r="439">
          <cell r="P439" t="str">
            <v xml:space="preserve"> - EA0260 - E.2) Oneri straordinari</v>
          </cell>
        </row>
        <row r="440">
          <cell r="P440" t="str">
            <v xml:space="preserve"> - EA0270 - E.2.A) Minusvalenze</v>
          </cell>
        </row>
        <row r="441">
          <cell r="P441" t="str">
            <v xml:space="preserve"> - EA0280 - E.2.B) Altri oneri straordinari</v>
          </cell>
        </row>
        <row r="442">
          <cell r="P442" t="str">
            <v xml:space="preserve"> - EA0290 - E.2.B.1) Oneri tributari da esercizi precedenti</v>
          </cell>
        </row>
        <row r="443">
          <cell r="P443" t="str">
            <v xml:space="preserve"> - EA0300 - E.2.B.2) Oneri da cause civili ed oneri processuali</v>
          </cell>
        </row>
        <row r="444">
          <cell r="P444" t="str">
            <v xml:space="preserve"> - EA0310 - E.2.B.3) Sopravvenienze passive</v>
          </cell>
        </row>
        <row r="445">
          <cell r="P445" t="str">
            <v xml:space="preserve"> - EA0320 - E.2.B.3.1) Sopravvenienze passive v/Aziende sanitarie pubbliche della Regione</v>
          </cell>
        </row>
        <row r="446">
          <cell r="P446" t="str">
            <v xml:space="preserve"> - EA0330 - E.2.B.3.1.A) Sopravvenienze passive v/Aziende sanitarie pubbliche relative alla mobilità intraregionale</v>
          </cell>
        </row>
        <row r="447">
          <cell r="P447" t="str">
            <v xml:space="preserve"> - EA0340 - E.2.B.3.1.B) Altre sopravvenienze passive v/Aziende sanitarie pubbliche della Regione</v>
          </cell>
        </row>
        <row r="448">
          <cell r="P448" t="str">
            <v xml:space="preserve"> - EA0350 - E.2.B.3.2) Sopravvenienze passive v/terzi</v>
          </cell>
        </row>
        <row r="449">
          <cell r="P449" t="str">
            <v>R - EA0360 - E.2.B.3.2.A) Sopravvenienze passive v/terzi relative alla mobilità extraregionale</v>
          </cell>
        </row>
        <row r="450">
          <cell r="P450" t="str">
            <v>R - EA0370 - E.2.B.3.2.B) Sopravvenienze passive v/terzi relative al personale</v>
          </cell>
        </row>
        <row r="451">
          <cell r="P451" t="str">
            <v>R - EA0380 - E.2.B.3.2.B.1) Soprav. passive v/terzi relative al personale - dirigenza medica</v>
          </cell>
        </row>
        <row r="452">
          <cell r="P452" t="str">
            <v xml:space="preserve"> - EA0390 - E.2.B.3.2.B.2) Soprav. passive v/terzi relative al personale - dirigenza non medica</v>
          </cell>
        </row>
        <row r="453">
          <cell r="P453" t="str">
            <v>S - EA0400 - E.2.B.3.2.B.3) Soprav. passive v/terzi relative al personale - comparto</v>
          </cell>
        </row>
        <row r="454">
          <cell r="P454" t="str">
            <v xml:space="preserve"> - EA0410 - E.2.B.3.2.C) Sopravvenienze passive v/terzi relative alle convenzioni con medici di base</v>
          </cell>
        </row>
        <row r="455">
          <cell r="P455" t="str">
            <v xml:space="preserve"> - EA0420 - E.2.B.3.2.D) Sopravvenienze passive v/terzi relative alle convenzioni per la specialistica</v>
          </cell>
        </row>
        <row r="456">
          <cell r="P456" t="str">
            <v xml:space="preserve"> - EA0430 - E.2.B.3.2.E) Sopravvenienze passive v/terzi relative all'acquisto prestaz. sanitarie da operatori accreditati</v>
          </cell>
        </row>
        <row r="457">
          <cell r="P457" t="str">
            <v xml:space="preserve"> - EA0440 - E.2.B.3.2.F) Sopravvenienze passive v/terzi relative all'acquisto di beni e servizi</v>
          </cell>
        </row>
        <row r="458">
          <cell r="P458" t="str">
            <v xml:space="preserve"> - EA0450 - E.2.B.3.2.G) Altre sopravvenienze passive v/terzi</v>
          </cell>
        </row>
        <row r="459">
          <cell r="P459" t="str">
            <v xml:space="preserve"> - EA0460 - E.2.B.4) Insussistenze passive</v>
          </cell>
        </row>
        <row r="460">
          <cell r="P460" t="str">
            <v xml:space="preserve"> - EA0470 - E.2.B.4.1) Insussistenze passive v/Aziende sanitarie pubbliche della Regione</v>
          </cell>
        </row>
        <row r="461">
          <cell r="P461" t="str">
            <v xml:space="preserve"> - EA0480 - E.2.B.4.2) Insussistenze passive v/terzi</v>
          </cell>
        </row>
        <row r="462">
          <cell r="P462" t="str">
            <v xml:space="preserve"> - EA0490 - E.2.B.4.2.A) Insussistenze passive v/terzi relative alla mobilità extraregionale</v>
          </cell>
        </row>
        <row r="463">
          <cell r="P463" t="str">
            <v xml:space="preserve"> - EA0500 - E.2.B.4.2.B) Insussistenze passive v/terzi relative al personale</v>
          </cell>
        </row>
        <row r="464">
          <cell r="P464" t="str">
            <v>R - EA0510 - E.2.B.4.2.C) Insussistenze passive v/terzi relative alle convenzioni con medici di base</v>
          </cell>
        </row>
        <row r="465">
          <cell r="P465" t="str">
            <v xml:space="preserve"> - EA0520 - E.2.B.4.2.D) Insussistenze passive v/terzi relative alle convenzioni per la specialistica</v>
          </cell>
        </row>
        <row r="466">
          <cell r="P466" t="str">
            <v>S - EA0530 - E.2.B.4.2.E) Insussistenze passive v/terzi relative all'acquisto prestaz. sanitarie da operatori accreditati</v>
          </cell>
        </row>
        <row r="467">
          <cell r="P467" t="str">
            <v xml:space="preserve"> - EA0540 - E.2.B.4.2.F) Insussistenze passive v/terzi relative all'acquisto di beni e servizi</v>
          </cell>
        </row>
        <row r="468">
          <cell r="P468" t="str">
            <v xml:space="preserve"> - EA0550 - E.2.B.4.2.G) Altre insussistenze passive v/terzi</v>
          </cell>
        </row>
        <row r="469">
          <cell r="P469" t="str">
            <v xml:space="preserve"> - EA0560 - E.2.B.5) Altri oneri straordinari</v>
          </cell>
        </row>
        <row r="470">
          <cell r="P470" t="str">
            <v xml:space="preserve"> - EZ9999 - Totale proventi e oneri straordinari (E)</v>
          </cell>
        </row>
        <row r="471">
          <cell r="P471" t="str">
            <v xml:space="preserve"> - XA0000 - Risultato prima delle imposte (A - B +/- C +/- D +/- E)</v>
          </cell>
        </row>
        <row r="472">
          <cell r="P472" t="str">
            <v xml:space="preserve"> - YA0010 - Y.1) IRAP</v>
          </cell>
        </row>
        <row r="473">
          <cell r="P473" t="str">
            <v xml:space="preserve"> - YA0020 - Y.1.A) IRAP relativa a personale dipendente</v>
          </cell>
        </row>
        <row r="474">
          <cell r="P474" t="str">
            <v xml:space="preserve"> - YA0030 - Y.1.B) IRAP relativa a collaboratori e personale assimilato a lavoro dipendente</v>
          </cell>
        </row>
        <row r="475">
          <cell r="P475" t="str">
            <v xml:space="preserve"> - YA0040 - Y.1.C) IRAP relativa ad attività di libera professione (intramoenia)</v>
          </cell>
        </row>
        <row r="476">
          <cell r="P476" t="str">
            <v xml:space="preserve"> - YA0050 - Y.1.D) IRAP relativa ad attività commerciale</v>
          </cell>
        </row>
        <row r="477">
          <cell r="P477" t="str">
            <v xml:space="preserve"> - YA0060 - Y.2) IRES</v>
          </cell>
        </row>
        <row r="478">
          <cell r="P478" t="str">
            <v xml:space="preserve"> - YA0070 - Y.2.A) IRES su attività istituzionale</v>
          </cell>
        </row>
        <row r="479">
          <cell r="P479" t="str">
            <v xml:space="preserve"> - YA0080 - Y.2.B) IRES su attività commerciale</v>
          </cell>
        </row>
        <row r="480">
          <cell r="P480" t="str">
            <v xml:space="preserve"> - YA0090 - Y.3) Accantonamento a F.do Imposte (Accertamenti, condoni, ecc.)</v>
          </cell>
        </row>
        <row r="481">
          <cell r="P481" t="str">
            <v xml:space="preserve"> - YZ9999 - Totale imposte e tasse</v>
          </cell>
        </row>
        <row r="482">
          <cell r="P482" t="str">
            <v xml:space="preserve"> - ZZ9999 - RISULTATO DI ESERCIZIO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2">
          <cell r="D2" t="str">
            <v>000</v>
          </cell>
        </row>
      </sheetData>
      <sheetData sheetId="99">
        <row r="2">
          <cell r="D2" t="str">
            <v>000</v>
          </cell>
        </row>
      </sheetData>
      <sheetData sheetId="100">
        <row r="2">
          <cell r="C2" t="str">
            <v>01-01-contributi F.S.R. indistinto</v>
          </cell>
        </row>
      </sheetData>
      <sheetData sheetId="101">
        <row r="2">
          <cell r="C2" t="str">
            <v>01-01-contributi F.S.R. indistinto</v>
          </cell>
        </row>
        <row r="3">
          <cell r="C3" t="str">
            <v>01-02-contributi F.S.R. vincolato</v>
          </cell>
        </row>
        <row r="4">
          <cell r="C4" t="str">
            <v xml:space="preserve">01-contributi F.S.R. </v>
          </cell>
        </row>
        <row r="5">
          <cell r="C5" t="str">
            <v>02-01-01-Ricavi mobilità in compensazione infra</v>
          </cell>
        </row>
        <row r="6">
          <cell r="C6" t="str">
            <v>02-01-02-Costi mobilità in compensazione infra</v>
          </cell>
        </row>
        <row r="7">
          <cell r="C7" t="str">
            <v>02-01-00-Saldo mobilità in compensazione infra</v>
          </cell>
        </row>
        <row r="8">
          <cell r="C8" t="str">
            <v>02-01-03-Ricavi mobilità non in compensazione infra</v>
          </cell>
        </row>
        <row r="9">
          <cell r="C9" t="str">
            <v>02-01-04-Costi mobilità non in compensazione infra</v>
          </cell>
        </row>
        <row r="10">
          <cell r="C10" t="str">
            <v>02-01-05-Saldo mobilità non in compensazione infra</v>
          </cell>
        </row>
        <row r="11">
          <cell r="C11" t="str">
            <v>02-01-Saldo mobilità infra</v>
          </cell>
        </row>
        <row r="12">
          <cell r="C12" t="str">
            <v>02-02-01-Ricavi mobilità in compensazione extra</v>
          </cell>
        </row>
        <row r="13">
          <cell r="C13" t="str">
            <v>02-02-02-Costi mobilità in compensazione extra</v>
          </cell>
        </row>
        <row r="14">
          <cell r="C14" t="str">
            <v>02-02-00-Saldo mobilità in compensazione extra</v>
          </cell>
        </row>
        <row r="15">
          <cell r="C15" t="str">
            <v>02-02-03-Ricavi mobilità non in compensazione extra</v>
          </cell>
        </row>
        <row r="16">
          <cell r="C16" t="str">
            <v>02-02-04-Costi mobilità non in compensazione extra</v>
          </cell>
        </row>
        <row r="17">
          <cell r="C17" t="str">
            <v>02-02-05-Saldo mobilità non in compensazione extra</v>
          </cell>
        </row>
        <row r="18">
          <cell r="C18" t="str">
            <v>02-02-Saldo mobilità extra</v>
          </cell>
        </row>
        <row r="19">
          <cell r="C19" t="str">
            <v>02-03-Saldo mobilità Internazionale</v>
          </cell>
        </row>
        <row r="20">
          <cell r="C20" t="str">
            <v>02-09-01-Ricavi infragruppo regionali</v>
          </cell>
        </row>
        <row r="21">
          <cell r="C21" t="str">
            <v>02-09-02-Costi infragruppo regionali</v>
          </cell>
        </row>
        <row r="22">
          <cell r="C22" t="str">
            <v>02-09-Saldo infragruppo regionale</v>
          </cell>
        </row>
        <row r="23">
          <cell r="C23" t="str">
            <v>02-Saldo mobilità</v>
          </cell>
        </row>
        <row r="24">
          <cell r="C24" t="str">
            <v>03-05-01-utilizzo fondi -  quota F.S. regionale vincolato esercizi precedenti</v>
          </cell>
        </row>
        <row r="25">
          <cell r="C25" t="str">
            <v>03-05-02-utilizzo fondi - quota di contributi (extra fondo pubblici) vincolati</v>
          </cell>
        </row>
        <row r="26">
          <cell r="C26" t="str">
            <v>03-05-03-utilizzo fondi - quota di contributi per ricerca</v>
          </cell>
        </row>
        <row r="27">
          <cell r="C27" t="str">
            <v>03-05-04-utilizzo fondi - quota di contributi da privato</v>
          </cell>
        </row>
        <row r="28">
          <cell r="C28" t="str">
            <v>03-05-utilizzo fondi per quote inutilizzate contributi vincolati di esercizi precedenti</v>
          </cell>
        </row>
        <row r="29">
          <cell r="C29" t="str">
            <v>03-01-01-ulteriori trasferimenti pubblici (ricerca corrente/copertura LEA)</v>
          </cell>
        </row>
        <row r="30">
          <cell r="C30" t="str">
            <v>03-01-02-ulteriori trasferimenti pubblici (ricerca finalizzata/vincolati)</v>
          </cell>
        </row>
        <row r="31">
          <cell r="C31" t="str">
            <v>03-01-03-ulteriori trasferimenti pubblici (extra LEA/altro)</v>
          </cell>
        </row>
        <row r="32">
          <cell r="C32" t="str">
            <v>03-01-ulteriori trasferimenti pubblici</v>
          </cell>
        </row>
        <row r="33">
          <cell r="C33" t="str">
            <v>03-03-Ticket</v>
          </cell>
        </row>
        <row r="34">
          <cell r="C34" t="str">
            <v>03-04-01-Contributi da privati</v>
          </cell>
        </row>
        <row r="35">
          <cell r="C35" t="str">
            <v>03-04-02-pay back</v>
          </cell>
        </row>
        <row r="36">
          <cell r="C36" t="str">
            <v>03-04-09-altre entrate proprie</v>
          </cell>
        </row>
        <row r="37">
          <cell r="C37" t="str">
            <v>03-04-altre entrate proprie</v>
          </cell>
        </row>
        <row r="38">
          <cell r="C38" t="str">
            <v>03-entrate proprie</v>
          </cell>
        </row>
        <row r="39">
          <cell r="C39" t="str">
            <v>03-02-01-ricavi intramoenia</v>
          </cell>
        </row>
        <row r="40">
          <cell r="C40" t="str">
            <v>03-02-02-costi intramoenia</v>
          </cell>
        </row>
        <row r="41">
          <cell r="C41" t="str">
            <v>03-02-saldo intramoenia</v>
          </cell>
        </row>
        <row r="42">
          <cell r="C42" t="str">
            <v>04-01-Rettifica contributi F.S.R. per destinazione ad investimenti</v>
          </cell>
        </row>
        <row r="43">
          <cell r="C43" t="str">
            <v>04-02-Rettifica contributi pubblici per destinazione ad investimenti</v>
          </cell>
        </row>
        <row r="44">
          <cell r="C44" t="str">
            <v>04-Rettifica contributi per destinazione ad investimenti</v>
          </cell>
        </row>
        <row r="45">
          <cell r="C45" t="str">
            <v>Totale Ricavi Netti</v>
          </cell>
        </row>
        <row r="46">
          <cell r="C46" t="str">
            <v>11-01-01-01-personale sanitario-dipendente-tempo indeterminato</v>
          </cell>
        </row>
        <row r="47">
          <cell r="C47" t="str">
            <v>11-01-01-02-personale sanitario-dipendente-tempo determinato</v>
          </cell>
        </row>
        <row r="48">
          <cell r="C48" t="str">
            <v>11-01-01-03-personale sanitario-dipendente-altro</v>
          </cell>
        </row>
        <row r="49">
          <cell r="C49" t="str">
            <v>11-01-01-personale sanitario-dipendente</v>
          </cell>
        </row>
        <row r="50">
          <cell r="C50" t="str">
            <v>11-02-01-01-personale non sanitario-dipendente-tempo indeterminato</v>
          </cell>
        </row>
        <row r="51">
          <cell r="C51" t="str">
            <v>11-02-01-02-personale non sanitario-dipendente-tempo determinato</v>
          </cell>
        </row>
        <row r="52">
          <cell r="C52" t="str">
            <v>11-02-01-03-personale non sanitario-dipendente-altro</v>
          </cell>
        </row>
        <row r="53">
          <cell r="C53" t="str">
            <v>11-02-01-personale non sanitario-dipendente</v>
          </cell>
        </row>
        <row r="54">
          <cell r="C54" t="str">
            <v>11-01-02-personale sanitario-non dipendente</v>
          </cell>
        </row>
        <row r="55">
          <cell r="C55" t="str">
            <v>11-02-02-personale non sanitario-non dipendente</v>
          </cell>
        </row>
        <row r="56">
          <cell r="C56" t="str">
            <v>11-personale</v>
          </cell>
        </row>
        <row r="57">
          <cell r="C57" t="str">
            <v>12-prodotti farmaceutici e emoderivati</v>
          </cell>
        </row>
        <row r="58">
          <cell r="C58" t="str">
            <v>13-01-01-dispositivi medici</v>
          </cell>
        </row>
        <row r="59">
          <cell r="C59" t="str">
            <v>13-01-02-altri beni sanitari</v>
          </cell>
        </row>
        <row r="60">
          <cell r="C60" t="str">
            <v>13-01-altri beni sanitari</v>
          </cell>
        </row>
        <row r="61">
          <cell r="C61" t="str">
            <v>13-02-beni non sanitari</v>
          </cell>
        </row>
        <row r="62">
          <cell r="C62" t="str">
            <v>13-03-01-01-servizi grandi appalti</v>
          </cell>
        </row>
        <row r="63">
          <cell r="C63" t="str">
            <v>13-03-01-02-manutenzioni e riparazioni</v>
          </cell>
        </row>
        <row r="64">
          <cell r="C64" t="str">
            <v>13-03-01-servizi appaltati</v>
          </cell>
        </row>
        <row r="65">
          <cell r="C65" t="str">
            <v>13-03-02-servizi utenze</v>
          </cell>
        </row>
        <row r="66">
          <cell r="C66" t="str">
            <v>13-03-03-01-consulenze-personale non dipendente sanitario</v>
          </cell>
        </row>
        <row r="67">
          <cell r="C67" t="str">
            <v>13-03-03-02-consulenze-personale non dipendente non sanitario</v>
          </cell>
        </row>
        <row r="68">
          <cell r="C68" t="str">
            <v>13-03-03-03-altri servizi sanitari</v>
          </cell>
        </row>
        <row r="69">
          <cell r="C69" t="str">
            <v>13-03-03-04-altri servizi non sanitari</v>
          </cell>
        </row>
        <row r="70">
          <cell r="C70" t="str">
            <v>13-03-03-altri servizi (sanitari e non sanitari)</v>
          </cell>
        </row>
        <row r="71">
          <cell r="C71" t="str">
            <v>13-03-04-godimento beni di terzi</v>
          </cell>
        </row>
        <row r="72">
          <cell r="C72" t="str">
            <v>13-03-servizi</v>
          </cell>
        </row>
        <row r="73">
          <cell r="C73" t="str">
            <v>13-altri beni e servizi</v>
          </cell>
        </row>
        <row r="74">
          <cell r="C74" t="str">
            <v>30-01-ammortamenti e sterilizzazioni</v>
          </cell>
        </row>
        <row r="75">
          <cell r="C75" t="str">
            <v>30-02-costi sostenuti in economia</v>
          </cell>
        </row>
        <row r="76">
          <cell r="C76" t="str">
            <v>30-ammortamenti e costi capitalizzati</v>
          </cell>
        </row>
        <row r="77">
          <cell r="C77" t="str">
            <v>14-01-accantonamenti rischi</v>
          </cell>
        </row>
        <row r="78">
          <cell r="C78" t="str">
            <v>14-02-accantonamenti SUMAI (+TFR)</v>
          </cell>
        </row>
        <row r="79">
          <cell r="C79" t="str">
            <v>14-03-altri accantonamenti</v>
          </cell>
        </row>
        <row r="80">
          <cell r="C80" t="str">
            <v>14-04-01-accantonamenti per rinnovi Pers. Dip.</v>
          </cell>
        </row>
        <row r="81">
          <cell r="C81" t="str">
            <v>14-04-02-accantonamenti per rinnovi contrattuali MMG/PLS/MCA e altri</v>
          </cell>
        </row>
        <row r="82">
          <cell r="C82" t="str">
            <v>14-04-03-accantonamenti per rinnovi contrattuali Medici SUMAI</v>
          </cell>
        </row>
        <row r="83">
          <cell r="C83" t="str">
            <v>14-04-accantonamenti per rinnovi contrattuali</v>
          </cell>
        </row>
        <row r="84">
          <cell r="C84" t="str">
            <v>14-05-accantonamenti per quote inutilizzate di contributi vincolati</v>
          </cell>
        </row>
        <row r="85">
          <cell r="C85" t="str">
            <v>14-accantonamenti</v>
          </cell>
        </row>
        <row r="86">
          <cell r="C86" t="str">
            <v>99-02-01-variazione rimanenze sanitarie</v>
          </cell>
        </row>
        <row r="87">
          <cell r="C87" t="str">
            <v>99-02-02-variazione rimanenze non sanitarie</v>
          </cell>
        </row>
        <row r="88">
          <cell r="C88" t="str">
            <v>99-02-variazione rimanenze</v>
          </cell>
        </row>
        <row r="89">
          <cell r="C89" t="str">
            <v>Totale Costi Interni</v>
          </cell>
        </row>
        <row r="90">
          <cell r="C90" t="str">
            <v>21-medicina di base</v>
          </cell>
        </row>
        <row r="91">
          <cell r="C91" t="str">
            <v>22-farmaceutica convenzionata</v>
          </cell>
        </row>
        <row r="92">
          <cell r="C92" t="str">
            <v>23-01-01-prestazioni da privato-ospedaliera</v>
          </cell>
        </row>
        <row r="93">
          <cell r="C93" t="str">
            <v>23-01-02-prestazioni da privato-ospedaliera</v>
          </cell>
        </row>
        <row r="94">
          <cell r="C94" t="str">
            <v>23-01-prestazioni da privato-ospedaliera</v>
          </cell>
        </row>
        <row r="95">
          <cell r="C95" t="str">
            <v>23-02-01-prestazioni da privato-ambulatoriale</v>
          </cell>
        </row>
        <row r="96">
          <cell r="C96" t="str">
            <v>23-02-02-prestazioni da sumaisti</v>
          </cell>
        </row>
        <row r="97">
          <cell r="C97" t="str">
            <v>23-02-03-prestazioni da privato-ambulatoriale</v>
          </cell>
        </row>
        <row r="98">
          <cell r="C98" t="str">
            <v>23-02-prestazioni da privato-ambulatoriale</v>
          </cell>
        </row>
        <row r="99">
          <cell r="C99" t="str">
            <v>23-03-prestazioni da privato-riabilitazione extra ospedaliera</v>
          </cell>
        </row>
        <row r="100">
          <cell r="C100" t="str">
            <v>23-04-01-trasporti sanitari da privato</v>
          </cell>
        </row>
        <row r="101">
          <cell r="C101" t="str">
            <v>23-04-02-01-assistenza integrativa da privato</v>
          </cell>
        </row>
        <row r="102">
          <cell r="C102" t="str">
            <v>23-04-02-02-assistenza protesica da privato</v>
          </cell>
        </row>
        <row r="103">
          <cell r="C103" t="str">
            <v>23-04-02-assistenza integrativa e protesica da privato</v>
          </cell>
        </row>
        <row r="104">
          <cell r="C104" t="str">
            <v>23-04-03-01-assistenza psichiatrica residenziale e semiresidenziale da privato</v>
          </cell>
        </row>
        <row r="105">
          <cell r="C105" t="str">
            <v>23-04-03-02-distribuzione di farmaci e file F da privato</v>
          </cell>
        </row>
        <row r="106">
          <cell r="C106" t="str">
            <v>23-04-03-03-assistenza termale da privato</v>
          </cell>
        </row>
        <row r="107">
          <cell r="C107" t="str">
            <v>23-04-03-04-prestazioni socio-sanitarie da privato</v>
          </cell>
        </row>
        <row r="108">
          <cell r="C108" t="str">
            <v>23-04-03-09-altri servizi sanitari da privato</v>
          </cell>
        </row>
        <row r="109">
          <cell r="C109" t="str">
            <v>23-04-03-prestazioni da privato-altro</v>
          </cell>
        </row>
        <row r="110">
          <cell r="C110" t="str">
            <v>23-04-altre prestazioni da privato</v>
          </cell>
        </row>
        <row r="111">
          <cell r="C111" t="str">
            <v>23-prestazioni da privato</v>
          </cell>
        </row>
        <row r="112">
          <cell r="C112" t="str">
            <v>Totale Costi Esterni</v>
          </cell>
        </row>
        <row r="113">
          <cell r="C113" t="str">
            <v>Totale costi 1° livello</v>
          </cell>
        </row>
        <row r="114">
          <cell r="C114" t="str">
            <v>40-svalutazione crediti, rivalutazioni e svalutazioni finanziarie</v>
          </cell>
        </row>
        <row r="115">
          <cell r="C115" t="str">
            <v>19-01-Saldo gestione finanziaria</v>
          </cell>
        </row>
        <row r="116">
          <cell r="C116" t="str">
            <v>50-01-IRAP</v>
          </cell>
        </row>
        <row r="117">
          <cell r="C117" t="str">
            <v>50-02-IRES</v>
          </cell>
        </row>
        <row r="118">
          <cell r="C118" t="str">
            <v>50-03-Altri oneri fiscali</v>
          </cell>
        </row>
        <row r="119">
          <cell r="C119" t="str">
            <v>50-Oneri Fiscali</v>
          </cell>
        </row>
        <row r="120">
          <cell r="C120" t="str">
            <v>99-03-01-Componenti straordinarie attive</v>
          </cell>
        </row>
        <row r="121">
          <cell r="C121" t="str">
            <v>99-03-02-Componenti straordinarie passive</v>
          </cell>
        </row>
        <row r="122">
          <cell r="C122" t="str">
            <v>99-03-Saldo gestione straordinaria</v>
          </cell>
        </row>
        <row r="123">
          <cell r="C123" t="str">
            <v>Totale Componenti Finanziarie e Straordinarie</v>
          </cell>
        </row>
        <row r="124">
          <cell r="C124" t="str">
            <v>100-01-01-ulteriori trasferimenti pubblici (ricerca corrente/copertura LEA)</v>
          </cell>
        </row>
      </sheetData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scia 1"/>
      <sheetName val="Fascia 2"/>
      <sheetName val="Fascia 3"/>
      <sheetName val="Foglio1"/>
      <sheetName val="elenco"/>
      <sheetName val="ABC"/>
      <sheetName val="VALORI"/>
      <sheetName val="Confronto con I Trimestre 2007"/>
      <sheetName val="Confronto con IV Trimestre 2007"/>
      <sheetName val="Bloomberg"/>
      <sheetName val="appoggio2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tione personale dipendente"/>
      <sheetName val="Gestione Ordini "/>
      <sheetName val="Utilizzi PSN_2011"/>
      <sheetName val="Utilizzi PSN_2010 "/>
      <sheetName val="Utilizzi contr DA2495_09"/>
      <sheetName val="New Mod. CE 3 trim 2012"/>
      <sheetName val="Bil. ver."/>
      <sheetName val=" specifica contributi"/>
      <sheetName val="Mod.rilevaz.Territoria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SP_Min_P"/>
      <sheetName val="SP_Min_C"/>
      <sheetName val="MOD_SP_NOTA_INT"/>
      <sheetName val="NOMINATI"/>
      <sheetName val="TAB_1 IMM IMM"/>
      <sheetName val="TAB_2 IMM IMM"/>
      <sheetName val="TAB_3 IMM IMM"/>
      <sheetName val="TAB_4 IMM IMM"/>
      <sheetName val="TAB_5 IMM MAT"/>
      <sheetName val="TAB_6 IMM MAT"/>
      <sheetName val="TAB_7 IMM MAT"/>
      <sheetName val="TAB_8 IMM FIN"/>
      <sheetName val="TAB_9 IMM FIN"/>
      <sheetName val="TAB_10 IMM FIN"/>
      <sheetName val="TAB_11 IMM FIN"/>
      <sheetName val="TAB_12 IMM FIN"/>
      <sheetName val="TAB_13 IMM FIN"/>
      <sheetName val="TAB_14 IMM FIN"/>
      <sheetName val="TAB_15 RIMANENZE"/>
      <sheetName val="TAB_16 CREDITI VAL NOM"/>
      <sheetName val="TAB_17 CREDITI VAL NOM"/>
      <sheetName val="TAB_18 CREDITI SVAL"/>
      <sheetName val="TAB_19 CREDITI SVAL"/>
      <sheetName val="TAB_20 CREDITI ANNO FORM"/>
      <sheetName val="TAB_21 CREDITI ANNO FORM"/>
      <sheetName val="TAB_22 CREDITI ANNO SCAD"/>
      <sheetName val="TAB_23 CREDITI ANNO SCAD"/>
      <sheetName val="TAB_24 CREDITI AZ SAN REG"/>
      <sheetName val="TAB_25 CREDITI PN"/>
      <sheetName val="TAB_26 ATT FINANZ NO IMM"/>
      <sheetName val="TAB_27 ELENCO PARTEC"/>
      <sheetName val="TAB_28 DETT ATT FINANZ NO IMM"/>
      <sheetName val="TAB_29 DISP LIQUIDE"/>
      <sheetName val="TAB_30 RATEI ATTIVI"/>
      <sheetName val="TAB_31 RISCONTI ATTIVI"/>
      <sheetName val="TAB_32 PN MOVIMENTAZIONE"/>
      <sheetName val="TAB_33 DETT FINANZIAMENTI PN"/>
      <sheetName val="TAB_34 RISERVE DA PLUSV DETT"/>
      <sheetName val="TAB_35 CONTR DA REINVEST DETT"/>
      <sheetName val="TAB_36 FONDI RISCHI E ONERI"/>
      <sheetName val="TAB_37 FONDI FSR"/>
      <sheetName val="TAB_38 FONDI SOGG PUBBLICI"/>
      <sheetName val="TAB_39 CONTR RICERCA"/>
      <sheetName val="TAB_40 CONTR PRIVATI"/>
      <sheetName val="TAB_41 TFR"/>
      <sheetName val="TAB_42 DEBITI"/>
      <sheetName val="TAB_43 DEBITI PER ANNO"/>
      <sheetName val="TAB_44 DEBITI PER SCADENZA"/>
      <sheetName val="TAB_45 DETTAGLIO MUTUI"/>
      <sheetName val="TAB_46 DEBITI AZ SAN REG"/>
      <sheetName val="TAB_47 RATEI PASSIVI"/>
      <sheetName val="TAB_48 RISCONTI PASSIVI"/>
      <sheetName val="TAB_49 CONTI D'ORDINE"/>
      <sheetName val="confronto con i trimestre 2007"/>
      <sheetName val="confronto con iv trimestre 2007"/>
    </sheetNames>
    <sheetDataSet>
      <sheetData sheetId="0">
        <row r="1">
          <cell r="B1" t="str">
            <v>AL 31/12/2013</v>
          </cell>
        </row>
        <row r="2">
          <cell r="B2" t="str">
            <v>Anno 2009 e precedenti</v>
          </cell>
        </row>
        <row r="3">
          <cell r="B3" t="str">
            <v>Anno 2010</v>
          </cell>
        </row>
        <row r="4">
          <cell r="B4" t="str">
            <v>Anno 2011</v>
          </cell>
        </row>
        <row r="5">
          <cell r="B5" t="str">
            <v>Anno 2012</v>
          </cell>
        </row>
        <row r="6">
          <cell r="B6" t="str">
            <v>Anno 2013</v>
          </cell>
        </row>
        <row r="7">
          <cell r="B7" t="str">
            <v>Valore al 31/12/2010 e precedenti</v>
          </cell>
        </row>
        <row r="8">
          <cell r="B8" t="str">
            <v>Valore al 31/12/2011</v>
          </cell>
        </row>
        <row r="9">
          <cell r="B9" t="str">
            <v>Valore al 31/12/2012 (Valore iniziale)</v>
          </cell>
        </row>
        <row r="11">
          <cell r="B11" t="str">
            <v>Esercizio 2010 e precedenti</v>
          </cell>
        </row>
        <row r="12">
          <cell r="B12" t="str">
            <v>Esercizio 2011</v>
          </cell>
        </row>
        <row r="13">
          <cell r="B13" t="str">
            <v>Esercizio 2012</v>
          </cell>
        </row>
        <row r="14">
          <cell r="B14" t="str">
            <v>Esercizio 2013</v>
          </cell>
        </row>
        <row r="15">
          <cell r="B15" t="str">
            <v>FONDO AL 31/12/2013</v>
          </cell>
        </row>
        <row r="16">
          <cell r="B16" t="str">
            <v>Esercizio 2011 e precedenti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. CE I 2010"/>
      <sheetName val="Bil. ver."/>
      <sheetName val="Spec. voci di ricavo"/>
      <sheetName val="Mod.rilevaz.Territoriale "/>
      <sheetName val="Gestione Ordini "/>
      <sheetName val="Gest. pers. dipend.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ilizzi contr DA2175_2010 "/>
      <sheetName val="utilizzi contr DA2495_09"/>
      <sheetName val="Mod. CE I 2011"/>
      <sheetName val="Bil. ver."/>
      <sheetName val=" specifica contributi"/>
      <sheetName val="Mod.rilevaz.Territoriale "/>
      <sheetName val="Gestione Ordini "/>
      <sheetName val="Gest. pers. dipend. "/>
      <sheetName val="Foglio1"/>
      <sheetName val="elenco"/>
      <sheetName val="ap.Aziende"/>
      <sheetName val="appoggio2"/>
      <sheetName val="Bil_ ver_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 Az sede di C.O. SEUS_118"/>
      <sheetName val="utilizzi contr DA2175_2010 "/>
      <sheetName val="utilizzi contr DA2495_09"/>
      <sheetName val="Mod. CE C 2010"/>
      <sheetName val="Bil. ver."/>
      <sheetName val=" specifica contributi"/>
      <sheetName val="Mod.rilevaz.Territoriale "/>
      <sheetName val="Foglio1"/>
      <sheetName val="Da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 Az sede di C.O. SEUS_118"/>
      <sheetName val="utilizzi contr DA2175_2010 "/>
      <sheetName val="utilizzi contr DA2495_09"/>
      <sheetName val="Mod. CE C 2010"/>
      <sheetName val="Bil. ver."/>
      <sheetName val=" specifica contributi"/>
      <sheetName val="Mod.rilevaz.Territoriale "/>
      <sheetName val="Fogli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ilizzi PSN_2012"/>
      <sheetName val="Utilizzi PSN_2011"/>
      <sheetName val="Utilizzi PSN_2010 "/>
      <sheetName val="Utilizzi contr DA2495_09"/>
      <sheetName val="New Mod. CE CNS 2012"/>
      <sheetName val="SP CONSUNTIVO 2012"/>
      <sheetName val="Bil. ver."/>
      <sheetName val=" specifica contributi"/>
      <sheetName val="Mod.rilevaz.Territoria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tione personale dipendente"/>
      <sheetName val="Gestione Ordini "/>
      <sheetName val="Utilizzi PSN_2011"/>
      <sheetName val="Utilizzi PSN_2010 "/>
      <sheetName val="Utilizzi contr DA2495_09"/>
      <sheetName val="New Mod. CE 4°Trim 2012"/>
      <sheetName val="Bil. ver."/>
      <sheetName val=" specifica contributi"/>
      <sheetName val="Mod.rilevaz.Territoria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tione personale dipendente"/>
      <sheetName val="Gestione Ordini "/>
      <sheetName val="x Az sede di C.O. SEUS_118"/>
      <sheetName val="utilizzi contr DA2348-2684_2011"/>
      <sheetName val="utilizzi contr DA2175_2010 "/>
      <sheetName val="utilizzi contr DA2495_09"/>
      <sheetName val="Mod. CE CNS 2011"/>
      <sheetName val="Mod. SP 2011"/>
      <sheetName val="Bil. ver."/>
      <sheetName val=" specifica contributi"/>
      <sheetName val="Mod.rilevaz.Territoria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tione personale dipendente"/>
      <sheetName val="Gestione Ordini "/>
      <sheetName val="x Az sede di C.O. SEUS_118"/>
      <sheetName val="utilizzi contr DA2348-2684_2011"/>
      <sheetName val="utilizzi contr DA2175_2010 "/>
      <sheetName val="utilizzi contr DA2495_09"/>
      <sheetName val="Mod. CE CNS 2011"/>
      <sheetName val="Mod. SP 2011"/>
      <sheetName val="Bil. ver."/>
      <sheetName val=" specifica contributi"/>
      <sheetName val="Mod.rilevaz.Territoria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a Pers"/>
      <sheetName val="Dati"/>
      <sheetName val="Tabella Rocc"/>
    </sheetNames>
    <sheetDataSet>
      <sheetData sheetId="0"/>
      <sheetData sheetId="1">
        <row r="41">
          <cell r="B41" t="str">
            <v>P - Prev.</v>
          </cell>
        </row>
        <row r="42">
          <cell r="B42" t="str">
            <v>1° - Trim</v>
          </cell>
        </row>
        <row r="43">
          <cell r="B43" t="str">
            <v>2° - Trim</v>
          </cell>
        </row>
        <row r="44">
          <cell r="B44" t="str">
            <v>3° - Trim</v>
          </cell>
        </row>
        <row r="45">
          <cell r="B45" t="str">
            <v>4° - Trim</v>
          </cell>
        </row>
        <row r="46">
          <cell r="B46" t="str">
            <v>C - Cons.</v>
          </cell>
        </row>
      </sheetData>
      <sheetData sheetId="2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a Pers"/>
      <sheetName val="Dati"/>
      <sheetName val="Tabella Rocc"/>
      <sheetName val="VALORI"/>
    </sheetNames>
    <sheetDataSet>
      <sheetData sheetId="0">
        <row r="41">
          <cell r="B41" t="str">
            <v>P - Prev.</v>
          </cell>
        </row>
      </sheetData>
      <sheetData sheetId="1">
        <row r="41">
          <cell r="B41" t="str">
            <v>P - Prev.</v>
          </cell>
        </row>
        <row r="42">
          <cell r="B42" t="str">
            <v>1° - Trim</v>
          </cell>
        </row>
        <row r="43">
          <cell r="B43" t="str">
            <v>2° - Trim</v>
          </cell>
        </row>
        <row r="44">
          <cell r="B44" t="str">
            <v>3° - Trim</v>
          </cell>
        </row>
        <row r="45">
          <cell r="B45" t="str">
            <v>4° - Trim</v>
          </cell>
        </row>
        <row r="46">
          <cell r="B46" t="str">
            <v>C - Cons.</v>
          </cell>
        </row>
      </sheetData>
      <sheetData sheetId="2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SP_Min_P"/>
      <sheetName val="SP_Min_C"/>
      <sheetName val="MOD_SP_NOTA_INT"/>
      <sheetName val="NOMINATI"/>
      <sheetName val="TAB_1 IMM IMM"/>
      <sheetName val="TAB_2 IMM IMM"/>
      <sheetName val="TAB_3 IMM IMM"/>
      <sheetName val="TAB_4 IMM IMM"/>
      <sheetName val="TAB_5 IMM MAT"/>
      <sheetName val="TAB_6 IMM MAT"/>
      <sheetName val="TAB_7 IMM MAT"/>
      <sheetName val="TAB_8 IMM FIN"/>
      <sheetName val="TAB_9 IMM FIN"/>
      <sheetName val="TAB_10 IMM FIN"/>
      <sheetName val="TAB_11 IMM FIN"/>
      <sheetName val="TAB_12 IMM FIN"/>
      <sheetName val="TAB_13 IMM FIN"/>
      <sheetName val="TAB_14 IMM FIN"/>
      <sheetName val="TAB_15 RIMANENZE"/>
      <sheetName val="TAB_16 CREDITI VAL NOM"/>
      <sheetName val="TAB_17 CREDITI VAL NOM"/>
      <sheetName val="TAB_18 CREDITI SVAL"/>
      <sheetName val="TAB_19 CREDITI SVAL"/>
      <sheetName val="TAB_20 CREDITI ANNO FORM"/>
      <sheetName val="TAB_21 CREDITI ANNO FORM"/>
      <sheetName val="TAB_22 CREDITI ANNO SCAD"/>
      <sheetName val="TAB_23 CREDITI ANNO SCAD"/>
      <sheetName val="TAB_24 CREDITI AZ SAN REG"/>
      <sheetName val="TAB_25 CREDITI PN"/>
      <sheetName val="TAB_26 ATT FINANZ NO IMM"/>
      <sheetName val="TAB_27 ELENCO PARTEC"/>
      <sheetName val="TAB_28 DETT ATT FINANZ NO IMM"/>
      <sheetName val="TAB_29 DISP LIQUIDE"/>
      <sheetName val="TAB_30 RATEI ATTIVI"/>
      <sheetName val="TAB_31 RISCONTI ATTIVI"/>
      <sheetName val="TAB_32 PN MOVIMENTAZIONE"/>
      <sheetName val="TAB_33 DETT FINANZIAMENTI PN"/>
      <sheetName val="TAB_34 RISERVE DA PLUSV DETT"/>
      <sheetName val="TAB_35 CONTR DA REINVEST DETT"/>
      <sheetName val="TAB_36 FONDI RISCHI E ONERI"/>
      <sheetName val="TAB_37 FONDI FSR"/>
      <sheetName val="TAB_38 FONDI SOGG PUBBLICI"/>
      <sheetName val="TAB_39 CONTR RICERCA"/>
      <sheetName val="TAB_40 CONTR PRIVATI"/>
      <sheetName val="TAB_41 TFR"/>
      <sheetName val="TAB_42 DEBITI"/>
      <sheetName val="TAB_43 DEBITI PER ANNO"/>
      <sheetName val="TAB_44 DEBITI PER SCADENZA"/>
      <sheetName val="TAB_45 DETTAGLIO MUTUI"/>
      <sheetName val="TAB_46 DEBITI AZ SAN REG"/>
      <sheetName val="TAB_47 RATEI PASSIVI"/>
      <sheetName val="TAB_48 RISCONTI PASSIVI"/>
      <sheetName val="TAB_49 CONTI D'ORDINE"/>
      <sheetName val="confronto con i trimestre 2007"/>
      <sheetName val="confronto con iv trimestre 2007"/>
    </sheetNames>
    <sheetDataSet>
      <sheetData sheetId="0">
        <row r="1">
          <cell r="B1" t="str">
            <v>AL 31/12/2013</v>
          </cell>
        </row>
        <row r="2">
          <cell r="B2" t="str">
            <v>Anno 2009 e precedenti</v>
          </cell>
        </row>
        <row r="3">
          <cell r="B3" t="str">
            <v>Anno 2010</v>
          </cell>
        </row>
        <row r="4">
          <cell r="B4" t="str">
            <v>Anno 2011</v>
          </cell>
        </row>
        <row r="5">
          <cell r="B5" t="str">
            <v>Anno 2012</v>
          </cell>
        </row>
        <row r="6">
          <cell r="B6" t="str">
            <v>Anno 2013</v>
          </cell>
        </row>
        <row r="7">
          <cell r="B7" t="str">
            <v>Valore al 31/12/2010 e precedenti</v>
          </cell>
        </row>
        <row r="8">
          <cell r="B8" t="str">
            <v>Valore al 31/12/2011</v>
          </cell>
        </row>
        <row r="9">
          <cell r="B9" t="str">
            <v>Valore al 31/12/2012 (Valore iniziale)</v>
          </cell>
        </row>
        <row r="11">
          <cell r="B11" t="str">
            <v>Esercizio 2010 e precedenti</v>
          </cell>
        </row>
        <row r="12">
          <cell r="B12" t="str">
            <v>Esercizio 2011</v>
          </cell>
        </row>
        <row r="13">
          <cell r="B13" t="str">
            <v>Esercizio 2012</v>
          </cell>
        </row>
        <row r="14">
          <cell r="B14" t="str">
            <v>Esercizio 2013</v>
          </cell>
        </row>
        <row r="15">
          <cell r="B15" t="str">
            <v>FONDO AL 31/12/2013</v>
          </cell>
        </row>
        <row r="16">
          <cell r="B16" t="str">
            <v>Esercizio 2011 e precedenti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ngodegenti"/>
      <sheetName val="DH-DS"/>
      <sheetName val="Detenuti"/>
      <sheetName val="Neuroriabilitazione"/>
      <sheetName val="Recupero e riabilitazione"/>
      <sheetName val="Unità spinale"/>
      <sheetName val="Urologia pediatrica"/>
      <sheetName val="Nefrologia pediatrica"/>
      <sheetName val="Neurochirurgia pediatrica"/>
      <sheetName val="Radioterapia oncologica"/>
      <sheetName val="Terapia intensiva neonatale"/>
      <sheetName val="Reumatologia"/>
      <sheetName val="Radioterapia"/>
      <sheetName val="Radiologia"/>
      <sheetName val="Pneumologia"/>
      <sheetName val="Solventi"/>
      <sheetName val="Oncoematologia"/>
      <sheetName val="Oncoematologia pediatrica"/>
      <sheetName val="Oncologia"/>
      <sheetName val="Patologia neonatale"/>
      <sheetName val="Medicina nucleare"/>
      <sheetName val="Gastroenterologia"/>
      <sheetName val="Emodialisi"/>
      <sheetName val="Dermatologia, dermosifilopatia"/>
      <sheetName val="MCAU"/>
      <sheetName val="OBI"/>
      <sheetName val="Nefrologia ab trap rene"/>
      <sheetName val="Grandi ustionati"/>
      <sheetName val="Grandi ustioni pediatriche"/>
      <sheetName val="Urologia"/>
      <sheetName val="Psichiatria"/>
      <sheetName val="Pediatria"/>
      <sheetName val="Otorinolaringoiatria"/>
      <sheetName val="Ostetricia e ginecologia"/>
      <sheetName val="Ortopedia e traumatologia"/>
      <sheetName val="Odontoiatria e stomatologia"/>
      <sheetName val="Oculistica"/>
      <sheetName val="Neuropsichiatria infantile"/>
      <sheetName val="Neurologia"/>
      <sheetName val="Nido, neonati sani"/>
      <sheetName val="Neurochirurgia"/>
      <sheetName val="Nefrologia"/>
      <sheetName val="Medicina generale"/>
      <sheetName val="Medicina del lavoro"/>
      <sheetName val="Malattie infettive e tropicali"/>
      <sheetName val="Geriatria"/>
      <sheetName val="Malattie endocrine"/>
      <sheetName val="Immunologia"/>
      <sheetName val="Ematologia, immunoematologia"/>
      <sheetName val="Medicina dello sport"/>
      <sheetName val="Chirurgia vascolare"/>
      <sheetName val="Chirurgia toracica"/>
      <sheetName val="Chirurgia plastica"/>
      <sheetName val="Chirurgia pediatrica"/>
      <sheetName val="Chirurgia maxillo facciale"/>
      <sheetName val="Chirurgia generale"/>
      <sheetName val="Cardiologia "/>
      <sheetName val="Cardiochirurgia"/>
      <sheetName val="Cardiochirurgia pediatrica"/>
      <sheetName val="Angiologia"/>
      <sheetName val="Allergologia"/>
      <sheetName val="Indice"/>
      <sheetName val="Schede Indicatori CRIL Totale"/>
      <sheetName val="Anagrafica CRIL"/>
      <sheetName val="Anagrafica Struttura"/>
      <sheetName val="Flusso_A_con_CRIL"/>
      <sheetName val="PVT_Flusso_A_con_CRIL_Bench"/>
      <sheetName val="PVT_Flusso_A_con_CRIL"/>
      <sheetName val="DSAO_2011_con_CRIL"/>
      <sheetName val="PVT_DSAO_2011_con_CRIL"/>
      <sheetName val="HSP12_Con_Cril"/>
      <sheetName val="PVT_HSP12_Con_Cril"/>
      <sheetName val="PVT_Personale _economico"/>
      <sheetName val="PVT_Personale_anagrafica"/>
      <sheetName val="Personale_anagrafica"/>
      <sheetName val="Personale _economico"/>
      <sheetName val="valo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2">
          <cell r="A2" t="str">
            <v>Chirurgia generale</v>
          </cell>
        </row>
      </sheetData>
      <sheetData sheetId="60"/>
      <sheetData sheetId="61">
        <row r="2">
          <cell r="A2" t="str">
            <v>Chirurgia generale</v>
          </cell>
        </row>
        <row r="3">
          <cell r="A3" t="str">
            <v>Medicina generale</v>
          </cell>
        </row>
        <row r="4">
          <cell r="A4" t="str">
            <v>Pediatria</v>
          </cell>
        </row>
        <row r="5">
          <cell r="A5" t="str">
            <v>Cardiologia</v>
          </cell>
        </row>
        <row r="6">
          <cell r="A6" t="str">
            <v>Ostetricia e ginecologia</v>
          </cell>
        </row>
        <row r="7">
          <cell r="A7" t="str">
            <v>Ortopedia e traumatologia</v>
          </cell>
        </row>
        <row r="8">
          <cell r="A8" t="str">
            <v>Otorinolaringoiatria</v>
          </cell>
        </row>
        <row r="9">
          <cell r="A9" t="str">
            <v>Oculistica</v>
          </cell>
        </row>
        <row r="10">
          <cell r="A10" t="str">
            <v>Nefrologia</v>
          </cell>
        </row>
        <row r="11">
          <cell r="A11" t="str">
            <v>Urologia</v>
          </cell>
        </row>
        <row r="12">
          <cell r="A12" t="str">
            <v>Oncologia</v>
          </cell>
        </row>
        <row r="13">
          <cell r="A13" t="str">
            <v>Pneumologia</v>
          </cell>
        </row>
        <row r="14">
          <cell r="A14" t="str">
            <v>Psichiatria</v>
          </cell>
        </row>
        <row r="15">
          <cell r="A15" t="str">
            <v>Patologia neonatale</v>
          </cell>
        </row>
        <row r="16">
          <cell r="A16" t="str">
            <v>Malattie infettive e tropicali</v>
          </cell>
        </row>
        <row r="17">
          <cell r="A17" t="str">
            <v>Neurologia</v>
          </cell>
        </row>
        <row r="18">
          <cell r="A18" t="str">
            <v>Chirurgia vascolare</v>
          </cell>
        </row>
        <row r="19">
          <cell r="A19" t="str">
            <v>Nido, neonati sani</v>
          </cell>
        </row>
        <row r="20">
          <cell r="A20" t="str">
            <v>Ematologia, immunoematologia</v>
          </cell>
        </row>
        <row r="21">
          <cell r="A21" t="str">
            <v>Geriatria</v>
          </cell>
        </row>
        <row r="22">
          <cell r="A22" t="str">
            <v>Terapia intensiva neonatale</v>
          </cell>
        </row>
        <row r="23">
          <cell r="A23" t="str">
            <v>Recupero e riabilitazione</v>
          </cell>
        </row>
        <row r="24">
          <cell r="A24" t="str">
            <v>Gastroenterologia</v>
          </cell>
        </row>
        <row r="25">
          <cell r="A25" t="str">
            <v>Lungodegenti</v>
          </cell>
        </row>
        <row r="26">
          <cell r="A26" t="str">
            <v>Neurochirurgia</v>
          </cell>
        </row>
        <row r="27">
          <cell r="A27" t="str">
            <v>Dermatologia, dermosifilopatia</v>
          </cell>
        </row>
        <row r="28">
          <cell r="A28" t="str">
            <v>Immunologia</v>
          </cell>
        </row>
        <row r="29">
          <cell r="A29" t="str">
            <v>Chirurgia plastica</v>
          </cell>
        </row>
        <row r="30">
          <cell r="A30" t="str">
            <v>Chirurgia toracica</v>
          </cell>
        </row>
        <row r="31">
          <cell r="A31" t="str">
            <v>Odontoiatria e stomatologia</v>
          </cell>
        </row>
        <row r="32">
          <cell r="A32" t="str">
            <v>OBI</v>
          </cell>
        </row>
        <row r="33">
          <cell r="A33" t="str">
            <v>Chirurgia pediatrica</v>
          </cell>
        </row>
        <row r="34">
          <cell r="A34" t="str">
            <v>Neuropsichiatria infantile</v>
          </cell>
        </row>
        <row r="35">
          <cell r="A35" t="str">
            <v>Angiologia</v>
          </cell>
        </row>
        <row r="36">
          <cell r="A36" t="str">
            <v>MCAU</v>
          </cell>
        </row>
        <row r="37">
          <cell r="A37" t="str">
            <v>Radiologia</v>
          </cell>
        </row>
        <row r="38">
          <cell r="A38" t="str">
            <v>Cardiochirurgia</v>
          </cell>
        </row>
        <row r="39">
          <cell r="A39" t="str">
            <v>Chirurgia maxillo facciale</v>
          </cell>
        </row>
        <row r="40">
          <cell r="A40" t="str">
            <v>Grandi ustionati</v>
          </cell>
        </row>
        <row r="41">
          <cell r="A41" t="str">
            <v>Nefrologia ab trap rene</v>
          </cell>
        </row>
        <row r="42">
          <cell r="A42" t="str">
            <v>Oncoematologia</v>
          </cell>
        </row>
        <row r="43">
          <cell r="A43" t="str">
            <v>Reumatologia</v>
          </cell>
        </row>
        <row r="44">
          <cell r="A44" t="str">
            <v>Neuroriabilitazione</v>
          </cell>
        </row>
        <row r="45">
          <cell r="A45" t="str">
            <v>Detenuti</v>
          </cell>
        </row>
        <row r="46">
          <cell r="A46" t="str">
            <v>Allergologia</v>
          </cell>
        </row>
        <row r="47">
          <cell r="A47" t="str">
            <v>Cardiochirurgia pediatrica</v>
          </cell>
        </row>
        <row r="48">
          <cell r="A48" t="str">
            <v>Medicina dello sport</v>
          </cell>
        </row>
        <row r="49">
          <cell r="A49" t="str">
            <v>Malattie endocrine</v>
          </cell>
        </row>
        <row r="50">
          <cell r="A50" t="str">
            <v>Medicina del lavoro</v>
          </cell>
        </row>
        <row r="51">
          <cell r="A51" t="str">
            <v>Grandi ustioni pediatriche</v>
          </cell>
        </row>
        <row r="52">
          <cell r="A52" t="str">
            <v>Emodialisi</v>
          </cell>
        </row>
        <row r="53">
          <cell r="A53" t="str">
            <v>Medicina nucleare</v>
          </cell>
        </row>
        <row r="54">
          <cell r="A54" t="str">
            <v>Oncoematologia pediatrica</v>
          </cell>
        </row>
        <row r="55">
          <cell r="A55" t="str">
            <v>Solventi</v>
          </cell>
        </row>
        <row r="56">
          <cell r="A56" t="str">
            <v>Radioterapia</v>
          </cell>
        </row>
        <row r="57">
          <cell r="A57" t="str">
            <v>Radioterapia oncologica</v>
          </cell>
        </row>
        <row r="58">
          <cell r="A58" t="str">
            <v>Neurochirurgia pediatrica</v>
          </cell>
        </row>
        <row r="59">
          <cell r="A59" t="str">
            <v>Nefrologia pediatrica</v>
          </cell>
        </row>
        <row r="60">
          <cell r="A60" t="str">
            <v>Urologia pediatrica</v>
          </cell>
        </row>
        <row r="61">
          <cell r="A61" t="str">
            <v>Unità spinale</v>
          </cell>
        </row>
        <row r="62">
          <cell r="A62" t="str">
            <v>DH-DS</v>
          </cell>
        </row>
      </sheetData>
      <sheetData sheetId="62">
        <row r="1">
          <cell r="I1" t="str">
            <v>Posti letto complessivi</v>
          </cell>
        </row>
      </sheetData>
      <sheetData sheetId="63">
        <row r="1">
          <cell r="I1" t="str">
            <v>Posti letto complessivi</v>
          </cell>
        </row>
        <row r="2">
          <cell r="I2" t="str">
            <v>Posti letto Degenza ordinaria (effettivi)</v>
          </cell>
        </row>
        <row r="3">
          <cell r="I3" t="str">
            <v>Posti letto Day Hospital (effettivi)</v>
          </cell>
        </row>
        <row r="4">
          <cell r="I4" t="str">
            <v>Ricoveri Totali (DO + DH)</v>
          </cell>
        </row>
        <row r="5">
          <cell r="I5" t="str">
            <v>Ricoveri Totali (DO + DH) DRG Medici</v>
          </cell>
        </row>
        <row r="6">
          <cell r="I6" t="str">
            <v>Ricoveri Totali (DO + DH) DRG Chirurgici</v>
          </cell>
        </row>
        <row r="7">
          <cell r="I7" t="str">
            <v>Ricoveri Totali (DO + DH) Altri DRG</v>
          </cell>
        </row>
        <row r="8">
          <cell r="I8" t="str">
            <v>Ricoveri Degenza Ordinaria</v>
          </cell>
        </row>
        <row r="9">
          <cell r="I9" t="str">
            <v>Ricoveri Degenza Ordinaria DRG Medici</v>
          </cell>
        </row>
        <row r="10">
          <cell r="I10" t="str">
            <v>Ricoveri Degenza Ordinaria DRG Chirurgici</v>
          </cell>
        </row>
        <row r="11">
          <cell r="I11" t="str">
            <v>Ricoveri Degenza Ordinaria Altri DRG</v>
          </cell>
        </row>
        <row r="12">
          <cell r="I12" t="str">
            <v>Ricoveri Degenza Ordinaria 1g</v>
          </cell>
        </row>
        <row r="13">
          <cell r="I13" t="str">
            <v>Ricoveri Degenza Ordinaria 1g DRG Medici</v>
          </cell>
        </row>
        <row r="14">
          <cell r="I14" t="str">
            <v>Ricoveri Degenza Ordinaria 1g DRG Chirurgici</v>
          </cell>
        </row>
        <row r="15">
          <cell r="I15" t="str">
            <v>Ricoveri Degenza Ordinaria 1g Altri DRG</v>
          </cell>
        </row>
        <row r="16">
          <cell r="I16" t="str">
            <v>Ricoveri Degenza Ordinaria &gt;48h</v>
          </cell>
        </row>
        <row r="17">
          <cell r="I17" t="str">
            <v>Ricoveri Degenza Ordinaria &gt;48h DRG Medici</v>
          </cell>
        </row>
        <row r="18">
          <cell r="I18" t="str">
            <v>Ricoveri Degenza Ordinaria &gt;48h DRG Chirurgici</v>
          </cell>
        </row>
        <row r="19">
          <cell r="I19" t="str">
            <v>Ricoveri Degenza Ordinaria &gt;48h Altri DRG</v>
          </cell>
        </row>
        <row r="20">
          <cell r="I20" t="str">
            <v>Ricoveri Degenza Ordinaria Oltre soglia</v>
          </cell>
        </row>
        <row r="21">
          <cell r="I21" t="str">
            <v>Ricoveri Degenza Ordinaria Oltre soglia DRG Medici</v>
          </cell>
        </row>
        <row r="22">
          <cell r="I22" t="str">
            <v>Ricoveri Degenza Ordinaria Oltre soglia DRG Chirurgici</v>
          </cell>
        </row>
        <row r="23">
          <cell r="I23" t="str">
            <v>Ricoveri Degenza Ordinaria Oltre soglia Altri DRG</v>
          </cell>
        </row>
        <row r="24">
          <cell r="I24" t="str">
            <v>Ricoveri Day Hospital</v>
          </cell>
        </row>
        <row r="25">
          <cell r="I25" t="str">
            <v>Ricoveri Day Hospital DRG Medici</v>
          </cell>
        </row>
        <row r="26">
          <cell r="I26" t="str">
            <v>Ricoveri Day Hospital DRG Chirurgici</v>
          </cell>
        </row>
        <row r="27">
          <cell r="I27" t="str">
            <v>Ricoveri Day Hospital Altri DRG</v>
          </cell>
        </row>
        <row r="28">
          <cell r="I28" t="str">
            <v>Ricoveri Day Service</v>
          </cell>
        </row>
        <row r="29">
          <cell r="I29" t="str">
            <v>Peso totale DRG - (DO + DH)</v>
          </cell>
        </row>
        <row r="30">
          <cell r="I30" t="str">
            <v>Peso totale DRG - (DO + DH) DRG Medici</v>
          </cell>
        </row>
        <row r="31">
          <cell r="I31" t="str">
            <v>Peso totale DRG - (DO + DH) DRG Chirurgici</v>
          </cell>
        </row>
        <row r="32">
          <cell r="I32" t="str">
            <v>Peso totale DRG - (DO + DH) Altri DRG</v>
          </cell>
        </row>
        <row r="33">
          <cell r="I33" t="str">
            <v>Peso totale DRG - Degenza Ordinaria</v>
          </cell>
        </row>
        <row r="34">
          <cell r="I34" t="str">
            <v>Peso totale DRG - Degenza Ordinaria DRG Medici</v>
          </cell>
        </row>
        <row r="35">
          <cell r="I35" t="str">
            <v>Peso totale DRG - Degenza Ordinaria DRG Chirurgici</v>
          </cell>
        </row>
        <row r="36">
          <cell r="I36" t="str">
            <v>Peso totale DRG - Degenza Ordinaria Altri DRG</v>
          </cell>
        </row>
        <row r="37">
          <cell r="I37" t="str">
            <v>Peso totale DRG - Degenza Ordinaria 1g</v>
          </cell>
        </row>
        <row r="38">
          <cell r="I38" t="str">
            <v>Peso totale DRG - Degenza Ordinaria 1g DRG Medici</v>
          </cell>
        </row>
        <row r="39">
          <cell r="I39" t="str">
            <v>Peso totale DRG - Degenza Ordinaria 1g DRG Chirurgici</v>
          </cell>
        </row>
        <row r="40">
          <cell r="I40" t="str">
            <v>Peso totale DRG - Degenza Ordinaria 1g Altri DRG</v>
          </cell>
        </row>
        <row r="41">
          <cell r="I41" t="str">
            <v>Peso totale DRG - Degenza Ordinaria &gt;48h</v>
          </cell>
        </row>
        <row r="42">
          <cell r="I42" t="str">
            <v>Peso totale DRG - Degenza Ordinaria &gt;48h DRG Medici</v>
          </cell>
        </row>
        <row r="43">
          <cell r="I43" t="str">
            <v>Peso totale DRG - Degenza Ordinaria &gt;48h DRG Chirurgici</v>
          </cell>
        </row>
        <row r="44">
          <cell r="I44" t="str">
            <v>Peso totale DRG - Degenza Ordinaria &gt;48h Altri DRG</v>
          </cell>
        </row>
        <row r="45">
          <cell r="I45" t="str">
            <v>Peso totale DRG - Degenza Ordinaria Oltre soglia</v>
          </cell>
        </row>
        <row r="46">
          <cell r="I46" t="str">
            <v>Peso totale DRG - Degenza Ordinaria Oltre soglia DRG Medici</v>
          </cell>
        </row>
        <row r="47">
          <cell r="I47" t="str">
            <v>Peso totale DRG - Degenza Ordinaria Oltre soglia DRG Chirurgici</v>
          </cell>
        </row>
        <row r="48">
          <cell r="I48" t="str">
            <v>Peso totale DRG - Degenza Ordinaria Oltre soglia Altri DRG</v>
          </cell>
        </row>
        <row r="49">
          <cell r="I49" t="str">
            <v>Peso totale DRG - Day Hospital</v>
          </cell>
        </row>
        <row r="50">
          <cell r="I50" t="str">
            <v>Peso totale DRG - Day Hospital DRG Medici</v>
          </cell>
        </row>
        <row r="51">
          <cell r="I51" t="str">
            <v>Peso totale DRG - Day Hospital DRG Chirurgici</v>
          </cell>
        </row>
        <row r="52">
          <cell r="I52" t="str">
            <v>Peso totale DRG - Day Hospital Altri DRG</v>
          </cell>
        </row>
        <row r="53">
          <cell r="I53" t="str">
            <v>Peso medio DRG - (DO + DH)</v>
          </cell>
        </row>
        <row r="54">
          <cell r="I54" t="str">
            <v>Peso medio DRG - (DO + DH) DRG Medici</v>
          </cell>
        </row>
        <row r="55">
          <cell r="I55" t="str">
            <v>Peso medio DRG - (DO + DH) DRG Chirurgici</v>
          </cell>
        </row>
        <row r="56">
          <cell r="I56" t="str">
            <v>Peso medio DRG - (DO + DH) Altri DRG</v>
          </cell>
        </row>
        <row r="57">
          <cell r="I57" t="str">
            <v>Peso medio DRG - Degenza Ordinaria</v>
          </cell>
        </row>
        <row r="58">
          <cell r="I58" t="str">
            <v>Peso medio DRG - Degenza Ordinaria DRG Medici</v>
          </cell>
        </row>
        <row r="59">
          <cell r="I59" t="str">
            <v>Peso medio DRG - Degenza Ordinaria DRG Chirurgici</v>
          </cell>
        </row>
        <row r="60">
          <cell r="I60" t="str">
            <v>Peso medio DRG - Degenza Ordinaria Altri DRG</v>
          </cell>
        </row>
        <row r="61">
          <cell r="I61" t="str">
            <v>Peso medio DRG - Degenza Ordinaria 1g</v>
          </cell>
        </row>
        <row r="62">
          <cell r="I62" t="str">
            <v>Peso medio DRG - Degenza Ordinaria 1g DRG Medici</v>
          </cell>
        </row>
        <row r="63">
          <cell r="I63" t="str">
            <v>Peso medio DRG - Degenza Ordinaria 1g DRG Chirurgici</v>
          </cell>
        </row>
        <row r="64">
          <cell r="I64" t="str">
            <v>Peso medio DRG - Degenza Ordinaria 1g Altri DRG</v>
          </cell>
        </row>
        <row r="65">
          <cell r="I65" t="str">
            <v>Peso medio DRG - Degenza Ordinaria &gt;48h</v>
          </cell>
        </row>
        <row r="66">
          <cell r="I66" t="str">
            <v>Peso medio DRG - Degenza Ordinaria &gt;48h DRG Medici</v>
          </cell>
        </row>
        <row r="67">
          <cell r="I67" t="str">
            <v>Peso medio DRG - Degenza Ordinaria &gt;48h DRG Chirurgici</v>
          </cell>
        </row>
        <row r="68">
          <cell r="I68" t="str">
            <v>Peso medio DRG - Degenza Ordinaria &gt;48h Altri DRG</v>
          </cell>
        </row>
        <row r="69">
          <cell r="I69" t="str">
            <v>Peso medio DRG - Degenza Ordinaria Oltre soglia</v>
          </cell>
        </row>
        <row r="70">
          <cell r="I70" t="str">
            <v>Peso medio DRG - Degenza Ordinaria Oltre soglia DRG Medici</v>
          </cell>
        </row>
        <row r="71">
          <cell r="I71" t="str">
            <v>Peso medio DRG - Degenza Ordinaria Oltre soglia DRG Chirurgici</v>
          </cell>
        </row>
        <row r="72">
          <cell r="I72" t="str">
            <v>Peso medio DRG - Degenza Ordinaria Oltre soglia Altri DRG</v>
          </cell>
        </row>
        <row r="73">
          <cell r="I73" t="str">
            <v>Peso medio DRG - Day Hospital</v>
          </cell>
        </row>
        <row r="74">
          <cell r="I74" t="str">
            <v>Peso medio DRG - Day Hospital DRG Medici</v>
          </cell>
        </row>
        <row r="75">
          <cell r="I75" t="str">
            <v>Peso medio DRG - Day Hospital DRG Chirurgici</v>
          </cell>
        </row>
        <row r="76">
          <cell r="I76" t="str">
            <v>Peso medio DRG - Day Hospital Altri DRG</v>
          </cell>
        </row>
        <row r="77">
          <cell r="I77" t="str">
            <v>Degenza Totale (DO + DH)</v>
          </cell>
        </row>
        <row r="78">
          <cell r="I78" t="str">
            <v>Degenza Totale (DO + DH) DRG Medici</v>
          </cell>
        </row>
        <row r="79">
          <cell r="I79" t="str">
            <v>Degenza Totale (DO + DH) DRG Chirurgici</v>
          </cell>
        </row>
        <row r="80">
          <cell r="I80" t="str">
            <v>Degenza Totale (DO + DH) Altri DRG</v>
          </cell>
        </row>
        <row r="81">
          <cell r="I81" t="str">
            <v>Degenza Ordinaria Totale</v>
          </cell>
        </row>
        <row r="82">
          <cell r="I82" t="str">
            <v>Degenza Ordinaria Totale DRG Medici</v>
          </cell>
        </row>
        <row r="83">
          <cell r="I83" t="str">
            <v>Degenza Ordinaria Totale DRG Chirurgici</v>
          </cell>
        </row>
        <row r="84">
          <cell r="I84" t="str">
            <v>Degenza Ordinaria Totale Altri DRG</v>
          </cell>
        </row>
        <row r="85">
          <cell r="I85" t="str">
            <v>Degenza Ordinaria Totale 1g</v>
          </cell>
        </row>
        <row r="86">
          <cell r="I86" t="str">
            <v>Degenza Ordinaria Totale 1g DRG Medici</v>
          </cell>
        </row>
        <row r="87">
          <cell r="I87" t="str">
            <v>Degenza Ordinaria Totale 1g DRG Chirurgici</v>
          </cell>
        </row>
        <row r="88">
          <cell r="I88" t="str">
            <v>Degenza Ordinaria Totale 1g Altri DRG</v>
          </cell>
        </row>
        <row r="89">
          <cell r="I89" t="str">
            <v>Degenza Ordinaria Totale &gt;48h</v>
          </cell>
        </row>
        <row r="90">
          <cell r="I90" t="str">
            <v>Degenza Ordinaria Totale &gt;48h DRG Medici</v>
          </cell>
        </row>
        <row r="91">
          <cell r="I91" t="str">
            <v>Degenza Ordinaria Totale &gt;48h DRG Chirurgici</v>
          </cell>
        </row>
        <row r="92">
          <cell r="I92" t="str">
            <v>Degenza Ordinaria Totale &gt;48h Altri DRG</v>
          </cell>
        </row>
        <row r="93">
          <cell r="I93" t="str">
            <v>Degenza Ordinaria Totale Oltre soglia</v>
          </cell>
        </row>
        <row r="94">
          <cell r="I94" t="str">
            <v>Degenza Ordinaria Totale Oltre soglia DRG Medici</v>
          </cell>
        </row>
        <row r="95">
          <cell r="I95" t="str">
            <v>Degenza Ordinaria Totale Oltre soglia DRG Chirurgici</v>
          </cell>
        </row>
        <row r="96">
          <cell r="I96" t="str">
            <v>Degenza Ordinaria Totale Oltre soglia Altri DRG</v>
          </cell>
        </row>
        <row r="97">
          <cell r="I97" t="str">
            <v>Accessi Totali Day Hospital</v>
          </cell>
        </row>
        <row r="98">
          <cell r="I98" t="str">
            <v>Accessi Totali Day Hospital DRG Medici</v>
          </cell>
        </row>
        <row r="99">
          <cell r="I99" t="str">
            <v>Accessi Totali Day Hospital DRG Chirurgici</v>
          </cell>
        </row>
        <row r="100">
          <cell r="I100" t="str">
            <v>Accessi Totali Day Hospital Altri DRG</v>
          </cell>
        </row>
        <row r="101">
          <cell r="I101" t="str">
            <v>Accessi Totali Day Service</v>
          </cell>
        </row>
        <row r="102">
          <cell r="I102" t="str">
            <v>Degenza media totale (DO + DH)</v>
          </cell>
        </row>
        <row r="103">
          <cell r="I103" t="str">
            <v>Degenza media totale (DO + DH) DRG Medici</v>
          </cell>
        </row>
        <row r="104">
          <cell r="I104" t="str">
            <v>Degenza media totale (DO + DH) DRG Chirurgici</v>
          </cell>
        </row>
        <row r="105">
          <cell r="I105" t="str">
            <v>Degenza media totale (DO + DH) Altri DRG</v>
          </cell>
        </row>
        <row r="106">
          <cell r="I106" t="str">
            <v>Degenza Ordinaria Media</v>
          </cell>
        </row>
        <row r="107">
          <cell r="I107" t="str">
            <v>Degenza Ordinaria Media DRG Medici</v>
          </cell>
        </row>
        <row r="108">
          <cell r="I108" t="str">
            <v>Degenza Ordinaria Media DRG Chirurgici</v>
          </cell>
        </row>
        <row r="109">
          <cell r="I109" t="str">
            <v>Degenza Ordinaria Media Altri DRG</v>
          </cell>
        </row>
        <row r="110">
          <cell r="I110" t="str">
            <v>Degenza Ordinaria Media 1g</v>
          </cell>
        </row>
        <row r="111">
          <cell r="I111" t="str">
            <v>Degenza Ordinaria Media 1g DRG Medici</v>
          </cell>
        </row>
        <row r="112">
          <cell r="I112" t="str">
            <v>Degenza Ordinaria Media 1g DRG Chirurgici</v>
          </cell>
        </row>
        <row r="113">
          <cell r="I113" t="str">
            <v>Degenza Ordinaria Media 1g Altri DRG</v>
          </cell>
        </row>
        <row r="114">
          <cell r="I114" t="str">
            <v>Degenza Ordinaria Media &gt;48h</v>
          </cell>
        </row>
        <row r="115">
          <cell r="I115" t="str">
            <v>Degenza Ordinaria Media &gt;48h DRG Medici</v>
          </cell>
        </row>
        <row r="116">
          <cell r="I116" t="str">
            <v>Degenza Ordinaria Media &gt;48h DRG Chirurgici</v>
          </cell>
        </row>
        <row r="117">
          <cell r="I117" t="str">
            <v>Degenza Ordinaria Media &gt;48h Altri DRG</v>
          </cell>
        </row>
        <row r="118">
          <cell r="I118" t="str">
            <v>Degenza Ordinaria Media Oltre soglia</v>
          </cell>
        </row>
        <row r="119">
          <cell r="I119" t="str">
            <v>Degenza Ordinaria Media Oltre soglia DRG Medici</v>
          </cell>
        </row>
        <row r="120">
          <cell r="I120" t="str">
            <v>Degenza Ordinaria Media Oltre soglia DRG Chirurgici</v>
          </cell>
        </row>
        <row r="121">
          <cell r="I121" t="str">
            <v>Degenza Ordinaria Media Oltre soglia Altri DRG</v>
          </cell>
        </row>
        <row r="122">
          <cell r="I122" t="str">
            <v>Accessi Medi Day Hospital</v>
          </cell>
        </row>
        <row r="123">
          <cell r="I123" t="str">
            <v>Accessi Medi Day Hospital DRG Medici</v>
          </cell>
        </row>
        <row r="124">
          <cell r="I124" t="str">
            <v>Accessi Medi Day Hospital DRG Chirurgici</v>
          </cell>
        </row>
        <row r="125">
          <cell r="I125" t="str">
            <v>Accessi Medi Day Hospital Altri DRG</v>
          </cell>
        </row>
        <row r="126">
          <cell r="I126" t="str">
            <v>Accessi medi Day Service</v>
          </cell>
        </row>
        <row r="127">
          <cell r="I127" t="str">
            <v>casi a rischio di inappropriatezza in regime di DO</v>
          </cell>
        </row>
        <row r="128">
          <cell r="I128" t="str">
            <v>- % dei casi a rischio di inappropriatezza in regime di DO</v>
          </cell>
        </row>
        <row r="129">
          <cell r="I129" t="str">
            <v>giornate di degenza a rischio di inappropriatezza in regime di DO</v>
          </cell>
        </row>
        <row r="130">
          <cell r="I130" t="str">
            <v>- % delle giornate di degenza a rischio di inappropriatezza in regime di DO</v>
          </cell>
        </row>
        <row r="131">
          <cell r="I131" t="str">
            <v>Tasso di occupazione Ricovero ordinario (letti effettivi)</v>
          </cell>
        </row>
        <row r="132">
          <cell r="I132" t="str">
            <v>Tasso di occupazione Day Hospital (letti effettivi)</v>
          </cell>
        </row>
        <row r="133">
          <cell r="I133" t="str">
            <v>Tasso di occupazione Day Hospital (5 giorni/sett.)</v>
          </cell>
        </row>
        <row r="134">
          <cell r="I134" t="str">
            <v>Personale dipendente (indeterminato e determinato)</v>
          </cell>
        </row>
        <row r="135">
          <cell r="I135" t="str">
            <v>Personale dipendente - Dirigenti</v>
          </cell>
        </row>
        <row r="136">
          <cell r="I136" t="str">
            <v>Personale dipendente - Medici</v>
          </cell>
        </row>
        <row r="137">
          <cell r="I137" t="str">
            <v>Personale dipendente - Altri Dirigenti Sanitari</v>
          </cell>
        </row>
        <row r="138">
          <cell r="I138" t="str">
            <v>Personale dipendente - Dirigenti PTA</v>
          </cell>
        </row>
        <row r="139">
          <cell r="I139" t="str">
            <v>Personale dipendente - Comparto</v>
          </cell>
        </row>
        <row r="140">
          <cell r="I140" t="str">
            <v>Personale dipendente - Infermieri</v>
          </cell>
        </row>
        <row r="141">
          <cell r="I141" t="str">
            <v>Personale dipendente - Altro Comparto Sanitario</v>
          </cell>
        </row>
        <row r="142">
          <cell r="I142" t="str">
            <v>Personale dipendente - OSS-OTA-ASA</v>
          </cell>
        </row>
        <row r="143">
          <cell r="I143" t="str">
            <v>Personale dipendente - Altro Comparto Tecnico</v>
          </cell>
        </row>
        <row r="144">
          <cell r="I144" t="str">
            <v>Personale dipendente - Comparto Professionale e Amministrativo</v>
          </cell>
        </row>
        <row r="145">
          <cell r="I145" t="str">
            <v>Personale non dipendente (in organico)</v>
          </cell>
        </row>
        <row r="146">
          <cell r="I146" t="str">
            <v>Personale non dipendente - Dirigenti</v>
          </cell>
        </row>
        <row r="147">
          <cell r="I147" t="str">
            <v>Personale non dipendente - Medici</v>
          </cell>
        </row>
        <row r="148">
          <cell r="I148" t="str">
            <v>Personale non dipendente - Altri Dirigenti Sanitari</v>
          </cell>
        </row>
        <row r="149">
          <cell r="I149" t="str">
            <v>Personale non dipendente - Dirigenti PTA</v>
          </cell>
        </row>
        <row r="150">
          <cell r="I150" t="str">
            <v>Personale non dipendente - Comparto</v>
          </cell>
        </row>
        <row r="151">
          <cell r="I151" t="str">
            <v>Personale non dipendente - Infermieri</v>
          </cell>
        </row>
        <row r="152">
          <cell r="I152" t="str">
            <v>Personale non dipendente - Altro Comparto Sanitario</v>
          </cell>
        </row>
        <row r="153">
          <cell r="I153" t="str">
            <v>Personale non dipendente - OSS-OTA-ASA</v>
          </cell>
        </row>
        <row r="154">
          <cell r="I154" t="str">
            <v>Personale non dipendente - Altro Comparto Tecnico</v>
          </cell>
        </row>
        <row r="155">
          <cell r="I155" t="str">
            <v>Personale non dipendente - Comparto Professionale e Amministrativo</v>
          </cell>
        </row>
        <row r="156">
          <cell r="I156" t="str">
            <v>Personale universitario</v>
          </cell>
        </row>
        <row r="157">
          <cell r="I157" t="str">
            <v>Personale universitario - Dirigenti</v>
          </cell>
        </row>
        <row r="158">
          <cell r="I158" t="str">
            <v>Personale universitario - Medici</v>
          </cell>
        </row>
        <row r="159">
          <cell r="I159" t="str">
            <v>Personale universitario - Altri Dirigenti Sanitari</v>
          </cell>
        </row>
        <row r="160">
          <cell r="I160" t="str">
            <v>Personale universitario - Dirigenti PTA</v>
          </cell>
        </row>
        <row r="161">
          <cell r="I161" t="str">
            <v>Personale universitario - Comparto</v>
          </cell>
        </row>
        <row r="162">
          <cell r="I162" t="str">
            <v>Personale universitario - Infermieri</v>
          </cell>
        </row>
        <row r="163">
          <cell r="I163" t="str">
            <v>Personale universitario - Altro Comparto Sanitario</v>
          </cell>
        </row>
        <row r="164">
          <cell r="I164" t="str">
            <v>Personale universitario - OSS-OTA-ASA</v>
          </cell>
        </row>
        <row r="165">
          <cell r="I165" t="str">
            <v>Personale universitario - Altro Comparto Tecnico</v>
          </cell>
        </row>
        <row r="166">
          <cell r="I166" t="str">
            <v>Personale universitario - Comparto Professionale e Amministrativo</v>
          </cell>
        </row>
        <row r="167">
          <cell r="I167" t="str">
            <v>Totale Personale</v>
          </cell>
        </row>
        <row r="168">
          <cell r="I168" t="str">
            <v>Totale Personale - Dirigenti</v>
          </cell>
        </row>
        <row r="169">
          <cell r="I169" t="str">
            <v>Totale Personale - Medici</v>
          </cell>
        </row>
        <row r="170">
          <cell r="I170" t="str">
            <v>Totale Personale - Altri Dirigenti Sanitari</v>
          </cell>
        </row>
        <row r="171">
          <cell r="I171" t="str">
            <v>Totale Personale - Dirigenti PTA</v>
          </cell>
        </row>
        <row r="172">
          <cell r="I172" t="str">
            <v>Totale Personale - Comparto</v>
          </cell>
        </row>
        <row r="173">
          <cell r="I173" t="str">
            <v>Totale Personale - Infermieri</v>
          </cell>
        </row>
        <row r="174">
          <cell r="I174" t="str">
            <v>Totale Personale - Altro Comparto Sanitario</v>
          </cell>
        </row>
        <row r="175">
          <cell r="I175" t="str">
            <v>Totale Personale - OSS-OTA-ASA</v>
          </cell>
        </row>
        <row r="176">
          <cell r="I176" t="str">
            <v>Totale Personale - Altro Comparto Tecnico</v>
          </cell>
        </row>
        <row r="177">
          <cell r="I177" t="str">
            <v>Totale Personale - Comparto Professionale e Amministrativo</v>
          </cell>
        </row>
        <row r="178">
          <cell r="I178" t="str">
            <v>Infermieri+OSS-OTA-ASA/Medici</v>
          </cell>
        </row>
        <row r="179">
          <cell r="I179" t="str">
            <v>ricoveri totali/teste pesate Medici</v>
          </cell>
        </row>
        <row r="180">
          <cell r="I180" t="str">
            <v>ricoveri DO/teste pesate Medici</v>
          </cell>
        </row>
        <row r="181">
          <cell r="I181" t="str">
            <v>ricoveri DH/teste pesate Medici</v>
          </cell>
        </row>
        <row r="182">
          <cell r="I182" t="str">
            <v>giornate/teste pesate Medici</v>
          </cell>
        </row>
        <row r="183">
          <cell r="I183" t="str">
            <v>giornate DO/teste pesate Medici</v>
          </cell>
        </row>
        <row r="184">
          <cell r="I184" t="str">
            <v>giornate DH/teste pesate Medici</v>
          </cell>
        </row>
        <row r="185">
          <cell r="I185" t="str">
            <v>teste pesate Medici/PL</v>
          </cell>
        </row>
        <row r="186">
          <cell r="I186" t="str">
            <v>Infermieri/Medici</v>
          </cell>
        </row>
        <row r="187">
          <cell r="I187" t="str">
            <v>ricoveri totali/teste pesate Infermieri</v>
          </cell>
        </row>
        <row r="188">
          <cell r="I188" t="str">
            <v>ricoveri DO/teste pesate Infermieri</v>
          </cell>
        </row>
        <row r="189">
          <cell r="I189" t="str">
            <v>ricoveri DH/teste pesate Infermieri</v>
          </cell>
        </row>
        <row r="190">
          <cell r="I190" t="str">
            <v>giornate/teste pesate Infermieri</v>
          </cell>
        </row>
        <row r="191">
          <cell r="I191" t="str">
            <v>giornate DO/teste pesate Infermieri</v>
          </cell>
        </row>
        <row r="192">
          <cell r="I192" t="str">
            <v>giornate DH/teste pesate Infermieri</v>
          </cell>
        </row>
        <row r="193">
          <cell r="I193" t="str">
            <v>teste pesate Infermieri/PL</v>
          </cell>
        </row>
        <row r="194">
          <cell r="I194" t="str">
            <v>OSS-OTA-ASA/Infermieri</v>
          </cell>
        </row>
        <row r="195">
          <cell r="I195" t="str">
            <v>ricoveri totali/teste pesate OSS-OTA-ASA</v>
          </cell>
        </row>
        <row r="196">
          <cell r="I196" t="str">
            <v>ricoveri DO/teste pesate OSS-OTA-ASA</v>
          </cell>
        </row>
        <row r="197">
          <cell r="I197" t="str">
            <v>ricoveri DH/teste pesate OSS-OTA-ASA</v>
          </cell>
        </row>
        <row r="198">
          <cell r="I198" t="str">
            <v>giornate/teste pesate OSS-OTA-ASA</v>
          </cell>
        </row>
        <row r="199">
          <cell r="I199" t="str">
            <v>giornate DO/teste pesate OSS-OTA-ASA</v>
          </cell>
        </row>
        <row r="200">
          <cell r="I200" t="str">
            <v>giornate DH/teste pesate OSS-OTA-ASA</v>
          </cell>
        </row>
        <row r="201">
          <cell r="I201" t="str">
            <v>teste pesate OSS-OTA-ASA/PL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ngodegenti"/>
      <sheetName val="DH-DS"/>
      <sheetName val="Detenuti"/>
      <sheetName val="Neuroriabilitazione"/>
      <sheetName val="Recupero e riabilitazione"/>
      <sheetName val="Unità spinale"/>
      <sheetName val="Urologia pediatrica"/>
      <sheetName val="Nefrologia pediatrica"/>
      <sheetName val="Neurochirurgia pediatrica"/>
      <sheetName val="Radioterapia oncologica"/>
      <sheetName val="Terapia intensiva neonatale"/>
      <sheetName val="Reumatologia"/>
      <sheetName val="Radioterapia"/>
      <sheetName val="Radiologia"/>
      <sheetName val="Pneumologia"/>
      <sheetName val="Solventi"/>
      <sheetName val="Oncoematologia"/>
      <sheetName val="Oncoematologia pediatrica"/>
      <sheetName val="Oncologia"/>
      <sheetName val="Patologia neonatale"/>
      <sheetName val="Medicina nucleare"/>
      <sheetName val="Gastroenterologia"/>
      <sheetName val="Emodialisi"/>
      <sheetName val="Dermatologia, dermosifilopatia"/>
      <sheetName val="MCAU"/>
      <sheetName val="OBI"/>
      <sheetName val="Nefrologia ab trap rene"/>
      <sheetName val="Grandi ustionati"/>
      <sheetName val="Grandi ustioni pediatriche"/>
      <sheetName val="Urologia"/>
      <sheetName val="Psichiatria"/>
      <sheetName val="Pediatria"/>
      <sheetName val="Otorinolaringoiatria"/>
      <sheetName val="Ostetricia e ginecologia"/>
      <sheetName val="Ortopedia e traumatologia"/>
      <sheetName val="Odontoiatria e stomatologia"/>
      <sheetName val="Oculistica"/>
      <sheetName val="Neuropsichiatria infantile"/>
      <sheetName val="Neurologia"/>
      <sheetName val="Nido, neonati sani"/>
      <sheetName val="Neurochirurgia"/>
      <sheetName val="Nefrologia"/>
      <sheetName val="Medicina generale"/>
      <sheetName val="Medicina del lavoro"/>
      <sheetName val="Malattie infettive e tropicali"/>
      <sheetName val="Geriatria"/>
      <sheetName val="Malattie endocrine"/>
      <sheetName val="Immunologia"/>
      <sheetName val="Ematologia, immunoematologia"/>
      <sheetName val="Medicina dello sport"/>
      <sheetName val="Chirurgia vascolare"/>
      <sheetName val="Chirurgia toracica"/>
      <sheetName val="Chirurgia plastica"/>
      <sheetName val="Chirurgia pediatrica"/>
      <sheetName val="Chirurgia maxillo facciale"/>
      <sheetName val="Chirurgia generale"/>
      <sheetName val="Cardiologia "/>
      <sheetName val="Cardiochirurgia"/>
      <sheetName val="Cardiochirurgia pediatrica"/>
      <sheetName val="Angiologia"/>
      <sheetName val="Allergologia"/>
      <sheetName val="Indice"/>
      <sheetName val="Schede Indicatori CRIL Totale"/>
      <sheetName val="Anagrafica CRIL"/>
      <sheetName val="Anagrafica Struttura"/>
      <sheetName val="Flusso_A_con_CRIL"/>
      <sheetName val="PVT_Flusso_A_con_CRIL_Bench"/>
      <sheetName val="PVT_Flusso_A_con_CRIL"/>
      <sheetName val="DSAO_2011_con_CRIL"/>
      <sheetName val="PVT_DSAO_2011_con_CRIL"/>
      <sheetName val="HSP12_Con_Cril"/>
      <sheetName val="PVT_HSP12_Con_Cril"/>
      <sheetName val="PVT_Personale _economico"/>
      <sheetName val="PVT_Personale_anagrafica"/>
      <sheetName val="Personale_anagrafica"/>
      <sheetName val="Personale _economico"/>
      <sheetName val="valo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2">
          <cell r="A2" t="str">
            <v>Chirurgia generale</v>
          </cell>
        </row>
      </sheetData>
      <sheetData sheetId="60"/>
      <sheetData sheetId="61">
        <row r="2">
          <cell r="A2" t="str">
            <v>Chirurgia generale</v>
          </cell>
        </row>
        <row r="3">
          <cell r="A3" t="str">
            <v>Medicina generale</v>
          </cell>
        </row>
        <row r="4">
          <cell r="A4" t="str">
            <v>Pediatria</v>
          </cell>
        </row>
        <row r="5">
          <cell r="A5" t="str">
            <v>Cardiologia</v>
          </cell>
        </row>
        <row r="6">
          <cell r="A6" t="str">
            <v>Ostetricia e ginecologia</v>
          </cell>
        </row>
        <row r="7">
          <cell r="A7" t="str">
            <v>Ortopedia e traumatologia</v>
          </cell>
        </row>
        <row r="8">
          <cell r="A8" t="str">
            <v>Otorinolaringoiatria</v>
          </cell>
        </row>
        <row r="9">
          <cell r="A9" t="str">
            <v>Oculistica</v>
          </cell>
        </row>
        <row r="10">
          <cell r="A10" t="str">
            <v>Nefrologia</v>
          </cell>
        </row>
        <row r="11">
          <cell r="A11" t="str">
            <v>Urologia</v>
          </cell>
        </row>
        <row r="12">
          <cell r="A12" t="str">
            <v>Oncologia</v>
          </cell>
        </row>
        <row r="13">
          <cell r="A13" t="str">
            <v>Pneumologia</v>
          </cell>
        </row>
        <row r="14">
          <cell r="A14" t="str">
            <v>Psichiatria</v>
          </cell>
        </row>
        <row r="15">
          <cell r="A15" t="str">
            <v>Patologia neonatale</v>
          </cell>
        </row>
        <row r="16">
          <cell r="A16" t="str">
            <v>Malattie infettive e tropicali</v>
          </cell>
        </row>
        <row r="17">
          <cell r="A17" t="str">
            <v>Neurologia</v>
          </cell>
        </row>
        <row r="18">
          <cell r="A18" t="str">
            <v>Chirurgia vascolare</v>
          </cell>
        </row>
        <row r="19">
          <cell r="A19" t="str">
            <v>Nido, neonati sani</v>
          </cell>
        </row>
        <row r="20">
          <cell r="A20" t="str">
            <v>Ematologia, immunoematologia</v>
          </cell>
        </row>
        <row r="21">
          <cell r="A21" t="str">
            <v>Geriatria</v>
          </cell>
        </row>
        <row r="22">
          <cell r="A22" t="str">
            <v>Terapia intensiva neonatale</v>
          </cell>
        </row>
        <row r="23">
          <cell r="A23" t="str">
            <v>Recupero e riabilitazione</v>
          </cell>
        </row>
        <row r="24">
          <cell r="A24" t="str">
            <v>Gastroenterologia</v>
          </cell>
        </row>
        <row r="25">
          <cell r="A25" t="str">
            <v>Lungodegenti</v>
          </cell>
        </row>
        <row r="26">
          <cell r="A26" t="str">
            <v>Neurochirurgia</v>
          </cell>
        </row>
        <row r="27">
          <cell r="A27" t="str">
            <v>Dermatologia, dermosifilopatia</v>
          </cell>
        </row>
        <row r="28">
          <cell r="A28" t="str">
            <v>Immunologia</v>
          </cell>
        </row>
        <row r="29">
          <cell r="A29" t="str">
            <v>Chirurgia plastica</v>
          </cell>
        </row>
        <row r="30">
          <cell r="A30" t="str">
            <v>Chirurgia toracica</v>
          </cell>
        </row>
        <row r="31">
          <cell r="A31" t="str">
            <v>Odontoiatria e stomatologia</v>
          </cell>
        </row>
        <row r="32">
          <cell r="A32" t="str">
            <v>OBI</v>
          </cell>
        </row>
        <row r="33">
          <cell r="A33" t="str">
            <v>Chirurgia pediatrica</v>
          </cell>
        </row>
        <row r="34">
          <cell r="A34" t="str">
            <v>Neuropsichiatria infantile</v>
          </cell>
        </row>
        <row r="35">
          <cell r="A35" t="str">
            <v>Angiologia</v>
          </cell>
        </row>
        <row r="36">
          <cell r="A36" t="str">
            <v>MCAU</v>
          </cell>
        </row>
        <row r="37">
          <cell r="A37" t="str">
            <v>Radiologia</v>
          </cell>
        </row>
        <row r="38">
          <cell r="A38" t="str">
            <v>Cardiochirurgia</v>
          </cell>
        </row>
        <row r="39">
          <cell r="A39" t="str">
            <v>Chirurgia maxillo facciale</v>
          </cell>
        </row>
        <row r="40">
          <cell r="A40" t="str">
            <v>Grandi ustionati</v>
          </cell>
        </row>
        <row r="41">
          <cell r="A41" t="str">
            <v>Nefrologia ab trap rene</v>
          </cell>
        </row>
        <row r="42">
          <cell r="A42" t="str">
            <v>Oncoematologia</v>
          </cell>
        </row>
        <row r="43">
          <cell r="A43" t="str">
            <v>Reumatologia</v>
          </cell>
        </row>
        <row r="44">
          <cell r="A44" t="str">
            <v>Neuroriabilitazione</v>
          </cell>
        </row>
        <row r="45">
          <cell r="A45" t="str">
            <v>Detenuti</v>
          </cell>
        </row>
        <row r="46">
          <cell r="A46" t="str">
            <v>Allergologia</v>
          </cell>
        </row>
        <row r="47">
          <cell r="A47" t="str">
            <v>Cardiochirurgia pediatrica</v>
          </cell>
        </row>
        <row r="48">
          <cell r="A48" t="str">
            <v>Medicina dello sport</v>
          </cell>
        </row>
        <row r="49">
          <cell r="A49" t="str">
            <v>Malattie endocrine</v>
          </cell>
        </row>
        <row r="50">
          <cell r="A50" t="str">
            <v>Medicina del lavoro</v>
          </cell>
        </row>
        <row r="51">
          <cell r="A51" t="str">
            <v>Grandi ustioni pediatriche</v>
          </cell>
        </row>
        <row r="52">
          <cell r="A52" t="str">
            <v>Emodialisi</v>
          </cell>
        </row>
        <row r="53">
          <cell r="A53" t="str">
            <v>Medicina nucleare</v>
          </cell>
        </row>
        <row r="54">
          <cell r="A54" t="str">
            <v>Oncoematologia pediatrica</v>
          </cell>
        </row>
        <row r="55">
          <cell r="A55" t="str">
            <v>Solventi</v>
          </cell>
        </row>
        <row r="56">
          <cell r="A56" t="str">
            <v>Radioterapia</v>
          </cell>
        </row>
        <row r="57">
          <cell r="A57" t="str">
            <v>Radioterapia oncologica</v>
          </cell>
        </row>
        <row r="58">
          <cell r="A58" t="str">
            <v>Neurochirurgia pediatrica</v>
          </cell>
        </row>
        <row r="59">
          <cell r="A59" t="str">
            <v>Nefrologia pediatrica</v>
          </cell>
        </row>
        <row r="60">
          <cell r="A60" t="str">
            <v>Urologia pediatrica</v>
          </cell>
        </row>
        <row r="61">
          <cell r="A61" t="str">
            <v>Unità spinale</v>
          </cell>
        </row>
        <row r="62">
          <cell r="A62" t="str">
            <v>DH-DS</v>
          </cell>
        </row>
      </sheetData>
      <sheetData sheetId="62">
        <row r="1">
          <cell r="I1" t="str">
            <v>Posti letto complessivi</v>
          </cell>
        </row>
      </sheetData>
      <sheetData sheetId="63">
        <row r="1">
          <cell r="I1" t="str">
            <v>Posti letto complessivi</v>
          </cell>
        </row>
        <row r="2">
          <cell r="I2" t="str">
            <v>Posti letto Degenza ordinaria (effettivi)</v>
          </cell>
        </row>
        <row r="3">
          <cell r="I3" t="str">
            <v>Posti letto Day Hospital (effettivi)</v>
          </cell>
        </row>
        <row r="4">
          <cell r="I4" t="str">
            <v>Ricoveri Totali (DO + DH)</v>
          </cell>
        </row>
        <row r="5">
          <cell r="I5" t="str">
            <v>Ricoveri Totali (DO + DH) DRG Medici</v>
          </cell>
        </row>
        <row r="6">
          <cell r="I6" t="str">
            <v>Ricoveri Totali (DO + DH) DRG Chirurgici</v>
          </cell>
        </row>
        <row r="7">
          <cell r="I7" t="str">
            <v>Ricoveri Totali (DO + DH) Altri DRG</v>
          </cell>
        </row>
        <row r="8">
          <cell r="I8" t="str">
            <v>Ricoveri Degenza Ordinaria</v>
          </cell>
        </row>
        <row r="9">
          <cell r="I9" t="str">
            <v>Ricoveri Degenza Ordinaria DRG Medici</v>
          </cell>
        </row>
        <row r="10">
          <cell r="I10" t="str">
            <v>Ricoveri Degenza Ordinaria DRG Chirurgici</v>
          </cell>
        </row>
        <row r="11">
          <cell r="I11" t="str">
            <v>Ricoveri Degenza Ordinaria Altri DRG</v>
          </cell>
        </row>
        <row r="12">
          <cell r="I12" t="str">
            <v>Ricoveri Degenza Ordinaria 1g</v>
          </cell>
        </row>
        <row r="13">
          <cell r="I13" t="str">
            <v>Ricoveri Degenza Ordinaria 1g DRG Medici</v>
          </cell>
        </row>
        <row r="14">
          <cell r="I14" t="str">
            <v>Ricoveri Degenza Ordinaria 1g DRG Chirurgici</v>
          </cell>
        </row>
        <row r="15">
          <cell r="I15" t="str">
            <v>Ricoveri Degenza Ordinaria 1g Altri DRG</v>
          </cell>
        </row>
        <row r="16">
          <cell r="I16" t="str">
            <v>Ricoveri Degenza Ordinaria &gt;48h</v>
          </cell>
        </row>
        <row r="17">
          <cell r="I17" t="str">
            <v>Ricoveri Degenza Ordinaria &gt;48h DRG Medici</v>
          </cell>
        </row>
        <row r="18">
          <cell r="I18" t="str">
            <v>Ricoveri Degenza Ordinaria &gt;48h DRG Chirurgici</v>
          </cell>
        </row>
        <row r="19">
          <cell r="I19" t="str">
            <v>Ricoveri Degenza Ordinaria &gt;48h Altri DRG</v>
          </cell>
        </row>
        <row r="20">
          <cell r="I20" t="str">
            <v>Ricoveri Degenza Ordinaria Oltre soglia</v>
          </cell>
        </row>
        <row r="21">
          <cell r="I21" t="str">
            <v>Ricoveri Degenza Ordinaria Oltre soglia DRG Medici</v>
          </cell>
        </row>
        <row r="22">
          <cell r="I22" t="str">
            <v>Ricoveri Degenza Ordinaria Oltre soglia DRG Chirurgici</v>
          </cell>
        </row>
        <row r="23">
          <cell r="I23" t="str">
            <v>Ricoveri Degenza Ordinaria Oltre soglia Altri DRG</v>
          </cell>
        </row>
        <row r="24">
          <cell r="I24" t="str">
            <v>Ricoveri Day Hospital</v>
          </cell>
        </row>
        <row r="25">
          <cell r="I25" t="str">
            <v>Ricoveri Day Hospital DRG Medici</v>
          </cell>
        </row>
        <row r="26">
          <cell r="I26" t="str">
            <v>Ricoveri Day Hospital DRG Chirurgici</v>
          </cell>
        </row>
        <row r="27">
          <cell r="I27" t="str">
            <v>Ricoveri Day Hospital Altri DRG</v>
          </cell>
        </row>
        <row r="28">
          <cell r="I28" t="str">
            <v>Ricoveri Day Service</v>
          </cell>
        </row>
        <row r="29">
          <cell r="I29" t="str">
            <v>Peso totale DRG - (DO + DH)</v>
          </cell>
        </row>
        <row r="30">
          <cell r="I30" t="str">
            <v>Peso totale DRG - (DO + DH) DRG Medici</v>
          </cell>
        </row>
        <row r="31">
          <cell r="I31" t="str">
            <v>Peso totale DRG - (DO + DH) DRG Chirurgici</v>
          </cell>
        </row>
        <row r="32">
          <cell r="I32" t="str">
            <v>Peso totale DRG - (DO + DH) Altri DRG</v>
          </cell>
        </row>
        <row r="33">
          <cell r="I33" t="str">
            <v>Peso totale DRG - Degenza Ordinaria</v>
          </cell>
        </row>
        <row r="34">
          <cell r="I34" t="str">
            <v>Peso totale DRG - Degenza Ordinaria DRG Medici</v>
          </cell>
        </row>
        <row r="35">
          <cell r="I35" t="str">
            <v>Peso totale DRG - Degenza Ordinaria DRG Chirurgici</v>
          </cell>
        </row>
        <row r="36">
          <cell r="I36" t="str">
            <v>Peso totale DRG - Degenza Ordinaria Altri DRG</v>
          </cell>
        </row>
        <row r="37">
          <cell r="I37" t="str">
            <v>Peso totale DRG - Degenza Ordinaria 1g</v>
          </cell>
        </row>
        <row r="38">
          <cell r="I38" t="str">
            <v>Peso totale DRG - Degenza Ordinaria 1g DRG Medici</v>
          </cell>
        </row>
        <row r="39">
          <cell r="I39" t="str">
            <v>Peso totale DRG - Degenza Ordinaria 1g DRG Chirurgici</v>
          </cell>
        </row>
        <row r="40">
          <cell r="I40" t="str">
            <v>Peso totale DRG - Degenza Ordinaria 1g Altri DRG</v>
          </cell>
        </row>
        <row r="41">
          <cell r="I41" t="str">
            <v>Peso totale DRG - Degenza Ordinaria &gt;48h</v>
          </cell>
        </row>
        <row r="42">
          <cell r="I42" t="str">
            <v>Peso totale DRG - Degenza Ordinaria &gt;48h DRG Medici</v>
          </cell>
        </row>
        <row r="43">
          <cell r="I43" t="str">
            <v>Peso totale DRG - Degenza Ordinaria &gt;48h DRG Chirurgici</v>
          </cell>
        </row>
        <row r="44">
          <cell r="I44" t="str">
            <v>Peso totale DRG - Degenza Ordinaria &gt;48h Altri DRG</v>
          </cell>
        </row>
        <row r="45">
          <cell r="I45" t="str">
            <v>Peso totale DRG - Degenza Ordinaria Oltre soglia</v>
          </cell>
        </row>
        <row r="46">
          <cell r="I46" t="str">
            <v>Peso totale DRG - Degenza Ordinaria Oltre soglia DRG Medici</v>
          </cell>
        </row>
        <row r="47">
          <cell r="I47" t="str">
            <v>Peso totale DRG - Degenza Ordinaria Oltre soglia DRG Chirurgici</v>
          </cell>
        </row>
        <row r="48">
          <cell r="I48" t="str">
            <v>Peso totale DRG - Degenza Ordinaria Oltre soglia Altri DRG</v>
          </cell>
        </row>
        <row r="49">
          <cell r="I49" t="str">
            <v>Peso totale DRG - Day Hospital</v>
          </cell>
        </row>
        <row r="50">
          <cell r="I50" t="str">
            <v>Peso totale DRG - Day Hospital DRG Medici</v>
          </cell>
        </row>
        <row r="51">
          <cell r="I51" t="str">
            <v>Peso totale DRG - Day Hospital DRG Chirurgici</v>
          </cell>
        </row>
        <row r="52">
          <cell r="I52" t="str">
            <v>Peso totale DRG - Day Hospital Altri DRG</v>
          </cell>
        </row>
        <row r="53">
          <cell r="I53" t="str">
            <v>Peso medio DRG - (DO + DH)</v>
          </cell>
        </row>
        <row r="54">
          <cell r="I54" t="str">
            <v>Peso medio DRG - (DO + DH) DRG Medici</v>
          </cell>
        </row>
        <row r="55">
          <cell r="I55" t="str">
            <v>Peso medio DRG - (DO + DH) DRG Chirurgici</v>
          </cell>
        </row>
        <row r="56">
          <cell r="I56" t="str">
            <v>Peso medio DRG - (DO + DH) Altri DRG</v>
          </cell>
        </row>
        <row r="57">
          <cell r="I57" t="str">
            <v>Peso medio DRG - Degenza Ordinaria</v>
          </cell>
        </row>
        <row r="58">
          <cell r="I58" t="str">
            <v>Peso medio DRG - Degenza Ordinaria DRG Medici</v>
          </cell>
        </row>
        <row r="59">
          <cell r="I59" t="str">
            <v>Peso medio DRG - Degenza Ordinaria DRG Chirurgici</v>
          </cell>
        </row>
        <row r="60">
          <cell r="I60" t="str">
            <v>Peso medio DRG - Degenza Ordinaria Altri DRG</v>
          </cell>
        </row>
        <row r="61">
          <cell r="I61" t="str">
            <v>Peso medio DRG - Degenza Ordinaria 1g</v>
          </cell>
        </row>
        <row r="62">
          <cell r="I62" t="str">
            <v>Peso medio DRG - Degenza Ordinaria 1g DRG Medici</v>
          </cell>
        </row>
        <row r="63">
          <cell r="I63" t="str">
            <v>Peso medio DRG - Degenza Ordinaria 1g DRG Chirurgici</v>
          </cell>
        </row>
        <row r="64">
          <cell r="I64" t="str">
            <v>Peso medio DRG - Degenza Ordinaria 1g Altri DRG</v>
          </cell>
        </row>
        <row r="65">
          <cell r="I65" t="str">
            <v>Peso medio DRG - Degenza Ordinaria &gt;48h</v>
          </cell>
        </row>
        <row r="66">
          <cell r="I66" t="str">
            <v>Peso medio DRG - Degenza Ordinaria &gt;48h DRG Medici</v>
          </cell>
        </row>
        <row r="67">
          <cell r="I67" t="str">
            <v>Peso medio DRG - Degenza Ordinaria &gt;48h DRG Chirurgici</v>
          </cell>
        </row>
        <row r="68">
          <cell r="I68" t="str">
            <v>Peso medio DRG - Degenza Ordinaria &gt;48h Altri DRG</v>
          </cell>
        </row>
        <row r="69">
          <cell r="I69" t="str">
            <v>Peso medio DRG - Degenza Ordinaria Oltre soglia</v>
          </cell>
        </row>
        <row r="70">
          <cell r="I70" t="str">
            <v>Peso medio DRG - Degenza Ordinaria Oltre soglia DRG Medici</v>
          </cell>
        </row>
        <row r="71">
          <cell r="I71" t="str">
            <v>Peso medio DRG - Degenza Ordinaria Oltre soglia DRG Chirurgici</v>
          </cell>
        </row>
        <row r="72">
          <cell r="I72" t="str">
            <v>Peso medio DRG - Degenza Ordinaria Oltre soglia Altri DRG</v>
          </cell>
        </row>
        <row r="73">
          <cell r="I73" t="str">
            <v>Peso medio DRG - Day Hospital</v>
          </cell>
        </row>
        <row r="74">
          <cell r="I74" t="str">
            <v>Peso medio DRG - Day Hospital DRG Medici</v>
          </cell>
        </row>
        <row r="75">
          <cell r="I75" t="str">
            <v>Peso medio DRG - Day Hospital DRG Chirurgici</v>
          </cell>
        </row>
        <row r="76">
          <cell r="I76" t="str">
            <v>Peso medio DRG - Day Hospital Altri DRG</v>
          </cell>
        </row>
        <row r="77">
          <cell r="I77" t="str">
            <v>Degenza Totale (DO + DH)</v>
          </cell>
        </row>
        <row r="78">
          <cell r="I78" t="str">
            <v>Degenza Totale (DO + DH) DRG Medici</v>
          </cell>
        </row>
        <row r="79">
          <cell r="I79" t="str">
            <v>Degenza Totale (DO + DH) DRG Chirurgici</v>
          </cell>
        </row>
        <row r="80">
          <cell r="I80" t="str">
            <v>Degenza Totale (DO + DH) Altri DRG</v>
          </cell>
        </row>
        <row r="81">
          <cell r="I81" t="str">
            <v>Degenza Ordinaria Totale</v>
          </cell>
        </row>
        <row r="82">
          <cell r="I82" t="str">
            <v>Degenza Ordinaria Totale DRG Medici</v>
          </cell>
        </row>
        <row r="83">
          <cell r="I83" t="str">
            <v>Degenza Ordinaria Totale DRG Chirurgici</v>
          </cell>
        </row>
        <row r="84">
          <cell r="I84" t="str">
            <v>Degenza Ordinaria Totale Altri DRG</v>
          </cell>
        </row>
        <row r="85">
          <cell r="I85" t="str">
            <v>Degenza Ordinaria Totale 1g</v>
          </cell>
        </row>
        <row r="86">
          <cell r="I86" t="str">
            <v>Degenza Ordinaria Totale 1g DRG Medici</v>
          </cell>
        </row>
        <row r="87">
          <cell r="I87" t="str">
            <v>Degenza Ordinaria Totale 1g DRG Chirurgici</v>
          </cell>
        </row>
        <row r="88">
          <cell r="I88" t="str">
            <v>Degenza Ordinaria Totale 1g Altri DRG</v>
          </cell>
        </row>
        <row r="89">
          <cell r="I89" t="str">
            <v>Degenza Ordinaria Totale &gt;48h</v>
          </cell>
        </row>
        <row r="90">
          <cell r="I90" t="str">
            <v>Degenza Ordinaria Totale &gt;48h DRG Medici</v>
          </cell>
        </row>
        <row r="91">
          <cell r="I91" t="str">
            <v>Degenza Ordinaria Totale &gt;48h DRG Chirurgici</v>
          </cell>
        </row>
        <row r="92">
          <cell r="I92" t="str">
            <v>Degenza Ordinaria Totale &gt;48h Altri DRG</v>
          </cell>
        </row>
        <row r="93">
          <cell r="I93" t="str">
            <v>Degenza Ordinaria Totale Oltre soglia</v>
          </cell>
        </row>
        <row r="94">
          <cell r="I94" t="str">
            <v>Degenza Ordinaria Totale Oltre soglia DRG Medici</v>
          </cell>
        </row>
        <row r="95">
          <cell r="I95" t="str">
            <v>Degenza Ordinaria Totale Oltre soglia DRG Chirurgici</v>
          </cell>
        </row>
        <row r="96">
          <cell r="I96" t="str">
            <v>Degenza Ordinaria Totale Oltre soglia Altri DRG</v>
          </cell>
        </row>
        <row r="97">
          <cell r="I97" t="str">
            <v>Accessi Totali Day Hospital</v>
          </cell>
        </row>
        <row r="98">
          <cell r="I98" t="str">
            <v>Accessi Totali Day Hospital DRG Medici</v>
          </cell>
        </row>
        <row r="99">
          <cell r="I99" t="str">
            <v>Accessi Totali Day Hospital DRG Chirurgici</v>
          </cell>
        </row>
        <row r="100">
          <cell r="I100" t="str">
            <v>Accessi Totali Day Hospital Altri DRG</v>
          </cell>
        </row>
        <row r="101">
          <cell r="I101" t="str">
            <v>Accessi Totali Day Service</v>
          </cell>
        </row>
        <row r="102">
          <cell r="I102" t="str">
            <v>Degenza media totale (DO + DH)</v>
          </cell>
        </row>
        <row r="103">
          <cell r="I103" t="str">
            <v>Degenza media totale (DO + DH) DRG Medici</v>
          </cell>
        </row>
        <row r="104">
          <cell r="I104" t="str">
            <v>Degenza media totale (DO + DH) DRG Chirurgici</v>
          </cell>
        </row>
        <row r="105">
          <cell r="I105" t="str">
            <v>Degenza media totale (DO + DH) Altri DRG</v>
          </cell>
        </row>
        <row r="106">
          <cell r="I106" t="str">
            <v>Degenza Ordinaria Media</v>
          </cell>
        </row>
        <row r="107">
          <cell r="I107" t="str">
            <v>Degenza Ordinaria Media DRG Medici</v>
          </cell>
        </row>
        <row r="108">
          <cell r="I108" t="str">
            <v>Degenza Ordinaria Media DRG Chirurgici</v>
          </cell>
        </row>
        <row r="109">
          <cell r="I109" t="str">
            <v>Degenza Ordinaria Media Altri DRG</v>
          </cell>
        </row>
        <row r="110">
          <cell r="I110" t="str">
            <v>Degenza Ordinaria Media 1g</v>
          </cell>
        </row>
        <row r="111">
          <cell r="I111" t="str">
            <v>Degenza Ordinaria Media 1g DRG Medici</v>
          </cell>
        </row>
        <row r="112">
          <cell r="I112" t="str">
            <v>Degenza Ordinaria Media 1g DRG Chirurgici</v>
          </cell>
        </row>
        <row r="113">
          <cell r="I113" t="str">
            <v>Degenza Ordinaria Media 1g Altri DRG</v>
          </cell>
        </row>
        <row r="114">
          <cell r="I114" t="str">
            <v>Degenza Ordinaria Media &gt;48h</v>
          </cell>
        </row>
        <row r="115">
          <cell r="I115" t="str">
            <v>Degenza Ordinaria Media &gt;48h DRG Medici</v>
          </cell>
        </row>
        <row r="116">
          <cell r="I116" t="str">
            <v>Degenza Ordinaria Media &gt;48h DRG Chirurgici</v>
          </cell>
        </row>
        <row r="117">
          <cell r="I117" t="str">
            <v>Degenza Ordinaria Media &gt;48h Altri DRG</v>
          </cell>
        </row>
        <row r="118">
          <cell r="I118" t="str">
            <v>Degenza Ordinaria Media Oltre soglia</v>
          </cell>
        </row>
        <row r="119">
          <cell r="I119" t="str">
            <v>Degenza Ordinaria Media Oltre soglia DRG Medici</v>
          </cell>
        </row>
        <row r="120">
          <cell r="I120" t="str">
            <v>Degenza Ordinaria Media Oltre soglia DRG Chirurgici</v>
          </cell>
        </row>
        <row r="121">
          <cell r="I121" t="str">
            <v>Degenza Ordinaria Media Oltre soglia Altri DRG</v>
          </cell>
        </row>
        <row r="122">
          <cell r="I122" t="str">
            <v>Accessi Medi Day Hospital</v>
          </cell>
        </row>
        <row r="123">
          <cell r="I123" t="str">
            <v>Accessi Medi Day Hospital DRG Medici</v>
          </cell>
        </row>
        <row r="124">
          <cell r="I124" t="str">
            <v>Accessi Medi Day Hospital DRG Chirurgici</v>
          </cell>
        </row>
        <row r="125">
          <cell r="I125" t="str">
            <v>Accessi Medi Day Hospital Altri DRG</v>
          </cell>
        </row>
        <row r="126">
          <cell r="I126" t="str">
            <v>Accessi medi Day Service</v>
          </cell>
        </row>
        <row r="127">
          <cell r="I127" t="str">
            <v>casi a rischio di inappropriatezza in regime di DO</v>
          </cell>
        </row>
        <row r="128">
          <cell r="I128" t="str">
            <v>- % dei casi a rischio di inappropriatezza in regime di DO</v>
          </cell>
        </row>
        <row r="129">
          <cell r="I129" t="str">
            <v>giornate di degenza a rischio di inappropriatezza in regime di DO</v>
          </cell>
        </row>
        <row r="130">
          <cell r="I130" t="str">
            <v>- % delle giornate di degenza a rischio di inappropriatezza in regime di DO</v>
          </cell>
        </row>
        <row r="131">
          <cell r="I131" t="str">
            <v>Tasso di occupazione Ricovero ordinario (letti effettivi)</v>
          </cell>
        </row>
        <row r="132">
          <cell r="I132" t="str">
            <v>Tasso di occupazione Day Hospital (letti effettivi)</v>
          </cell>
        </row>
        <row r="133">
          <cell r="I133" t="str">
            <v>Tasso di occupazione Day Hospital (5 giorni/sett.)</v>
          </cell>
        </row>
        <row r="134">
          <cell r="I134" t="str">
            <v>Personale dipendente (indeterminato e determinato)</v>
          </cell>
        </row>
        <row r="135">
          <cell r="I135" t="str">
            <v>Personale dipendente - Dirigenti</v>
          </cell>
        </row>
        <row r="136">
          <cell r="I136" t="str">
            <v>Personale dipendente - Medici</v>
          </cell>
        </row>
        <row r="137">
          <cell r="I137" t="str">
            <v>Personale dipendente - Altri Dirigenti Sanitari</v>
          </cell>
        </row>
        <row r="138">
          <cell r="I138" t="str">
            <v>Personale dipendente - Dirigenti PTA</v>
          </cell>
        </row>
        <row r="139">
          <cell r="I139" t="str">
            <v>Personale dipendente - Comparto</v>
          </cell>
        </row>
        <row r="140">
          <cell r="I140" t="str">
            <v>Personale dipendente - Infermieri</v>
          </cell>
        </row>
        <row r="141">
          <cell r="I141" t="str">
            <v>Personale dipendente - Altro Comparto Sanitario</v>
          </cell>
        </row>
        <row r="142">
          <cell r="I142" t="str">
            <v>Personale dipendente - OSS-OTA-ASA</v>
          </cell>
        </row>
        <row r="143">
          <cell r="I143" t="str">
            <v>Personale dipendente - Altro Comparto Tecnico</v>
          </cell>
        </row>
        <row r="144">
          <cell r="I144" t="str">
            <v>Personale dipendente - Comparto Professionale e Amministrativo</v>
          </cell>
        </row>
        <row r="145">
          <cell r="I145" t="str">
            <v>Personale non dipendente (in organico)</v>
          </cell>
        </row>
        <row r="146">
          <cell r="I146" t="str">
            <v>Personale non dipendente - Dirigenti</v>
          </cell>
        </row>
        <row r="147">
          <cell r="I147" t="str">
            <v>Personale non dipendente - Medici</v>
          </cell>
        </row>
        <row r="148">
          <cell r="I148" t="str">
            <v>Personale non dipendente - Altri Dirigenti Sanitari</v>
          </cell>
        </row>
        <row r="149">
          <cell r="I149" t="str">
            <v>Personale non dipendente - Dirigenti PTA</v>
          </cell>
        </row>
        <row r="150">
          <cell r="I150" t="str">
            <v>Personale non dipendente - Comparto</v>
          </cell>
        </row>
        <row r="151">
          <cell r="I151" t="str">
            <v>Personale non dipendente - Infermieri</v>
          </cell>
        </row>
        <row r="152">
          <cell r="I152" t="str">
            <v>Personale non dipendente - Altro Comparto Sanitario</v>
          </cell>
        </row>
        <row r="153">
          <cell r="I153" t="str">
            <v>Personale non dipendente - OSS-OTA-ASA</v>
          </cell>
        </row>
        <row r="154">
          <cell r="I154" t="str">
            <v>Personale non dipendente - Altro Comparto Tecnico</v>
          </cell>
        </row>
        <row r="155">
          <cell r="I155" t="str">
            <v>Personale non dipendente - Comparto Professionale e Amministrativo</v>
          </cell>
        </row>
        <row r="156">
          <cell r="I156" t="str">
            <v>Personale universitario</v>
          </cell>
        </row>
        <row r="157">
          <cell r="I157" t="str">
            <v>Personale universitario - Dirigenti</v>
          </cell>
        </row>
        <row r="158">
          <cell r="I158" t="str">
            <v>Personale universitario - Medici</v>
          </cell>
        </row>
        <row r="159">
          <cell r="I159" t="str">
            <v>Personale universitario - Altri Dirigenti Sanitari</v>
          </cell>
        </row>
        <row r="160">
          <cell r="I160" t="str">
            <v>Personale universitario - Dirigenti PTA</v>
          </cell>
        </row>
        <row r="161">
          <cell r="I161" t="str">
            <v>Personale universitario - Comparto</v>
          </cell>
        </row>
        <row r="162">
          <cell r="I162" t="str">
            <v>Personale universitario - Infermieri</v>
          </cell>
        </row>
        <row r="163">
          <cell r="I163" t="str">
            <v>Personale universitario - Altro Comparto Sanitario</v>
          </cell>
        </row>
        <row r="164">
          <cell r="I164" t="str">
            <v>Personale universitario - OSS-OTA-ASA</v>
          </cell>
        </row>
        <row r="165">
          <cell r="I165" t="str">
            <v>Personale universitario - Altro Comparto Tecnico</v>
          </cell>
        </row>
        <row r="166">
          <cell r="I166" t="str">
            <v>Personale universitario - Comparto Professionale e Amministrativo</v>
          </cell>
        </row>
        <row r="167">
          <cell r="I167" t="str">
            <v>Totale Personale</v>
          </cell>
        </row>
        <row r="168">
          <cell r="I168" t="str">
            <v>Totale Personale - Dirigenti</v>
          </cell>
        </row>
        <row r="169">
          <cell r="I169" t="str">
            <v>Totale Personale - Medici</v>
          </cell>
        </row>
        <row r="170">
          <cell r="I170" t="str">
            <v>Totale Personale - Altri Dirigenti Sanitari</v>
          </cell>
        </row>
        <row r="171">
          <cell r="I171" t="str">
            <v>Totale Personale - Dirigenti PTA</v>
          </cell>
        </row>
        <row r="172">
          <cell r="I172" t="str">
            <v>Totale Personale - Comparto</v>
          </cell>
        </row>
        <row r="173">
          <cell r="I173" t="str">
            <v>Totale Personale - Infermieri</v>
          </cell>
        </row>
        <row r="174">
          <cell r="I174" t="str">
            <v>Totale Personale - Altro Comparto Sanitario</v>
          </cell>
        </row>
        <row r="175">
          <cell r="I175" t="str">
            <v>Totale Personale - OSS-OTA-ASA</v>
          </cell>
        </row>
        <row r="176">
          <cell r="I176" t="str">
            <v>Totale Personale - Altro Comparto Tecnico</v>
          </cell>
        </row>
        <row r="177">
          <cell r="I177" t="str">
            <v>Totale Personale - Comparto Professionale e Amministrativo</v>
          </cell>
        </row>
        <row r="178">
          <cell r="I178" t="str">
            <v>Infermieri+OSS-OTA-ASA/Medici</v>
          </cell>
        </row>
        <row r="179">
          <cell r="I179" t="str">
            <v>ricoveri totali/teste pesate Medici</v>
          </cell>
        </row>
        <row r="180">
          <cell r="I180" t="str">
            <v>ricoveri DO/teste pesate Medici</v>
          </cell>
        </row>
        <row r="181">
          <cell r="I181" t="str">
            <v>ricoveri DH/teste pesate Medici</v>
          </cell>
        </row>
        <row r="182">
          <cell r="I182" t="str">
            <v>giornate/teste pesate Medici</v>
          </cell>
        </row>
        <row r="183">
          <cell r="I183" t="str">
            <v>giornate DO/teste pesate Medici</v>
          </cell>
        </row>
        <row r="184">
          <cell r="I184" t="str">
            <v>giornate DH/teste pesate Medici</v>
          </cell>
        </row>
        <row r="185">
          <cell r="I185" t="str">
            <v>teste pesate Medici/PL</v>
          </cell>
        </row>
        <row r="186">
          <cell r="I186" t="str">
            <v>Infermieri/Medici</v>
          </cell>
        </row>
        <row r="187">
          <cell r="I187" t="str">
            <v>ricoveri totali/teste pesate Infermieri</v>
          </cell>
        </row>
        <row r="188">
          <cell r="I188" t="str">
            <v>ricoveri DO/teste pesate Infermieri</v>
          </cell>
        </row>
        <row r="189">
          <cell r="I189" t="str">
            <v>ricoveri DH/teste pesate Infermieri</v>
          </cell>
        </row>
        <row r="190">
          <cell r="I190" t="str">
            <v>giornate/teste pesate Infermieri</v>
          </cell>
        </row>
        <row r="191">
          <cell r="I191" t="str">
            <v>giornate DO/teste pesate Infermieri</v>
          </cell>
        </row>
        <row r="192">
          <cell r="I192" t="str">
            <v>giornate DH/teste pesate Infermieri</v>
          </cell>
        </row>
        <row r="193">
          <cell r="I193" t="str">
            <v>teste pesate Infermieri/PL</v>
          </cell>
        </row>
        <row r="194">
          <cell r="I194" t="str">
            <v>OSS-OTA-ASA/Infermieri</v>
          </cell>
        </row>
        <row r="195">
          <cell r="I195" t="str">
            <v>ricoveri totali/teste pesate OSS-OTA-ASA</v>
          </cell>
        </row>
        <row r="196">
          <cell r="I196" t="str">
            <v>ricoveri DO/teste pesate OSS-OTA-ASA</v>
          </cell>
        </row>
        <row r="197">
          <cell r="I197" t="str">
            <v>ricoveri DH/teste pesate OSS-OTA-ASA</v>
          </cell>
        </row>
        <row r="198">
          <cell r="I198" t="str">
            <v>giornate/teste pesate OSS-OTA-ASA</v>
          </cell>
        </row>
        <row r="199">
          <cell r="I199" t="str">
            <v>giornate DO/teste pesate OSS-OTA-ASA</v>
          </cell>
        </row>
        <row r="200">
          <cell r="I200" t="str">
            <v>giornate DH/teste pesate OSS-OTA-ASA</v>
          </cell>
        </row>
        <row r="201">
          <cell r="I201" t="str">
            <v>teste pesate OSS-OTA-ASA/PL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roject"/>
      <sheetName val="Timing Inv"/>
      <sheetName val="Cash flow inv"/>
      <sheetName val="WorkCap"/>
      <sheetName val="FixAss"/>
      <sheetName val="Proforma"/>
      <sheetName val="Newco"/>
      <sheetName val="Dati"/>
      <sheetName val="Revenues"/>
      <sheetName val="Timing_Inv"/>
      <sheetName val="Cash_flow_inv"/>
      <sheetName val="Imetal"/>
      <sheetName val="confronto con i trimestre 2007"/>
      <sheetName val="Anagrafica CRIL"/>
      <sheetName val="Indice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 2008"/>
      <sheetName val="SCHEMA bilancio 2008"/>
      <sheetName val="SP 2008"/>
      <sheetName val="TOT ASL anno def "/>
      <sheetName val="TOT AO anno def"/>
      <sheetName val="WorkCap"/>
      <sheetName val="Newco"/>
      <sheetName val="0"/>
      <sheetName val="app"/>
    </sheetNames>
    <sheetDataSet>
      <sheetData sheetId="0">
        <row r="2">
          <cell r="C2" t="str">
            <v>CODICE</v>
          </cell>
        </row>
      </sheetData>
      <sheetData sheetId="1">
        <row r="2">
          <cell r="C2" t="str">
            <v>CODICE</v>
          </cell>
        </row>
      </sheetData>
      <sheetData sheetId="2">
        <row r="2">
          <cell r="C2" t="str">
            <v>CODICE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CE"/>
      <sheetName val="DGRC 256-08"/>
      <sheetName val="Rinnovi I TRIM 2008"/>
      <sheetName val="Mobilità attiva  I TRIM 2008"/>
      <sheetName val="Contributi"/>
      <sheetName val="CE IV Trimestre 2007"/>
      <sheetName val="Confronto con IV Trimestre 2007"/>
      <sheetName val="CE I TRimestre 2007"/>
      <sheetName val="Confronto con I Trimestre 2007"/>
      <sheetName val="Anagrafica CRIL"/>
      <sheetName val="Indice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Waterfall"/>
      <sheetName val="AppoggioWaterfall"/>
      <sheetName val="grafici"/>
      <sheetName val="Schema MEF (CE)"/>
      <sheetName val="CE_New_Modello_last"/>
      <sheetName val="SCOSTAMENTI_AGGREGATI"/>
      <sheetName val="Dett Voci di CE"/>
      <sheetName val="Dett Voci di CE_appalti"/>
      <sheetName val="appoggio2"/>
      <sheetName val="2-quotaCipe_4°2013"/>
      <sheetName val="FSN-SICILIA_ 4° 2013_appoggio"/>
      <sheetName val="FARMA_appoggio"/>
      <sheetName val="RE"/>
      <sheetName val="SALDO Mobilità"/>
      <sheetName val="ulter trasf pubb"/>
      <sheetName val="QUADR EXTRAFSR "/>
      <sheetName val="utilizzo fondi"/>
      <sheetName val="QUADR EXTRAFSR_utilizzi"/>
      <sheetName val="Schema MEF Tabelle dettaglio"/>
      <sheetName val="Personale_2"/>
      <sheetName val="ap.Aziende"/>
      <sheetName val="Consumi"/>
      <sheetName val="Componenti straordinarie "/>
      <sheetName val="appoggio1"/>
      <sheetName val="RIA_ex art_26"/>
      <sheetName val="RIA_appoggioPOCS"/>
      <sheetName val="File F"/>
      <sheetName val="MDB"/>
      <sheetName val="Hosp_Amb_privato"/>
      <sheetName val="CTA"/>
      <sheetName val="INT_PROT"/>
      <sheetName val="RSA"/>
      <sheetName val="CE TEND_PROGR_2011"/>
      <sheetName val="CE 2013-2015_AG25"/>
      <sheetName val="pvt_farma"/>
      <sheetName val="pvt_1°2014_pond"/>
      <sheetName val="pvt_1°2014"/>
      <sheetName val="pvt_CNS_2013"/>
      <sheetName val="pvt_4°2013"/>
      <sheetName val="pvt_3°2013"/>
      <sheetName val="pvt_3°2013_pond"/>
      <sheetName val="pvt_2°2013"/>
      <sheetName val="pvt_1°2013"/>
      <sheetName val="pvt_C_2012"/>
      <sheetName val="pvt_4°2012"/>
      <sheetName val="pvt_3°2012"/>
      <sheetName val="pvt_2°2012"/>
      <sheetName val="pvt_1°2012"/>
      <sheetName val="pvt_C_2011"/>
      <sheetName val="pvt_2010"/>
      <sheetName val="pvt_2009"/>
      <sheetName val="Confronto con I Trimestre 2007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B6" t="str">
            <v>Codice 2012</v>
          </cell>
        </row>
      </sheetData>
      <sheetData sheetId="5">
        <row r="26">
          <cell r="W26">
            <v>0</v>
          </cell>
        </row>
      </sheetData>
      <sheetData sheetId="6" refreshError="1"/>
      <sheetData sheetId="7"/>
      <sheetData sheetId="8">
        <row r="2">
          <cell r="C2" t="str">
            <v>01-01-contributi F.S.R. indistinto</v>
          </cell>
          <cell r="H2" t="str">
            <v>02-01-00-Saldo mobilità in compensazione infra</v>
          </cell>
        </row>
        <row r="3">
          <cell r="H3" t="str">
            <v>02-01-05-Saldo mobilità non in compensazione infra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">
          <cell r="D2" t="str">
            <v>000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 bilancio 2008"/>
      <sheetName val="SP 2008"/>
      <sheetName val="CE 2008"/>
      <sheetName val="TOT ASL anno def "/>
      <sheetName val="TOT AO anno def"/>
      <sheetName val="app"/>
      <sheetName val="appoggio2"/>
    </sheetNames>
    <sheetDataSet>
      <sheetData sheetId="0">
        <row r="2">
          <cell r="C2" t="str">
            <v>CODICE</v>
          </cell>
        </row>
      </sheetData>
      <sheetData sheetId="1">
        <row r="2">
          <cell r="C2" t="str">
            <v>CODICE</v>
          </cell>
        </row>
      </sheetData>
      <sheetData sheetId="2">
        <row r="2">
          <cell r="C2" t="str">
            <v>CODICE</v>
          </cell>
          <cell r="D2" t="str">
            <v>VOCE NUOVO MODELLO CE 1</v>
          </cell>
          <cell r="E2" t="str">
            <v>Anno</v>
          </cell>
          <cell r="F2" t="str">
            <v>Periodo</v>
          </cell>
          <cell r="G2" t="str">
            <v>&lt;&gt;</v>
          </cell>
          <cell r="H2" t="str">
            <v>000</v>
          </cell>
          <cell r="I2" t="str">
            <v>101</v>
          </cell>
          <cell r="J2" t="str">
            <v>101A</v>
          </cell>
          <cell r="K2" t="str">
            <v>101delta</v>
          </cell>
          <cell r="L2" t="str">
            <v>102</v>
          </cell>
          <cell r="M2" t="str">
            <v>102A</v>
          </cell>
          <cell r="N2" t="str">
            <v>102delta</v>
          </cell>
          <cell r="O2" t="str">
            <v>103</v>
          </cell>
          <cell r="P2" t="str">
            <v>103A</v>
          </cell>
          <cell r="Q2" t="str">
            <v>103delta</v>
          </cell>
          <cell r="R2" t="str">
            <v>104</v>
          </cell>
          <cell r="S2" t="str">
            <v>104A</v>
          </cell>
          <cell r="T2" t="str">
            <v>104delta</v>
          </cell>
          <cell r="U2" t="str">
            <v>105</v>
          </cell>
          <cell r="V2" t="str">
            <v>105A</v>
          </cell>
          <cell r="W2" t="str">
            <v>105delta</v>
          </cell>
          <cell r="X2" t="str">
            <v>106</v>
          </cell>
          <cell r="Y2" t="str">
            <v>106A</v>
          </cell>
          <cell r="Z2" t="str">
            <v>106delta</v>
          </cell>
          <cell r="AA2" t="str">
            <v>107</v>
          </cell>
          <cell r="AB2" t="str">
            <v>107A</v>
          </cell>
          <cell r="AC2" t="str">
            <v>107delta</v>
          </cell>
          <cell r="AD2" t="str">
            <v>108</v>
          </cell>
          <cell r="AE2" t="str">
            <v>108A</v>
          </cell>
          <cell r="AF2" t="str">
            <v>108delta</v>
          </cell>
          <cell r="AG2" t="str">
            <v>109</v>
          </cell>
          <cell r="AH2" t="str">
            <v>109A</v>
          </cell>
          <cell r="AI2" t="str">
            <v>109delta</v>
          </cell>
          <cell r="AJ2" t="str">
            <v>901</v>
          </cell>
          <cell r="AK2" t="str">
            <v>901A</v>
          </cell>
          <cell r="AL2" t="str">
            <v>901delta</v>
          </cell>
          <cell r="AM2" t="str">
            <v>902</v>
          </cell>
          <cell r="AP2" t="str">
            <v>903</v>
          </cell>
          <cell r="AS2" t="str">
            <v>904</v>
          </cell>
          <cell r="AT2" t="str">
            <v>905</v>
          </cell>
          <cell r="AU2" t="str">
            <v>906</v>
          </cell>
          <cell r="AV2" t="str">
            <v>907</v>
          </cell>
          <cell r="AW2" t="str">
            <v>908</v>
          </cell>
          <cell r="AX2" t="str">
            <v>909</v>
          </cell>
          <cell r="AY2" t="str">
            <v>910</v>
          </cell>
          <cell r="AZ2" t="str">
            <v>911</v>
          </cell>
          <cell r="BA2" t="str">
            <v>912</v>
          </cell>
          <cell r="BB2" t="str">
            <v>913</v>
          </cell>
          <cell r="BC2" t="str">
            <v>914</v>
          </cell>
          <cell r="BD2" t="str">
            <v>915</v>
          </cell>
          <cell r="BE2" t="str">
            <v>916</v>
          </cell>
          <cell r="BF2" t="str">
            <v>917</v>
          </cell>
          <cell r="BG2" t="str">
            <v>920</v>
          </cell>
          <cell r="BH2" t="str">
            <v>930</v>
          </cell>
          <cell r="BI2" t="str">
            <v>940</v>
          </cell>
          <cell r="BJ2" t="str">
            <v>960</v>
          </cell>
          <cell r="BK2" t="str">
            <v>999</v>
          </cell>
          <cell r="BL2" t="str">
            <v>∑ 999</v>
          </cell>
        </row>
        <row r="3">
          <cell r="C3" t="str">
            <v>A01000</v>
          </cell>
          <cell r="D3" t="str">
            <v>A.1)  Contributi in c/esercizio</v>
          </cell>
          <cell r="E3" t="str">
            <v>2008</v>
          </cell>
          <cell r="F3" t="str">
            <v>C</v>
          </cell>
          <cell r="G3">
            <v>0</v>
          </cell>
          <cell r="H3">
            <v>171118</v>
          </cell>
          <cell r="I3">
            <v>626603</v>
          </cell>
          <cell r="L3">
            <v>384662</v>
          </cell>
          <cell r="O3">
            <v>1518405</v>
          </cell>
          <cell r="R3">
            <v>277257</v>
          </cell>
          <cell r="U3">
            <v>1035289</v>
          </cell>
          <cell r="X3">
            <v>1740897</v>
          </cell>
          <cell r="AA3">
            <v>426443</v>
          </cell>
          <cell r="AD3">
            <v>567779</v>
          </cell>
          <cell r="AG3">
            <v>612577</v>
          </cell>
          <cell r="AJ3">
            <v>118974</v>
          </cell>
          <cell r="AM3">
            <v>56932</v>
          </cell>
          <cell r="AP3">
            <v>75791</v>
          </cell>
          <cell r="AS3">
            <v>26647</v>
          </cell>
          <cell r="AT3">
            <v>54932</v>
          </cell>
          <cell r="AU3">
            <v>37966</v>
          </cell>
          <cell r="AV3">
            <v>41567</v>
          </cell>
          <cell r="AW3">
            <v>14081</v>
          </cell>
          <cell r="AX3">
            <v>20165</v>
          </cell>
          <cell r="AY3">
            <v>16517</v>
          </cell>
          <cell r="AZ3">
            <v>10348</v>
          </cell>
          <cell r="BA3">
            <v>18610</v>
          </cell>
          <cell r="BB3">
            <v>36895</v>
          </cell>
          <cell r="BC3">
            <v>25667</v>
          </cell>
          <cell r="BD3">
            <v>22150</v>
          </cell>
          <cell r="BE3">
            <v>14920</v>
          </cell>
          <cell r="BF3">
            <v>19481</v>
          </cell>
          <cell r="BG3">
            <v>44859</v>
          </cell>
          <cell r="BH3">
            <v>47325</v>
          </cell>
          <cell r="BI3">
            <v>20670</v>
          </cell>
          <cell r="BJ3">
            <v>5358</v>
          </cell>
          <cell r="BK3">
            <v>8090588</v>
          </cell>
          <cell r="BL3">
            <v>8090885</v>
          </cell>
        </row>
        <row r="4">
          <cell r="C4" t="str">
            <v>A01005</v>
          </cell>
          <cell r="D4" t="str">
            <v>A.1.A)  Contributi da Regione e Prov. Aut. per quota F.S. regionale</v>
          </cell>
          <cell r="E4" t="str">
            <v>2008</v>
          </cell>
          <cell r="F4" t="str">
            <v>C</v>
          </cell>
          <cell r="G4">
            <v>0</v>
          </cell>
          <cell r="H4">
            <v>168011</v>
          </cell>
          <cell r="I4">
            <v>624738</v>
          </cell>
          <cell r="J4">
            <v>624381.68000000005</v>
          </cell>
          <cell r="K4">
            <v>356.31999999994878</v>
          </cell>
          <cell r="L4">
            <v>381614</v>
          </cell>
          <cell r="M4">
            <v>381555.70199999999</v>
          </cell>
          <cell r="N4">
            <v>58.298000000009779</v>
          </cell>
          <cell r="O4">
            <v>1515069</v>
          </cell>
          <cell r="P4">
            <v>1516105.05</v>
          </cell>
          <cell r="Q4">
            <v>-1036.0500000000466</v>
          </cell>
          <cell r="R4">
            <v>275869</v>
          </cell>
          <cell r="S4">
            <v>275920.87099999998</v>
          </cell>
          <cell r="T4">
            <v>-51.870999999984633</v>
          </cell>
          <cell r="U4">
            <v>1034097</v>
          </cell>
          <cell r="V4">
            <v>1034087.334</v>
          </cell>
          <cell r="W4">
            <v>9.665999999968335</v>
          </cell>
          <cell r="X4">
            <v>1734649</v>
          </cell>
          <cell r="Y4">
            <v>1733886.8370000001</v>
          </cell>
          <cell r="Z4">
            <v>762.16299999994226</v>
          </cell>
          <cell r="AA4">
            <v>423500</v>
          </cell>
          <cell r="AB4">
            <v>423075.23200000002</v>
          </cell>
          <cell r="AC4">
            <v>424.76799999998184</v>
          </cell>
          <cell r="AD4">
            <v>566692</v>
          </cell>
          <cell r="AE4">
            <v>565237.39399999997</v>
          </cell>
          <cell r="AF4">
            <v>1454.6060000000289</v>
          </cell>
          <cell r="AG4">
            <v>610924</v>
          </cell>
          <cell r="AH4">
            <v>611963.41500000004</v>
          </cell>
          <cell r="AI4">
            <v>-1039.4150000000373</v>
          </cell>
          <cell r="AJ4">
            <v>116967</v>
          </cell>
          <cell r="AM4">
            <v>56932</v>
          </cell>
          <cell r="AP4">
            <v>75564</v>
          </cell>
          <cell r="AS4">
            <v>25781</v>
          </cell>
          <cell r="AT4">
            <v>54559</v>
          </cell>
          <cell r="AU4">
            <v>37769</v>
          </cell>
          <cell r="AV4">
            <v>40738</v>
          </cell>
          <cell r="AW4">
            <v>13610</v>
          </cell>
          <cell r="AX4">
            <v>20000</v>
          </cell>
          <cell r="AY4">
            <v>16333</v>
          </cell>
          <cell r="AZ4">
            <v>10320</v>
          </cell>
          <cell r="BA4">
            <v>18608</v>
          </cell>
          <cell r="BB4">
            <v>36560</v>
          </cell>
          <cell r="BC4">
            <v>25333</v>
          </cell>
          <cell r="BD4">
            <v>21727</v>
          </cell>
          <cell r="BE4">
            <v>14903</v>
          </cell>
          <cell r="BF4">
            <v>18775</v>
          </cell>
          <cell r="BG4">
            <v>43829</v>
          </cell>
          <cell r="BH4">
            <v>47264</v>
          </cell>
          <cell r="BI4">
            <v>7453</v>
          </cell>
          <cell r="BJ4">
            <v>3662</v>
          </cell>
          <cell r="BK4">
            <v>8041850</v>
          </cell>
          <cell r="BL4">
            <v>15209002</v>
          </cell>
        </row>
        <row r="5">
          <cell r="C5" t="str">
            <v>A01010</v>
          </cell>
          <cell r="D5" t="str">
            <v>A.1.A.1)  da Regione e Prov. Aut. per quota F.S. regionale indistinto</v>
          </cell>
          <cell r="E5" t="str">
            <v>2008</v>
          </cell>
          <cell r="F5" t="str">
            <v>C</v>
          </cell>
          <cell r="G5">
            <v>0</v>
          </cell>
          <cell r="H5">
            <v>160170</v>
          </cell>
          <cell r="I5">
            <v>618535</v>
          </cell>
          <cell r="J5">
            <v>618534.85900000005</v>
          </cell>
          <cell r="K5">
            <v>0.14099999994505197</v>
          </cell>
          <cell r="L5">
            <v>377956</v>
          </cell>
          <cell r="M5">
            <v>377956.228</v>
          </cell>
          <cell r="N5">
            <v>-0.22800000000279397</v>
          </cell>
          <cell r="O5">
            <v>1500955</v>
          </cell>
          <cell r="P5">
            <v>1500955.27</v>
          </cell>
          <cell r="Q5">
            <v>-0.27000000001862645</v>
          </cell>
          <cell r="R5">
            <v>273690</v>
          </cell>
          <cell r="S5">
            <v>273689.74800000002</v>
          </cell>
          <cell r="T5">
            <v>0.25199999997857958</v>
          </cell>
          <cell r="U5">
            <v>1021711</v>
          </cell>
          <cell r="V5">
            <v>1021711.39</v>
          </cell>
          <cell r="W5">
            <v>-0.39000000001396984</v>
          </cell>
          <cell r="X5">
            <v>1717205</v>
          </cell>
          <cell r="Y5">
            <v>1717204.6910000001</v>
          </cell>
          <cell r="Z5">
            <v>0.30899999989196658</v>
          </cell>
          <cell r="AA5">
            <v>420399</v>
          </cell>
          <cell r="AB5">
            <v>420398.63099999999</v>
          </cell>
          <cell r="AC5">
            <v>0.3690000000060536</v>
          </cell>
          <cell r="AD5">
            <v>561115</v>
          </cell>
          <cell r="AE5">
            <v>561115.00800000003</v>
          </cell>
          <cell r="AF5">
            <v>-8.000000030733645E-3</v>
          </cell>
          <cell r="AG5">
            <v>607026</v>
          </cell>
          <cell r="AH5">
            <v>607025.89</v>
          </cell>
          <cell r="AI5">
            <v>0.10999999998603016</v>
          </cell>
          <cell r="AJ5">
            <v>96179</v>
          </cell>
          <cell r="AM5">
            <v>56152</v>
          </cell>
          <cell r="AP5">
            <v>73400</v>
          </cell>
          <cell r="AS5">
            <v>20237</v>
          </cell>
          <cell r="AT5">
            <v>43471</v>
          </cell>
          <cell r="AU5">
            <v>32993</v>
          </cell>
          <cell r="AV5">
            <v>38271</v>
          </cell>
          <cell r="AW5">
            <v>10973</v>
          </cell>
          <cell r="AX5">
            <v>19625</v>
          </cell>
          <cell r="AY5">
            <v>16218</v>
          </cell>
          <cell r="AZ5">
            <v>9820</v>
          </cell>
          <cell r="BA5">
            <v>18552</v>
          </cell>
          <cell r="BB5">
            <v>36021</v>
          </cell>
          <cell r="BC5">
            <v>23282</v>
          </cell>
          <cell r="BD5">
            <v>21426</v>
          </cell>
          <cell r="BE5">
            <v>14780</v>
          </cell>
          <cell r="BF5">
            <v>16185</v>
          </cell>
          <cell r="BG5">
            <v>41611</v>
          </cell>
          <cell r="BH5">
            <v>46749</v>
          </cell>
          <cell r="BI5">
            <v>5618</v>
          </cell>
          <cell r="BJ5">
            <v>3539</v>
          </cell>
          <cell r="BK5">
            <v>7903864</v>
          </cell>
          <cell r="BL5">
            <v>15002456</v>
          </cell>
        </row>
        <row r="6">
          <cell r="C6" t="str">
            <v>A01015</v>
          </cell>
          <cell r="D6" t="str">
            <v>A.1.A.2)  da Regione e Prov. Aut. per quota F.S. vincolato</v>
          </cell>
          <cell r="E6" t="str">
            <v>2008</v>
          </cell>
          <cell r="F6" t="str">
            <v>C</v>
          </cell>
          <cell r="G6">
            <v>0</v>
          </cell>
          <cell r="H6">
            <v>7841</v>
          </cell>
          <cell r="I6">
            <v>6203</v>
          </cell>
          <cell r="J6">
            <v>5846.8209999999999</v>
          </cell>
          <cell r="K6">
            <v>356.17900000000009</v>
          </cell>
          <cell r="L6">
            <v>3658</v>
          </cell>
          <cell r="M6">
            <v>3599.4740000000002</v>
          </cell>
          <cell r="N6">
            <v>58.52599999999984</v>
          </cell>
          <cell r="O6">
            <v>14114</v>
          </cell>
          <cell r="P6">
            <v>15149.78</v>
          </cell>
          <cell r="Q6">
            <v>-1035.7800000000007</v>
          </cell>
          <cell r="R6">
            <v>2179</v>
          </cell>
          <cell r="S6">
            <v>2231.123</v>
          </cell>
          <cell r="T6">
            <v>-52.123000000000047</v>
          </cell>
          <cell r="U6">
            <v>12386</v>
          </cell>
          <cell r="V6">
            <v>12375.944</v>
          </cell>
          <cell r="W6">
            <v>10.056000000000495</v>
          </cell>
          <cell r="X6">
            <v>17444</v>
          </cell>
          <cell r="Y6">
            <v>16682.146000000001</v>
          </cell>
          <cell r="Z6">
            <v>761.85399999999936</v>
          </cell>
          <cell r="AA6">
            <v>3101</v>
          </cell>
          <cell r="AB6">
            <v>2676.6010000000001</v>
          </cell>
          <cell r="AC6">
            <v>424.39899999999989</v>
          </cell>
          <cell r="AD6">
            <v>5577</v>
          </cell>
          <cell r="AE6">
            <v>4122.3860000000004</v>
          </cell>
          <cell r="AF6">
            <v>1454.6139999999996</v>
          </cell>
          <cell r="AG6">
            <v>3898</v>
          </cell>
          <cell r="AH6">
            <v>4937.5249999999996</v>
          </cell>
          <cell r="AI6">
            <v>-1039.5249999999996</v>
          </cell>
          <cell r="AJ6">
            <v>20788</v>
          </cell>
          <cell r="AM6">
            <v>780</v>
          </cell>
          <cell r="AP6">
            <v>2164</v>
          </cell>
          <cell r="AS6">
            <v>5544</v>
          </cell>
          <cell r="AT6">
            <v>11088</v>
          </cell>
          <cell r="AU6">
            <v>4776</v>
          </cell>
          <cell r="AV6">
            <v>2467</v>
          </cell>
          <cell r="AW6">
            <v>2637</v>
          </cell>
          <cell r="AX6">
            <v>375</v>
          </cell>
          <cell r="AY6">
            <v>115</v>
          </cell>
          <cell r="AZ6">
            <v>500</v>
          </cell>
          <cell r="BA6">
            <v>56</v>
          </cell>
          <cell r="BB6">
            <v>539</v>
          </cell>
          <cell r="BC6">
            <v>2051</v>
          </cell>
          <cell r="BD6">
            <v>301</v>
          </cell>
          <cell r="BE6">
            <v>123</v>
          </cell>
          <cell r="BF6">
            <v>2590</v>
          </cell>
          <cell r="BG6">
            <v>2218</v>
          </cell>
          <cell r="BH6">
            <v>515</v>
          </cell>
          <cell r="BI6">
            <v>1835</v>
          </cell>
          <cell r="BJ6">
            <v>123</v>
          </cell>
          <cell r="BK6">
            <v>137986</v>
          </cell>
          <cell r="BL6">
            <v>206546</v>
          </cell>
        </row>
        <row r="7">
          <cell r="C7" t="str">
            <v>A01020</v>
          </cell>
          <cell r="D7" t="str">
            <v>A.1.B)  Contributi c/esercizio da enti pubblici  (EXTRA FONDO)</v>
          </cell>
          <cell r="E7" t="str">
            <v>2008</v>
          </cell>
          <cell r="F7" t="str">
            <v>C</v>
          </cell>
          <cell r="G7">
            <v>0</v>
          </cell>
          <cell r="H7">
            <v>3107</v>
          </cell>
          <cell r="I7">
            <v>1865</v>
          </cell>
          <cell r="J7">
            <v>0</v>
          </cell>
          <cell r="K7">
            <v>0</v>
          </cell>
          <cell r="L7">
            <v>3048</v>
          </cell>
          <cell r="M7">
            <v>0</v>
          </cell>
          <cell r="N7">
            <v>0</v>
          </cell>
          <cell r="O7">
            <v>3336</v>
          </cell>
          <cell r="P7">
            <v>0</v>
          </cell>
          <cell r="Q7">
            <v>0</v>
          </cell>
          <cell r="R7">
            <v>1330</v>
          </cell>
          <cell r="S7">
            <v>0</v>
          </cell>
          <cell r="T7">
            <v>0</v>
          </cell>
          <cell r="U7">
            <v>1192</v>
          </cell>
          <cell r="V7">
            <v>0</v>
          </cell>
          <cell r="W7">
            <v>0</v>
          </cell>
          <cell r="X7">
            <v>6194</v>
          </cell>
          <cell r="Y7">
            <v>0</v>
          </cell>
          <cell r="Z7">
            <v>0</v>
          </cell>
          <cell r="AA7">
            <v>2892</v>
          </cell>
          <cell r="AB7">
            <v>0</v>
          </cell>
          <cell r="AC7">
            <v>0</v>
          </cell>
          <cell r="AD7">
            <v>1017</v>
          </cell>
          <cell r="AE7">
            <v>0</v>
          </cell>
          <cell r="AF7">
            <v>0</v>
          </cell>
          <cell r="AG7">
            <v>1644</v>
          </cell>
          <cell r="AH7">
            <v>0</v>
          </cell>
          <cell r="AI7">
            <v>0</v>
          </cell>
          <cell r="AJ7">
            <v>2007</v>
          </cell>
          <cell r="AM7">
            <v>0</v>
          </cell>
          <cell r="AP7">
            <v>149</v>
          </cell>
          <cell r="AS7">
            <v>811</v>
          </cell>
          <cell r="AT7">
            <v>148</v>
          </cell>
          <cell r="AU7">
            <v>197</v>
          </cell>
          <cell r="AV7">
            <v>829</v>
          </cell>
          <cell r="AW7">
            <v>471</v>
          </cell>
          <cell r="AX7">
            <v>165</v>
          </cell>
          <cell r="AY7">
            <v>155</v>
          </cell>
          <cell r="AZ7">
            <v>28</v>
          </cell>
          <cell r="BA7">
            <v>0</v>
          </cell>
          <cell r="BB7">
            <v>208</v>
          </cell>
          <cell r="BC7">
            <v>334</v>
          </cell>
          <cell r="BD7">
            <v>398</v>
          </cell>
          <cell r="BE7">
            <v>12</v>
          </cell>
          <cell r="BF7">
            <v>706</v>
          </cell>
          <cell r="BG7">
            <v>992</v>
          </cell>
          <cell r="BH7">
            <v>6</v>
          </cell>
          <cell r="BI7">
            <v>13043</v>
          </cell>
          <cell r="BJ7">
            <v>1585</v>
          </cell>
          <cell r="BK7">
            <v>47572</v>
          </cell>
          <cell r="BL7">
            <v>47869</v>
          </cell>
        </row>
        <row r="8">
          <cell r="C8" t="str">
            <v>A01025</v>
          </cell>
          <cell r="D8" t="str">
            <v>A.1.B.1)  da enti pubblici (extra fondo) vincolati</v>
          </cell>
          <cell r="E8" t="str">
            <v>2008</v>
          </cell>
          <cell r="F8" t="str">
            <v>C</v>
          </cell>
          <cell r="G8">
            <v>0</v>
          </cell>
          <cell r="H8">
            <v>3107</v>
          </cell>
          <cell r="I8">
            <v>1865</v>
          </cell>
          <cell r="J8">
            <v>0</v>
          </cell>
          <cell r="K8">
            <v>0</v>
          </cell>
          <cell r="L8">
            <v>3048</v>
          </cell>
          <cell r="M8">
            <v>0</v>
          </cell>
          <cell r="N8">
            <v>0</v>
          </cell>
          <cell r="O8">
            <v>3307</v>
          </cell>
          <cell r="P8">
            <v>0</v>
          </cell>
          <cell r="Q8">
            <v>0</v>
          </cell>
          <cell r="R8">
            <v>1326</v>
          </cell>
          <cell r="S8">
            <v>0</v>
          </cell>
          <cell r="T8">
            <v>0</v>
          </cell>
          <cell r="U8">
            <v>1192</v>
          </cell>
          <cell r="V8">
            <v>0</v>
          </cell>
          <cell r="W8">
            <v>0</v>
          </cell>
          <cell r="X8">
            <v>6194</v>
          </cell>
          <cell r="Y8">
            <v>0</v>
          </cell>
          <cell r="Z8">
            <v>0</v>
          </cell>
          <cell r="AA8">
            <v>2892</v>
          </cell>
          <cell r="AB8">
            <v>0</v>
          </cell>
          <cell r="AC8">
            <v>0</v>
          </cell>
          <cell r="AD8">
            <v>1017</v>
          </cell>
          <cell r="AE8">
            <v>0</v>
          </cell>
          <cell r="AF8">
            <v>0</v>
          </cell>
          <cell r="AG8">
            <v>1644</v>
          </cell>
          <cell r="AH8">
            <v>0</v>
          </cell>
          <cell r="AI8">
            <v>0</v>
          </cell>
          <cell r="AJ8">
            <v>2007</v>
          </cell>
          <cell r="AM8">
            <v>0</v>
          </cell>
          <cell r="AP8">
            <v>149</v>
          </cell>
          <cell r="AS8">
            <v>628</v>
          </cell>
          <cell r="AT8">
            <v>148</v>
          </cell>
          <cell r="AU8">
            <v>197</v>
          </cell>
          <cell r="AV8">
            <v>758</v>
          </cell>
          <cell r="AW8">
            <v>471</v>
          </cell>
          <cell r="AX8">
            <v>165</v>
          </cell>
          <cell r="AY8">
            <v>155</v>
          </cell>
          <cell r="AZ8">
            <v>28</v>
          </cell>
          <cell r="BA8">
            <v>0</v>
          </cell>
          <cell r="BB8">
            <v>208</v>
          </cell>
          <cell r="BC8">
            <v>334</v>
          </cell>
          <cell r="BD8">
            <v>398</v>
          </cell>
          <cell r="BE8">
            <v>12</v>
          </cell>
          <cell r="BF8">
            <v>529</v>
          </cell>
          <cell r="BG8">
            <v>992</v>
          </cell>
          <cell r="BH8">
            <v>0</v>
          </cell>
          <cell r="BI8">
            <v>13043</v>
          </cell>
          <cell r="BJ8">
            <v>1228</v>
          </cell>
          <cell r="BK8">
            <v>46745</v>
          </cell>
          <cell r="BL8">
            <v>47042</v>
          </cell>
        </row>
        <row r="9">
          <cell r="C9" t="str">
            <v>A01030</v>
          </cell>
          <cell r="D9" t="str">
            <v>A.1.B.1.1)  Contributi da Regione (extra fondo) vincolati</v>
          </cell>
          <cell r="E9" t="str">
            <v>2008</v>
          </cell>
          <cell r="F9" t="str">
            <v>C</v>
          </cell>
          <cell r="G9">
            <v>0</v>
          </cell>
          <cell r="H9">
            <v>3107</v>
          </cell>
          <cell r="I9">
            <v>1865</v>
          </cell>
          <cell r="J9">
            <v>0</v>
          </cell>
          <cell r="K9">
            <v>0</v>
          </cell>
          <cell r="L9">
            <v>2952</v>
          </cell>
          <cell r="M9">
            <v>0</v>
          </cell>
          <cell r="N9">
            <v>0</v>
          </cell>
          <cell r="O9">
            <v>3305</v>
          </cell>
          <cell r="P9">
            <v>0</v>
          </cell>
          <cell r="Q9">
            <v>0</v>
          </cell>
          <cell r="R9">
            <v>1326</v>
          </cell>
          <cell r="S9">
            <v>0</v>
          </cell>
          <cell r="T9">
            <v>0</v>
          </cell>
          <cell r="U9">
            <v>421</v>
          </cell>
          <cell r="V9">
            <v>0</v>
          </cell>
          <cell r="W9">
            <v>0</v>
          </cell>
          <cell r="X9">
            <v>6112</v>
          </cell>
          <cell r="Y9">
            <v>0</v>
          </cell>
          <cell r="Z9">
            <v>0</v>
          </cell>
          <cell r="AA9">
            <v>2892</v>
          </cell>
          <cell r="AB9">
            <v>0</v>
          </cell>
          <cell r="AC9">
            <v>0</v>
          </cell>
          <cell r="AD9">
            <v>1017</v>
          </cell>
          <cell r="AE9">
            <v>0</v>
          </cell>
          <cell r="AF9">
            <v>0</v>
          </cell>
          <cell r="AG9">
            <v>1644</v>
          </cell>
          <cell r="AH9">
            <v>0</v>
          </cell>
          <cell r="AI9">
            <v>0</v>
          </cell>
          <cell r="AJ9">
            <v>2007</v>
          </cell>
          <cell r="AM9">
            <v>0</v>
          </cell>
          <cell r="AP9">
            <v>149</v>
          </cell>
          <cell r="AS9">
            <v>628</v>
          </cell>
          <cell r="AT9">
            <v>121</v>
          </cell>
          <cell r="AU9">
            <v>197</v>
          </cell>
          <cell r="AV9">
            <v>758</v>
          </cell>
          <cell r="AW9">
            <v>471</v>
          </cell>
          <cell r="AX9">
            <v>165</v>
          </cell>
          <cell r="AY9">
            <v>155</v>
          </cell>
          <cell r="AZ9">
            <v>28</v>
          </cell>
          <cell r="BA9">
            <v>0</v>
          </cell>
          <cell r="BB9">
            <v>0</v>
          </cell>
          <cell r="BC9">
            <v>261</v>
          </cell>
          <cell r="BD9">
            <v>398</v>
          </cell>
          <cell r="BE9">
            <v>12</v>
          </cell>
          <cell r="BF9">
            <v>516</v>
          </cell>
          <cell r="BG9">
            <v>992</v>
          </cell>
          <cell r="BH9">
            <v>0</v>
          </cell>
          <cell r="BI9">
            <v>0</v>
          </cell>
          <cell r="BJ9">
            <v>0</v>
          </cell>
          <cell r="BK9">
            <v>31499</v>
          </cell>
          <cell r="BL9">
            <v>31499</v>
          </cell>
        </row>
        <row r="10">
          <cell r="C10" t="str">
            <v>A01035</v>
          </cell>
          <cell r="D10" t="str">
            <v>A.1.B.1.2)  Contributi da altri enti pubblici (extra fondo) vincolati</v>
          </cell>
          <cell r="E10" t="str">
            <v>2008</v>
          </cell>
          <cell r="F10" t="str">
            <v>C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96</v>
          </cell>
          <cell r="M10">
            <v>0</v>
          </cell>
          <cell r="N10">
            <v>0</v>
          </cell>
          <cell r="O10">
            <v>2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771</v>
          </cell>
          <cell r="V10">
            <v>0</v>
          </cell>
          <cell r="W10">
            <v>0</v>
          </cell>
          <cell r="X10">
            <v>20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M10">
            <v>0</v>
          </cell>
          <cell r="AP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73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13011</v>
          </cell>
          <cell r="BJ10">
            <v>0</v>
          </cell>
          <cell r="BK10">
            <v>13973</v>
          </cell>
          <cell r="BL10">
            <v>13973</v>
          </cell>
        </row>
        <row r="11">
          <cell r="C11" t="str">
            <v>A01040</v>
          </cell>
          <cell r="D11" t="str">
            <v>A.1.B.1.3)  Contributi da Asl/Ao/Irccs/Policlinici  (extra fondo) vincolati</v>
          </cell>
          <cell r="E11" t="str">
            <v>2008</v>
          </cell>
          <cell r="F11" t="str">
            <v>C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62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M11">
            <v>0</v>
          </cell>
          <cell r="AP11">
            <v>0</v>
          </cell>
          <cell r="AS11">
            <v>0</v>
          </cell>
          <cell r="AT11">
            <v>27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208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297</v>
          </cell>
        </row>
        <row r="12">
          <cell r="C12" t="str">
            <v>A01045</v>
          </cell>
          <cell r="D12" t="str">
            <v>A.1.B.1.4)  Contributi in conto esercizio per ricerca corrente</v>
          </cell>
          <cell r="E12" t="str">
            <v>2008</v>
          </cell>
          <cell r="F12" t="str">
            <v>C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M12">
            <v>0</v>
          </cell>
          <cell r="AP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32</v>
          </cell>
          <cell r="BJ12">
            <v>650</v>
          </cell>
          <cell r="BK12">
            <v>682</v>
          </cell>
          <cell r="BL12">
            <v>682</v>
          </cell>
        </row>
        <row r="13">
          <cell r="C13" t="str">
            <v>A01050</v>
          </cell>
          <cell r="D13" t="str">
            <v>A.1.B.1.5)  Contributi in conto esercizio per ricerca finalizzata</v>
          </cell>
          <cell r="E13" t="str">
            <v>2008</v>
          </cell>
          <cell r="F13" t="str">
            <v>C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M13">
            <v>0</v>
          </cell>
          <cell r="AP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13</v>
          </cell>
          <cell r="BG13">
            <v>0</v>
          </cell>
          <cell r="BH13">
            <v>0</v>
          </cell>
          <cell r="BI13">
            <v>0</v>
          </cell>
          <cell r="BJ13">
            <v>578</v>
          </cell>
          <cell r="BK13">
            <v>591</v>
          </cell>
          <cell r="BL13">
            <v>591</v>
          </cell>
        </row>
        <row r="14">
          <cell r="C14" t="str">
            <v>A01055</v>
          </cell>
          <cell r="D14" t="str">
            <v>A.1.B.2)  da enti pubblici (extra fondo) - Altro</v>
          </cell>
          <cell r="E14" t="str">
            <v>2008</v>
          </cell>
          <cell r="F14" t="str">
            <v>C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29</v>
          </cell>
          <cell r="P14">
            <v>0</v>
          </cell>
          <cell r="Q14">
            <v>0</v>
          </cell>
          <cell r="R14">
            <v>4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M14">
            <v>0</v>
          </cell>
          <cell r="AP14">
            <v>0</v>
          </cell>
          <cell r="AS14">
            <v>183</v>
          </cell>
          <cell r="AT14">
            <v>0</v>
          </cell>
          <cell r="AU14">
            <v>0</v>
          </cell>
          <cell r="AV14">
            <v>71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177</v>
          </cell>
          <cell r="BG14">
            <v>0</v>
          </cell>
          <cell r="BH14">
            <v>6</v>
          </cell>
          <cell r="BI14">
            <v>0</v>
          </cell>
          <cell r="BJ14">
            <v>357</v>
          </cell>
          <cell r="BK14">
            <v>827</v>
          </cell>
          <cell r="BL14">
            <v>827</v>
          </cell>
        </row>
        <row r="15">
          <cell r="C15" t="str">
            <v>A01060</v>
          </cell>
          <cell r="D15" t="str">
            <v>A.1.B.2.1)  Contributi da Regione (extra fondo)  - Altro</v>
          </cell>
          <cell r="E15" t="str">
            <v>2008</v>
          </cell>
          <cell r="F15" t="str">
            <v>C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M15">
            <v>0</v>
          </cell>
          <cell r="AP15">
            <v>0</v>
          </cell>
          <cell r="AS15">
            <v>183</v>
          </cell>
          <cell r="AT15">
            <v>0</v>
          </cell>
          <cell r="AU15">
            <v>0</v>
          </cell>
          <cell r="AV15">
            <v>71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146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400</v>
          </cell>
          <cell r="BL15">
            <v>400</v>
          </cell>
        </row>
        <row r="16">
          <cell r="C16" t="str">
            <v>A01065</v>
          </cell>
          <cell r="D16" t="str">
            <v>A.1.B.2.2)  Contributi da altri enti pubblici (extra fondo) - Altro</v>
          </cell>
          <cell r="E16" t="str">
            <v>2008</v>
          </cell>
          <cell r="F16" t="str">
            <v>C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29</v>
          </cell>
          <cell r="P16">
            <v>0</v>
          </cell>
          <cell r="Q16">
            <v>0</v>
          </cell>
          <cell r="R16">
            <v>4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M16">
            <v>0</v>
          </cell>
          <cell r="AP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31</v>
          </cell>
          <cell r="BG16">
            <v>0</v>
          </cell>
          <cell r="BH16">
            <v>6</v>
          </cell>
          <cell r="BI16">
            <v>0</v>
          </cell>
          <cell r="BJ16">
            <v>357</v>
          </cell>
          <cell r="BK16">
            <v>427</v>
          </cell>
          <cell r="BL16">
            <v>427</v>
          </cell>
        </row>
        <row r="17">
          <cell r="C17" t="str">
            <v>A01070</v>
          </cell>
          <cell r="D17" t="str">
            <v>A.1.B.2.3)  Contributi da Asl/Ao/Irccs/Policlinici  (extra fondo) - Altro</v>
          </cell>
          <cell r="E17" t="str">
            <v>2008</v>
          </cell>
          <cell r="F17" t="str">
            <v>C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M17">
            <v>0</v>
          </cell>
          <cell r="AP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</row>
        <row r="18">
          <cell r="C18" t="str">
            <v>A01075</v>
          </cell>
          <cell r="D18" t="str">
            <v>A.1.C)  Contributi c/esercizio da enti privati</v>
          </cell>
          <cell r="E18" t="str">
            <v>2008</v>
          </cell>
          <cell r="F18" t="str">
            <v>C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58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54</v>
          </cell>
          <cell r="Y18">
            <v>0</v>
          </cell>
          <cell r="Z18">
            <v>0</v>
          </cell>
          <cell r="AA18">
            <v>51</v>
          </cell>
          <cell r="AB18">
            <v>0</v>
          </cell>
          <cell r="AC18">
            <v>0</v>
          </cell>
          <cell r="AD18">
            <v>70</v>
          </cell>
          <cell r="AE18">
            <v>0</v>
          </cell>
          <cell r="AF18">
            <v>0</v>
          </cell>
          <cell r="AG18">
            <v>9</v>
          </cell>
          <cell r="AH18">
            <v>0</v>
          </cell>
          <cell r="AI18">
            <v>0</v>
          </cell>
          <cell r="AJ18">
            <v>0</v>
          </cell>
          <cell r="AM18">
            <v>0</v>
          </cell>
          <cell r="AP18">
            <v>78</v>
          </cell>
          <cell r="AS18">
            <v>55</v>
          </cell>
          <cell r="AT18">
            <v>225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29</v>
          </cell>
          <cell r="AZ18">
            <v>0</v>
          </cell>
          <cell r="BA18">
            <v>2</v>
          </cell>
          <cell r="BB18">
            <v>127</v>
          </cell>
          <cell r="BC18">
            <v>0</v>
          </cell>
          <cell r="BD18">
            <v>25</v>
          </cell>
          <cell r="BE18">
            <v>5</v>
          </cell>
          <cell r="BF18">
            <v>0</v>
          </cell>
          <cell r="BG18">
            <v>38</v>
          </cell>
          <cell r="BH18">
            <v>55</v>
          </cell>
          <cell r="BI18">
            <v>174</v>
          </cell>
          <cell r="BJ18">
            <v>111</v>
          </cell>
          <cell r="BK18">
            <v>1166</v>
          </cell>
          <cell r="BL18">
            <v>1166</v>
          </cell>
        </row>
        <row r="19">
          <cell r="C19" t="str">
            <v>A02000</v>
          </cell>
          <cell r="D19" t="str">
            <v>A.2)  Proventi e ricavi diversi</v>
          </cell>
          <cell r="E19" t="str">
            <v>2008</v>
          </cell>
          <cell r="F19" t="str">
            <v>C</v>
          </cell>
          <cell r="G19">
            <v>0</v>
          </cell>
          <cell r="H19">
            <v>291999</v>
          </cell>
          <cell r="I19">
            <v>12153</v>
          </cell>
          <cell r="L19">
            <v>13077</v>
          </cell>
          <cell r="M19">
            <v>11030.876</v>
          </cell>
          <cell r="N19">
            <v>2046.1239999999998</v>
          </cell>
          <cell r="O19">
            <v>53628</v>
          </cell>
          <cell r="P19">
            <v>50330.284</v>
          </cell>
          <cell r="Q19">
            <v>3297.7160000000003</v>
          </cell>
          <cell r="R19">
            <v>10831</v>
          </cell>
          <cell r="S19">
            <v>9715.3439999999991</v>
          </cell>
          <cell r="T19">
            <v>1115.6560000000009</v>
          </cell>
          <cell r="U19">
            <v>56381</v>
          </cell>
          <cell r="V19">
            <v>51577.186000000002</v>
          </cell>
          <cell r="W19">
            <v>4803.8139999999985</v>
          </cell>
          <cell r="X19">
            <v>36212</v>
          </cell>
          <cell r="Y19">
            <v>31372.591</v>
          </cell>
          <cell r="Z19">
            <v>4839.4089999999997</v>
          </cell>
          <cell r="AA19">
            <v>17759</v>
          </cell>
          <cell r="AB19">
            <v>0</v>
          </cell>
          <cell r="AC19">
            <v>0</v>
          </cell>
          <cell r="AD19">
            <v>17969</v>
          </cell>
          <cell r="AE19">
            <v>0</v>
          </cell>
          <cell r="AF19">
            <v>0</v>
          </cell>
          <cell r="AG19">
            <v>13086</v>
          </cell>
          <cell r="AH19">
            <v>0</v>
          </cell>
          <cell r="AI19">
            <v>0</v>
          </cell>
          <cell r="AJ19">
            <v>158750</v>
          </cell>
          <cell r="AM19">
            <v>146438</v>
          </cell>
          <cell r="AP19">
            <v>152473</v>
          </cell>
          <cell r="AS19">
            <v>58150</v>
          </cell>
          <cell r="AT19">
            <v>104058</v>
          </cell>
          <cell r="AU19">
            <v>61944</v>
          </cell>
          <cell r="AV19">
            <v>67445</v>
          </cell>
          <cell r="AW19">
            <v>56274</v>
          </cell>
          <cell r="AX19">
            <v>47153</v>
          </cell>
          <cell r="AY19">
            <v>36457</v>
          </cell>
          <cell r="AZ19">
            <v>28727</v>
          </cell>
          <cell r="BA19">
            <v>28341</v>
          </cell>
          <cell r="BB19">
            <v>85882</v>
          </cell>
          <cell r="BC19">
            <v>66199</v>
          </cell>
          <cell r="BD19">
            <v>66075</v>
          </cell>
          <cell r="BE19">
            <v>62569</v>
          </cell>
          <cell r="BF19">
            <v>40204</v>
          </cell>
          <cell r="BG19">
            <v>138021</v>
          </cell>
          <cell r="BH19">
            <v>112676</v>
          </cell>
          <cell r="BI19">
            <v>70007</v>
          </cell>
          <cell r="BJ19">
            <v>12342</v>
          </cell>
          <cell r="BK19">
            <v>162880</v>
          </cell>
          <cell r="BL19">
            <v>2293409</v>
          </cell>
        </row>
        <row r="20">
          <cell r="C20" t="str">
            <v>A02005</v>
          </cell>
          <cell r="D20" t="str">
            <v>A.2.A)  Ricavi per prestazioni sanitarie e sociosanitarie a rilevanza sanitaria</v>
          </cell>
          <cell r="E20" t="str">
            <v>2008</v>
          </cell>
          <cell r="F20" t="str">
            <v>C</v>
          </cell>
          <cell r="G20">
            <v>0</v>
          </cell>
          <cell r="H20">
            <v>291999</v>
          </cell>
          <cell r="I20">
            <v>11632</v>
          </cell>
          <cell r="J20">
            <v>0</v>
          </cell>
          <cell r="K20">
            <v>0</v>
          </cell>
          <cell r="L20">
            <v>12890</v>
          </cell>
          <cell r="M20">
            <v>0</v>
          </cell>
          <cell r="N20">
            <v>0</v>
          </cell>
          <cell r="O20">
            <v>52655</v>
          </cell>
          <cell r="P20">
            <v>0</v>
          </cell>
          <cell r="Q20">
            <v>0</v>
          </cell>
          <cell r="R20">
            <v>9937</v>
          </cell>
          <cell r="S20">
            <v>0</v>
          </cell>
          <cell r="T20">
            <v>0</v>
          </cell>
          <cell r="U20">
            <v>55646</v>
          </cell>
          <cell r="V20">
            <v>0</v>
          </cell>
          <cell r="W20">
            <v>0</v>
          </cell>
          <cell r="X20">
            <v>35379</v>
          </cell>
          <cell r="Y20">
            <v>0</v>
          </cell>
          <cell r="Z20">
            <v>0</v>
          </cell>
          <cell r="AA20">
            <v>17343</v>
          </cell>
          <cell r="AB20">
            <v>0</v>
          </cell>
          <cell r="AC20">
            <v>0</v>
          </cell>
          <cell r="AD20">
            <v>17631</v>
          </cell>
          <cell r="AE20">
            <v>0</v>
          </cell>
          <cell r="AF20">
            <v>0</v>
          </cell>
          <cell r="AG20">
            <v>12966</v>
          </cell>
          <cell r="AH20">
            <v>0</v>
          </cell>
          <cell r="AI20">
            <v>0</v>
          </cell>
          <cell r="AJ20">
            <v>158110</v>
          </cell>
          <cell r="AM20">
            <v>145800</v>
          </cell>
          <cell r="AP20">
            <v>151713</v>
          </cell>
          <cell r="AS20">
            <v>58022</v>
          </cell>
          <cell r="AT20">
            <v>103561</v>
          </cell>
          <cell r="AU20">
            <v>61844</v>
          </cell>
          <cell r="AV20">
            <v>67290</v>
          </cell>
          <cell r="AW20">
            <v>54408</v>
          </cell>
          <cell r="AX20">
            <v>46859</v>
          </cell>
          <cell r="AY20">
            <v>36022</v>
          </cell>
          <cell r="AZ20">
            <v>28704</v>
          </cell>
          <cell r="BA20">
            <v>28239</v>
          </cell>
          <cell r="BB20">
            <v>85744</v>
          </cell>
          <cell r="BC20">
            <v>65886</v>
          </cell>
          <cell r="BD20">
            <v>65884</v>
          </cell>
          <cell r="BE20">
            <v>62548</v>
          </cell>
          <cell r="BF20">
            <v>40175</v>
          </cell>
          <cell r="BG20">
            <v>137747</v>
          </cell>
          <cell r="BH20">
            <v>112154</v>
          </cell>
          <cell r="BI20">
            <v>69437</v>
          </cell>
          <cell r="BJ20">
            <v>12286</v>
          </cell>
          <cell r="BK20">
            <v>150111</v>
          </cell>
          <cell r="BL20">
            <v>2110511</v>
          </cell>
        </row>
        <row r="21">
          <cell r="C21" t="str">
            <v>A02010</v>
          </cell>
          <cell r="D21" t="str">
            <v>A.2.A.1)  Ricavi per prestazioni sanitarie e sociosanitarie erogate a soggetti pubblici</v>
          </cell>
          <cell r="E21" t="str">
            <v>2008</v>
          </cell>
          <cell r="F21" t="str">
            <v>C</v>
          </cell>
          <cell r="G21">
            <v>0</v>
          </cell>
          <cell r="H21">
            <v>286648</v>
          </cell>
          <cell r="I21">
            <v>8309</v>
          </cell>
          <cell r="J21">
            <v>0</v>
          </cell>
          <cell r="K21">
            <v>0</v>
          </cell>
          <cell r="L21">
            <v>10291</v>
          </cell>
          <cell r="M21">
            <v>0</v>
          </cell>
          <cell r="N21">
            <v>0</v>
          </cell>
          <cell r="O21">
            <v>43763</v>
          </cell>
          <cell r="P21">
            <v>0</v>
          </cell>
          <cell r="Q21">
            <v>0</v>
          </cell>
          <cell r="R21">
            <v>8470</v>
          </cell>
          <cell r="S21">
            <v>0</v>
          </cell>
          <cell r="T21">
            <v>0</v>
          </cell>
          <cell r="U21">
            <v>38507</v>
          </cell>
          <cell r="V21">
            <v>0</v>
          </cell>
          <cell r="W21">
            <v>0</v>
          </cell>
          <cell r="X21">
            <v>28336</v>
          </cell>
          <cell r="Y21">
            <v>0</v>
          </cell>
          <cell r="Z21">
            <v>0</v>
          </cell>
          <cell r="AA21">
            <v>12745</v>
          </cell>
          <cell r="AB21">
            <v>0</v>
          </cell>
          <cell r="AC21">
            <v>0</v>
          </cell>
          <cell r="AD21">
            <v>12834</v>
          </cell>
          <cell r="AE21">
            <v>0</v>
          </cell>
          <cell r="AF21">
            <v>0</v>
          </cell>
          <cell r="AG21">
            <v>9432</v>
          </cell>
          <cell r="AH21">
            <v>0</v>
          </cell>
          <cell r="AI21">
            <v>0</v>
          </cell>
          <cell r="AJ21">
            <v>152381</v>
          </cell>
          <cell r="AM21">
            <v>138691</v>
          </cell>
          <cell r="AP21">
            <v>143468</v>
          </cell>
          <cell r="AS21">
            <v>56724</v>
          </cell>
          <cell r="AT21">
            <v>99063</v>
          </cell>
          <cell r="AU21">
            <v>60379</v>
          </cell>
          <cell r="AV21">
            <v>64263</v>
          </cell>
          <cell r="AW21">
            <v>53316</v>
          </cell>
          <cell r="AX21">
            <v>46302</v>
          </cell>
          <cell r="AY21">
            <v>35299</v>
          </cell>
          <cell r="AZ21">
            <v>28421</v>
          </cell>
          <cell r="BA21">
            <v>27847</v>
          </cell>
          <cell r="BB21">
            <v>83816</v>
          </cell>
          <cell r="BC21">
            <v>64140</v>
          </cell>
          <cell r="BD21">
            <v>64846</v>
          </cell>
          <cell r="BE21">
            <v>61056</v>
          </cell>
          <cell r="BF21">
            <v>39874</v>
          </cell>
          <cell r="BG21">
            <v>133752</v>
          </cell>
          <cell r="BH21">
            <v>108221</v>
          </cell>
          <cell r="BI21">
            <v>66778</v>
          </cell>
          <cell r="BJ21">
            <v>12269</v>
          </cell>
          <cell r="BK21">
            <v>42323</v>
          </cell>
          <cell r="BL21">
            <v>2000241</v>
          </cell>
        </row>
        <row r="22">
          <cell r="C22" t="str">
            <v>A02015</v>
          </cell>
          <cell r="D22" t="str">
            <v>A.2.A.1.1)  Ricavi per prestaz. sanitarie  e sociosanitarie erogate ad  ASL, A.O., IRCCS e Policlinici della Regione</v>
          </cell>
          <cell r="E22" t="str">
            <v>2008</v>
          </cell>
          <cell r="F22" t="str">
            <v>C</v>
          </cell>
          <cell r="G22">
            <v>0</v>
          </cell>
          <cell r="H22">
            <v>286648</v>
          </cell>
          <cell r="I22">
            <v>7164</v>
          </cell>
          <cell r="J22">
            <v>7157.7340000000004</v>
          </cell>
          <cell r="K22">
            <v>6.2659999999996217</v>
          </cell>
          <cell r="L22">
            <v>9887</v>
          </cell>
          <cell r="M22">
            <v>9648.7929999999997</v>
          </cell>
          <cell r="N22">
            <v>238.20700000000033</v>
          </cell>
          <cell r="O22">
            <v>42568</v>
          </cell>
          <cell r="P22">
            <v>42414.783000000003</v>
          </cell>
          <cell r="Q22">
            <v>153.21699999999691</v>
          </cell>
          <cell r="R22">
            <v>7950</v>
          </cell>
          <cell r="S22">
            <v>7875.5910000000003</v>
          </cell>
          <cell r="T22">
            <v>74.408999999999651</v>
          </cell>
          <cell r="U22">
            <v>34923</v>
          </cell>
          <cell r="V22">
            <v>34793.654999999999</v>
          </cell>
          <cell r="W22">
            <v>129.34500000000116</v>
          </cell>
          <cell r="X22">
            <v>26769</v>
          </cell>
          <cell r="Y22">
            <v>26767.51</v>
          </cell>
          <cell r="Z22">
            <v>1.4900000000016007</v>
          </cell>
          <cell r="AA22">
            <v>12201</v>
          </cell>
          <cell r="AB22">
            <v>11497.583000000001</v>
          </cell>
          <cell r="AC22">
            <v>703.41699999999946</v>
          </cell>
          <cell r="AD22">
            <v>11948</v>
          </cell>
          <cell r="AE22">
            <v>11942.278</v>
          </cell>
          <cell r="AF22">
            <v>5.7219999999997526</v>
          </cell>
          <cell r="AG22">
            <v>8143</v>
          </cell>
          <cell r="AH22">
            <v>8047.7449999999999</v>
          </cell>
          <cell r="AI22">
            <v>95.255000000000109</v>
          </cell>
          <cell r="AJ22">
            <v>149818</v>
          </cell>
          <cell r="AM22">
            <v>137427</v>
          </cell>
          <cell r="AP22">
            <v>141100</v>
          </cell>
          <cell r="AS22">
            <v>56175</v>
          </cell>
          <cell r="AT22">
            <v>97416</v>
          </cell>
          <cell r="AU22">
            <v>57823</v>
          </cell>
          <cell r="AV22">
            <v>63274</v>
          </cell>
          <cell r="AW22">
            <v>52231</v>
          </cell>
          <cell r="AX22">
            <v>45944</v>
          </cell>
          <cell r="AY22">
            <v>35008</v>
          </cell>
          <cell r="AZ22">
            <v>27881</v>
          </cell>
          <cell r="BA22">
            <v>27284</v>
          </cell>
          <cell r="BB22">
            <v>83137</v>
          </cell>
          <cell r="BC22">
            <v>63685</v>
          </cell>
          <cell r="BD22">
            <v>64092</v>
          </cell>
          <cell r="BE22">
            <v>60169</v>
          </cell>
          <cell r="BF22">
            <v>39481</v>
          </cell>
          <cell r="BG22">
            <v>132587</v>
          </cell>
          <cell r="BH22">
            <v>98031</v>
          </cell>
          <cell r="BI22">
            <v>66067</v>
          </cell>
          <cell r="BJ22">
            <v>11087</v>
          </cell>
          <cell r="BK22">
            <v>0</v>
          </cell>
          <cell r="BL22">
            <v>2119471</v>
          </cell>
        </row>
        <row r="23">
          <cell r="C23" t="str">
            <v>A02020</v>
          </cell>
          <cell r="D23" t="str">
            <v>A.2.A.1.1.A) Prestazioni di ricovero</v>
          </cell>
          <cell r="E23" t="str">
            <v>2008</v>
          </cell>
          <cell r="F23" t="str">
            <v>C</v>
          </cell>
          <cell r="G23">
            <v>0</v>
          </cell>
          <cell r="H23">
            <v>268261</v>
          </cell>
          <cell r="I23">
            <v>3084</v>
          </cell>
          <cell r="J23">
            <v>3083.576</v>
          </cell>
          <cell r="K23">
            <v>0.42399999999997817</v>
          </cell>
          <cell r="L23">
            <v>8116</v>
          </cell>
          <cell r="M23">
            <v>8115.875</v>
          </cell>
          <cell r="N23">
            <v>0.125</v>
          </cell>
          <cell r="O23">
            <v>27139</v>
          </cell>
          <cell r="P23">
            <v>27139.200000000001</v>
          </cell>
          <cell r="Q23">
            <v>-0.2000000000007276</v>
          </cell>
          <cell r="R23">
            <v>5044</v>
          </cell>
          <cell r="S23">
            <v>5043.8770000000004</v>
          </cell>
          <cell r="T23">
            <v>0.12299999999959255</v>
          </cell>
          <cell r="U23">
            <v>30303</v>
          </cell>
          <cell r="V23">
            <v>30302.553</v>
          </cell>
          <cell r="W23">
            <v>0.44700000000011642</v>
          </cell>
          <cell r="X23">
            <v>18233</v>
          </cell>
          <cell r="Y23">
            <v>18232.654999999999</v>
          </cell>
          <cell r="Z23">
            <v>0.34500000000116415</v>
          </cell>
          <cell r="AA23">
            <v>8760</v>
          </cell>
          <cell r="AB23">
            <v>8759.5820000000003</v>
          </cell>
          <cell r="AC23">
            <v>0.41799999999966531</v>
          </cell>
          <cell r="AD23">
            <v>9478</v>
          </cell>
          <cell r="AE23">
            <v>9477.5169999999998</v>
          </cell>
          <cell r="AF23">
            <v>0.48300000000017462</v>
          </cell>
          <cell r="AG23">
            <v>4670</v>
          </cell>
          <cell r="AH23">
            <v>4669.72</v>
          </cell>
          <cell r="AI23">
            <v>0.27999999999974534</v>
          </cell>
          <cell r="AJ23">
            <v>128211</v>
          </cell>
          <cell r="AM23">
            <v>116206</v>
          </cell>
          <cell r="AP23">
            <v>123320</v>
          </cell>
          <cell r="AS23">
            <v>48684</v>
          </cell>
          <cell r="AT23">
            <v>84800</v>
          </cell>
          <cell r="AU23">
            <v>49811</v>
          </cell>
          <cell r="AV23">
            <v>54138</v>
          </cell>
          <cell r="AW23">
            <v>48024</v>
          </cell>
          <cell r="AX23">
            <v>40073</v>
          </cell>
          <cell r="AY23">
            <v>30656</v>
          </cell>
          <cell r="AZ23">
            <v>25338</v>
          </cell>
          <cell r="BA23">
            <v>24612</v>
          </cell>
          <cell r="BB23">
            <v>65956</v>
          </cell>
          <cell r="BC23">
            <v>53686</v>
          </cell>
          <cell r="BD23">
            <v>57595</v>
          </cell>
          <cell r="BE23">
            <v>53549</v>
          </cell>
          <cell r="BF23">
            <v>35469</v>
          </cell>
          <cell r="BG23">
            <v>109394</v>
          </cell>
          <cell r="BH23">
            <v>82537</v>
          </cell>
          <cell r="BI23">
            <v>50787</v>
          </cell>
          <cell r="BJ23">
            <v>6632</v>
          </cell>
          <cell r="BK23">
            <v>0</v>
          </cell>
          <cell r="BL23">
            <v>1787393</v>
          </cell>
        </row>
        <row r="24">
          <cell r="C24" t="str">
            <v>A02025</v>
          </cell>
          <cell r="D24" t="str">
            <v>A.2.A.1.1.B) Prestazioni di specialistica ambulatoriale</v>
          </cell>
          <cell r="E24" t="str">
            <v>2008</v>
          </cell>
          <cell r="F24" t="str">
            <v>C</v>
          </cell>
          <cell r="G24">
            <v>0</v>
          </cell>
          <cell r="H24">
            <v>14711</v>
          </cell>
          <cell r="I24">
            <v>2546</v>
          </cell>
          <cell r="J24">
            <v>2545.319</v>
          </cell>
          <cell r="K24">
            <v>0.68100000000004002</v>
          </cell>
          <cell r="L24">
            <v>588</v>
          </cell>
          <cell r="M24">
            <v>588.35599999999999</v>
          </cell>
          <cell r="N24">
            <v>-0.35599999999999454</v>
          </cell>
          <cell r="O24">
            <v>5054</v>
          </cell>
          <cell r="P24">
            <v>5053.6970000000001</v>
          </cell>
          <cell r="Q24">
            <v>0.30299999999988358</v>
          </cell>
          <cell r="R24">
            <v>1385</v>
          </cell>
          <cell r="S24">
            <v>1385.4159999999999</v>
          </cell>
          <cell r="T24">
            <v>-0.41599999999993997</v>
          </cell>
          <cell r="U24">
            <v>2318</v>
          </cell>
          <cell r="V24">
            <v>2317.6039999999998</v>
          </cell>
          <cell r="W24">
            <v>0.39600000000018554</v>
          </cell>
          <cell r="X24">
            <v>5925</v>
          </cell>
          <cell r="Y24">
            <v>5924.6679999999997</v>
          </cell>
          <cell r="Z24">
            <v>0.33200000000033469</v>
          </cell>
          <cell r="AA24">
            <v>1804</v>
          </cell>
          <cell r="AB24">
            <v>1803.83</v>
          </cell>
          <cell r="AC24">
            <v>0.17000000000007276</v>
          </cell>
          <cell r="AD24">
            <v>1109</v>
          </cell>
          <cell r="AE24">
            <v>1108.5260000000001</v>
          </cell>
          <cell r="AF24">
            <v>0.4739999999999327</v>
          </cell>
          <cell r="AG24">
            <v>1637</v>
          </cell>
          <cell r="AH24">
            <v>1637.1990000000001</v>
          </cell>
          <cell r="AI24">
            <v>-0.19900000000006912</v>
          </cell>
          <cell r="AJ24">
            <v>14319</v>
          </cell>
          <cell r="AM24">
            <v>13759</v>
          </cell>
          <cell r="AP24">
            <v>9664</v>
          </cell>
          <cell r="AS24">
            <v>3984</v>
          </cell>
          <cell r="AT24">
            <v>9289</v>
          </cell>
          <cell r="AU24">
            <v>4905</v>
          </cell>
          <cell r="AV24">
            <v>4528</v>
          </cell>
          <cell r="AW24">
            <v>3821</v>
          </cell>
          <cell r="AX24">
            <v>5197</v>
          </cell>
          <cell r="AY24">
            <v>2989</v>
          </cell>
          <cell r="AZ24">
            <v>2191</v>
          </cell>
          <cell r="BA24">
            <v>1883</v>
          </cell>
          <cell r="BB24">
            <v>9819</v>
          </cell>
          <cell r="BC24">
            <v>5966</v>
          </cell>
          <cell r="BD24">
            <v>4763</v>
          </cell>
          <cell r="BE24">
            <v>4368</v>
          </cell>
          <cell r="BF24">
            <v>2789</v>
          </cell>
          <cell r="BG24">
            <v>9508</v>
          </cell>
          <cell r="BH24">
            <v>9189</v>
          </cell>
          <cell r="BI24">
            <v>6578</v>
          </cell>
          <cell r="BJ24">
            <v>2151</v>
          </cell>
          <cell r="BK24">
            <v>0</v>
          </cell>
          <cell r="BL24">
            <v>191103</v>
          </cell>
        </row>
        <row r="25">
          <cell r="C25" t="str">
            <v>A02030</v>
          </cell>
          <cell r="D25" t="str">
            <v>A.2.A.1.1.C) Prestazioni di psichiatria residenziale e semiresidenziale</v>
          </cell>
          <cell r="E25" t="str">
            <v>2008</v>
          </cell>
          <cell r="F25" t="str">
            <v>C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5917</v>
          </cell>
          <cell r="P25">
            <v>5917.1970000000001</v>
          </cell>
          <cell r="Q25">
            <v>-0.19700000000011642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274</v>
          </cell>
          <cell r="AH25">
            <v>273.66000000000003</v>
          </cell>
          <cell r="AI25">
            <v>0.33999999999997499</v>
          </cell>
          <cell r="AJ25">
            <v>0</v>
          </cell>
          <cell r="AM25">
            <v>0</v>
          </cell>
          <cell r="AP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12382</v>
          </cell>
        </row>
        <row r="26">
          <cell r="C26" t="str">
            <v>A02035</v>
          </cell>
          <cell r="D26" t="str">
            <v>A.2.A.1.1.D) Prestazioni di File F</v>
          </cell>
          <cell r="E26" t="str">
            <v>2008</v>
          </cell>
          <cell r="F26" t="str">
            <v>C</v>
          </cell>
          <cell r="G26">
            <v>0</v>
          </cell>
          <cell r="H26">
            <v>3676</v>
          </cell>
          <cell r="I26">
            <v>8</v>
          </cell>
          <cell r="J26">
            <v>7.9</v>
          </cell>
          <cell r="K26">
            <v>9.9999999999999645E-2</v>
          </cell>
          <cell r="L26">
            <v>1</v>
          </cell>
          <cell r="M26">
            <v>1.095</v>
          </cell>
          <cell r="N26">
            <v>-9.4999999999999973E-2</v>
          </cell>
          <cell r="O26">
            <v>208</v>
          </cell>
          <cell r="P26">
            <v>207.53399999999999</v>
          </cell>
          <cell r="Q26">
            <v>0.46600000000000819</v>
          </cell>
          <cell r="R26">
            <v>65</v>
          </cell>
          <cell r="S26">
            <v>64.945999999999998</v>
          </cell>
          <cell r="T26">
            <v>5.4000000000002046E-2</v>
          </cell>
          <cell r="U26">
            <v>137</v>
          </cell>
          <cell r="V26">
            <v>136.989</v>
          </cell>
          <cell r="W26">
            <v>1.099999999999568E-2</v>
          </cell>
          <cell r="X26">
            <v>184</v>
          </cell>
          <cell r="Y26">
            <v>183.89699999999999</v>
          </cell>
          <cell r="Z26">
            <v>0.10300000000000864</v>
          </cell>
          <cell r="AA26">
            <v>39</v>
          </cell>
          <cell r="AB26">
            <v>39.462000000000003</v>
          </cell>
          <cell r="AC26">
            <v>-0.4620000000000033</v>
          </cell>
          <cell r="AD26">
            <v>12</v>
          </cell>
          <cell r="AE26">
            <v>11.539</v>
          </cell>
          <cell r="AF26">
            <v>0.4610000000000003</v>
          </cell>
          <cell r="AG26">
            <v>59</v>
          </cell>
          <cell r="AH26">
            <v>59.584000000000003</v>
          </cell>
          <cell r="AI26">
            <v>-0.58400000000000318</v>
          </cell>
          <cell r="AJ26">
            <v>6895</v>
          </cell>
          <cell r="AM26">
            <v>5995</v>
          </cell>
          <cell r="AP26">
            <v>7726</v>
          </cell>
          <cell r="AS26">
            <v>3494</v>
          </cell>
          <cell r="AT26">
            <v>2943</v>
          </cell>
          <cell r="AU26">
            <v>3107</v>
          </cell>
          <cell r="AV26">
            <v>3970</v>
          </cell>
          <cell r="AW26">
            <v>386</v>
          </cell>
          <cell r="AX26">
            <v>456</v>
          </cell>
          <cell r="AY26">
            <v>1363</v>
          </cell>
          <cell r="AZ26">
            <v>257</v>
          </cell>
          <cell r="BA26">
            <v>205</v>
          </cell>
          <cell r="BB26">
            <v>6819</v>
          </cell>
          <cell r="BC26">
            <v>2955</v>
          </cell>
          <cell r="BD26">
            <v>1331</v>
          </cell>
          <cell r="BE26">
            <v>1879</v>
          </cell>
          <cell r="BF26">
            <v>815</v>
          </cell>
          <cell r="BG26">
            <v>13488</v>
          </cell>
          <cell r="BH26">
            <v>6089</v>
          </cell>
          <cell r="BI26">
            <v>8636</v>
          </cell>
          <cell r="BJ26">
            <v>2304</v>
          </cell>
          <cell r="BK26">
            <v>0</v>
          </cell>
          <cell r="BL26">
            <v>86215</v>
          </cell>
        </row>
        <row r="27">
          <cell r="C27" t="str">
            <v>A02040</v>
          </cell>
          <cell r="D27" t="str">
            <v>A.2.A.1.1.E) Altre prestazioni sanitarie e sociosanitarie</v>
          </cell>
          <cell r="E27" t="str">
            <v>2008</v>
          </cell>
          <cell r="F27" t="str">
            <v>C</v>
          </cell>
          <cell r="G27">
            <v>0</v>
          </cell>
          <cell r="H27">
            <v>0</v>
          </cell>
          <cell r="I27">
            <v>1526</v>
          </cell>
          <cell r="J27">
            <v>1520.9390000000001</v>
          </cell>
          <cell r="K27">
            <v>5.0609999999999218</v>
          </cell>
          <cell r="L27">
            <v>1182</v>
          </cell>
          <cell r="M27">
            <v>943.46699999999998</v>
          </cell>
          <cell r="N27">
            <v>238.53300000000002</v>
          </cell>
          <cell r="O27">
            <v>4250</v>
          </cell>
          <cell r="P27">
            <v>4097.1549999999997</v>
          </cell>
          <cell r="Q27">
            <v>152.84500000000025</v>
          </cell>
          <cell r="R27">
            <v>1456</v>
          </cell>
          <cell r="S27">
            <v>1381.3520000000001</v>
          </cell>
          <cell r="T27">
            <v>74.647999999999911</v>
          </cell>
          <cell r="U27">
            <v>2165</v>
          </cell>
          <cell r="V27">
            <v>2036.509</v>
          </cell>
          <cell r="W27">
            <v>128.49099999999999</v>
          </cell>
          <cell r="X27">
            <v>2427</v>
          </cell>
          <cell r="Y27">
            <v>2426.29</v>
          </cell>
          <cell r="Z27">
            <v>0.71000000000003638</v>
          </cell>
          <cell r="AA27">
            <v>1598</v>
          </cell>
          <cell r="AB27">
            <v>894.70899999999995</v>
          </cell>
          <cell r="AC27">
            <v>703.29100000000005</v>
          </cell>
          <cell r="AD27">
            <v>1349</v>
          </cell>
          <cell r="AE27">
            <v>1344.6959999999999</v>
          </cell>
          <cell r="AF27">
            <v>4.3040000000000873</v>
          </cell>
          <cell r="AG27">
            <v>1503</v>
          </cell>
          <cell r="AH27">
            <v>1407.5820000000001</v>
          </cell>
          <cell r="AI27">
            <v>95.417999999999893</v>
          </cell>
          <cell r="AJ27">
            <v>393</v>
          </cell>
          <cell r="AM27">
            <v>1467</v>
          </cell>
          <cell r="AP27">
            <v>390</v>
          </cell>
          <cell r="AS27">
            <v>13</v>
          </cell>
          <cell r="AT27">
            <v>384</v>
          </cell>
          <cell r="AU27">
            <v>0</v>
          </cell>
          <cell r="AV27">
            <v>638</v>
          </cell>
          <cell r="AW27">
            <v>0</v>
          </cell>
          <cell r="AX27">
            <v>218</v>
          </cell>
          <cell r="AY27">
            <v>0</v>
          </cell>
          <cell r="AZ27">
            <v>95</v>
          </cell>
          <cell r="BA27">
            <v>584</v>
          </cell>
          <cell r="BB27">
            <v>543</v>
          </cell>
          <cell r="BC27">
            <v>1078</v>
          </cell>
          <cell r="BD27">
            <v>403</v>
          </cell>
          <cell r="BE27">
            <v>373</v>
          </cell>
          <cell r="BF27">
            <v>408</v>
          </cell>
          <cell r="BG27">
            <v>197</v>
          </cell>
          <cell r="BH27">
            <v>216</v>
          </cell>
          <cell r="BI27">
            <v>66</v>
          </cell>
          <cell r="BJ27">
            <v>0</v>
          </cell>
          <cell r="BK27">
            <v>0</v>
          </cell>
          <cell r="BL27">
            <v>42378</v>
          </cell>
        </row>
        <row r="28">
          <cell r="C28" t="str">
            <v>A02045</v>
          </cell>
          <cell r="D28" t="str">
            <v>A.2.A.1.1.E.1) Prestazioni servizi MMG, PLS, Contin. Assistenziale</v>
          </cell>
          <cell r="E28" t="str">
            <v>2008</v>
          </cell>
          <cell r="F28" t="str">
            <v>C</v>
          </cell>
          <cell r="G28">
            <v>0</v>
          </cell>
          <cell r="H28">
            <v>0</v>
          </cell>
          <cell r="I28">
            <v>38</v>
          </cell>
          <cell r="J28">
            <v>37.521000000000001</v>
          </cell>
          <cell r="K28">
            <v>0.4789999999999992</v>
          </cell>
          <cell r="L28">
            <v>0</v>
          </cell>
          <cell r="M28">
            <v>0</v>
          </cell>
          <cell r="N28">
            <v>0</v>
          </cell>
          <cell r="O28">
            <v>161</v>
          </cell>
          <cell r="P28">
            <v>160.60400000000001</v>
          </cell>
          <cell r="Q28">
            <v>0.39599999999998658</v>
          </cell>
          <cell r="R28">
            <v>9</v>
          </cell>
          <cell r="S28">
            <v>8.7650000000000006</v>
          </cell>
          <cell r="T28">
            <v>0.23499999999999943</v>
          </cell>
          <cell r="U28">
            <v>0</v>
          </cell>
          <cell r="V28">
            <v>0</v>
          </cell>
          <cell r="W28">
            <v>0</v>
          </cell>
          <cell r="X28">
            <v>19</v>
          </cell>
          <cell r="Y28">
            <v>18.545999999999999</v>
          </cell>
          <cell r="Z28">
            <v>0.45400000000000063</v>
          </cell>
          <cell r="AA28">
            <v>8</v>
          </cell>
          <cell r="AB28">
            <v>8.407</v>
          </cell>
          <cell r="AC28">
            <v>-0.40700000000000003</v>
          </cell>
          <cell r="AD28">
            <v>27</v>
          </cell>
          <cell r="AE28">
            <v>27.459</v>
          </cell>
          <cell r="AF28">
            <v>-0.45899999999999963</v>
          </cell>
          <cell r="AG28">
            <v>14</v>
          </cell>
          <cell r="AH28">
            <v>13.769</v>
          </cell>
          <cell r="AI28">
            <v>0.23099999999999987</v>
          </cell>
          <cell r="AJ28">
            <v>0</v>
          </cell>
          <cell r="AM28">
            <v>0</v>
          </cell>
          <cell r="AP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552</v>
          </cell>
        </row>
        <row r="29">
          <cell r="C29" t="str">
            <v>A02050</v>
          </cell>
          <cell r="D29" t="str">
            <v>A.2.A.1.1.E.2) Prestazioni servizi farmaceutica convenzionata</v>
          </cell>
          <cell r="E29" t="str">
            <v>2008</v>
          </cell>
          <cell r="F29" t="str">
            <v>C</v>
          </cell>
          <cell r="G29">
            <v>0</v>
          </cell>
          <cell r="H29">
            <v>0</v>
          </cell>
          <cell r="I29">
            <v>4</v>
          </cell>
          <cell r="J29">
            <v>4.3319999999999999</v>
          </cell>
          <cell r="K29">
            <v>-0.33199999999999985</v>
          </cell>
          <cell r="L29">
            <v>323</v>
          </cell>
          <cell r="M29">
            <v>323.44200000000001</v>
          </cell>
          <cell r="N29">
            <v>-0.44200000000000728</v>
          </cell>
          <cell r="O29">
            <v>1262</v>
          </cell>
          <cell r="P29">
            <v>1262.383</v>
          </cell>
          <cell r="Q29">
            <v>-0.3830000000000382</v>
          </cell>
          <cell r="R29">
            <v>818</v>
          </cell>
          <cell r="S29">
            <v>818.65899999999999</v>
          </cell>
          <cell r="T29">
            <v>-0.65899999999999181</v>
          </cell>
          <cell r="U29">
            <v>323</v>
          </cell>
          <cell r="V29">
            <v>322.61200000000002</v>
          </cell>
          <cell r="W29">
            <v>0.38799999999997681</v>
          </cell>
          <cell r="X29">
            <v>1184</v>
          </cell>
          <cell r="Y29">
            <v>1183.5419999999999</v>
          </cell>
          <cell r="Z29">
            <v>0.45800000000008367</v>
          </cell>
          <cell r="AA29">
            <v>252</v>
          </cell>
          <cell r="AB29">
            <v>251.96799999999999</v>
          </cell>
          <cell r="AC29">
            <v>3.2000000000010687E-2</v>
          </cell>
          <cell r="AD29">
            <v>244</v>
          </cell>
          <cell r="AE29">
            <v>244.499</v>
          </cell>
          <cell r="AF29">
            <v>-0.49899999999999523</v>
          </cell>
          <cell r="AG29">
            <v>543</v>
          </cell>
          <cell r="AH29">
            <v>542.63900000000001</v>
          </cell>
          <cell r="AI29">
            <v>0.36099999999999</v>
          </cell>
          <cell r="AJ29">
            <v>0</v>
          </cell>
          <cell r="AM29">
            <v>0</v>
          </cell>
          <cell r="AP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9906</v>
          </cell>
        </row>
        <row r="30">
          <cell r="C30" t="str">
            <v>A02055</v>
          </cell>
          <cell r="D30" t="str">
            <v>A.2.A.1.1.E.3) Prestazioni termali</v>
          </cell>
          <cell r="E30" t="str">
            <v>2008</v>
          </cell>
          <cell r="F30" t="str">
            <v>C</v>
          </cell>
          <cell r="G30">
            <v>0</v>
          </cell>
          <cell r="H30">
            <v>0</v>
          </cell>
          <cell r="I30">
            <v>290</v>
          </cell>
          <cell r="J30">
            <v>289.95999999999998</v>
          </cell>
          <cell r="K30">
            <v>4.0000000000020464E-2</v>
          </cell>
          <cell r="L30">
            <v>0</v>
          </cell>
          <cell r="M30">
            <v>0</v>
          </cell>
          <cell r="N30">
            <v>0</v>
          </cell>
          <cell r="O30">
            <v>76</v>
          </cell>
          <cell r="P30">
            <v>75.614000000000004</v>
          </cell>
          <cell r="Q30">
            <v>0.38599999999999568</v>
          </cell>
          <cell r="R30">
            <v>0</v>
          </cell>
          <cell r="S30">
            <v>0</v>
          </cell>
          <cell r="T30">
            <v>0</v>
          </cell>
          <cell r="U30">
            <v>110</v>
          </cell>
          <cell r="V30">
            <v>110.236</v>
          </cell>
          <cell r="W30">
            <v>-0.23600000000000421</v>
          </cell>
          <cell r="X30">
            <v>66</v>
          </cell>
          <cell r="Y30">
            <v>66.216999999999999</v>
          </cell>
          <cell r="Z30">
            <v>-0.21699999999999875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100</v>
          </cell>
          <cell r="AH30">
            <v>100.489</v>
          </cell>
          <cell r="AI30">
            <v>-0.48900000000000432</v>
          </cell>
          <cell r="AJ30">
            <v>0</v>
          </cell>
          <cell r="AM30">
            <v>0</v>
          </cell>
          <cell r="AP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1284</v>
          </cell>
        </row>
        <row r="31">
          <cell r="C31" t="str">
            <v>A02060</v>
          </cell>
          <cell r="D31" t="str">
            <v>A.2.A.1.1.E.4) Prestazioni trasporto ambulanze ed elisoccorso</v>
          </cell>
          <cell r="E31" t="str">
            <v>2008</v>
          </cell>
          <cell r="F31" t="str">
            <v>C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M31">
            <v>0</v>
          </cell>
          <cell r="AP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</row>
        <row r="32">
          <cell r="C32" t="str">
            <v>A02065</v>
          </cell>
          <cell r="D32" t="str">
            <v>A.2.A.1.1.E.5) Altre prestazioni sanitarie e socio-sanitarie</v>
          </cell>
          <cell r="E32" t="str">
            <v>2008</v>
          </cell>
          <cell r="F32" t="str">
            <v>C</v>
          </cell>
          <cell r="G32">
            <v>0</v>
          </cell>
          <cell r="H32">
            <v>0</v>
          </cell>
          <cell r="I32">
            <v>1194</v>
          </cell>
          <cell r="J32">
            <v>1189.126</v>
          </cell>
          <cell r="K32">
            <v>4.8740000000000236</v>
          </cell>
          <cell r="L32">
            <v>859</v>
          </cell>
          <cell r="M32">
            <v>620.02499999999998</v>
          </cell>
          <cell r="N32">
            <v>238.97500000000002</v>
          </cell>
          <cell r="O32">
            <v>2751</v>
          </cell>
          <cell r="P32">
            <v>2598.5540000000001</v>
          </cell>
          <cell r="Q32">
            <v>152.44599999999991</v>
          </cell>
          <cell r="R32">
            <v>629</v>
          </cell>
          <cell r="S32">
            <v>553.928</v>
          </cell>
          <cell r="T32">
            <v>75.072000000000003</v>
          </cell>
          <cell r="U32">
            <v>1732</v>
          </cell>
          <cell r="V32">
            <v>1603.6610000000001</v>
          </cell>
          <cell r="W32">
            <v>128.33899999999994</v>
          </cell>
          <cell r="X32">
            <v>1158</v>
          </cell>
          <cell r="Y32">
            <v>1157.9849999999999</v>
          </cell>
          <cell r="Z32">
            <v>1.5000000000100044E-2</v>
          </cell>
          <cell r="AA32">
            <v>1338</v>
          </cell>
          <cell r="AB32">
            <v>634.33399999999995</v>
          </cell>
          <cell r="AC32">
            <v>703.66600000000005</v>
          </cell>
          <cell r="AD32">
            <v>1078</v>
          </cell>
          <cell r="AE32">
            <v>1072.7380000000001</v>
          </cell>
          <cell r="AF32">
            <v>5.2619999999999436</v>
          </cell>
          <cell r="AG32">
            <v>846</v>
          </cell>
          <cell r="AH32">
            <v>750.68499999999995</v>
          </cell>
          <cell r="AI32">
            <v>95.315000000000055</v>
          </cell>
          <cell r="AJ32">
            <v>393</v>
          </cell>
          <cell r="AM32">
            <v>1467</v>
          </cell>
          <cell r="AP32">
            <v>390</v>
          </cell>
          <cell r="AS32">
            <v>13</v>
          </cell>
          <cell r="AT32">
            <v>384</v>
          </cell>
          <cell r="AU32">
            <v>0</v>
          </cell>
          <cell r="AV32">
            <v>638</v>
          </cell>
          <cell r="AW32">
            <v>0</v>
          </cell>
          <cell r="AX32">
            <v>218</v>
          </cell>
          <cell r="AY32">
            <v>0</v>
          </cell>
          <cell r="AZ32">
            <v>95</v>
          </cell>
          <cell r="BA32">
            <v>584</v>
          </cell>
          <cell r="BB32">
            <v>543</v>
          </cell>
          <cell r="BC32">
            <v>1078</v>
          </cell>
          <cell r="BD32">
            <v>403</v>
          </cell>
          <cell r="BE32">
            <v>373</v>
          </cell>
          <cell r="BF32">
            <v>408</v>
          </cell>
          <cell r="BG32">
            <v>197</v>
          </cell>
          <cell r="BH32">
            <v>216</v>
          </cell>
          <cell r="BI32">
            <v>66</v>
          </cell>
          <cell r="BJ32">
            <v>0</v>
          </cell>
          <cell r="BK32">
            <v>0</v>
          </cell>
          <cell r="BL32">
            <v>30636</v>
          </cell>
        </row>
        <row r="33">
          <cell r="C33" t="str">
            <v>A02070</v>
          </cell>
          <cell r="D33" t="str">
            <v>A.2.A.1.2)   Ricavi per prestaz. sanitarie  e sociosanitarie  erogate ad altri soggetti pubblici</v>
          </cell>
          <cell r="E33" t="str">
            <v>2008</v>
          </cell>
          <cell r="F33" t="str">
            <v>C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42</v>
          </cell>
          <cell r="M33">
            <v>0</v>
          </cell>
          <cell r="N33">
            <v>0</v>
          </cell>
          <cell r="O33">
            <v>43</v>
          </cell>
          <cell r="P33">
            <v>0</v>
          </cell>
          <cell r="Q33">
            <v>0</v>
          </cell>
          <cell r="R33">
            <v>93</v>
          </cell>
          <cell r="S33">
            <v>0</v>
          </cell>
          <cell r="T33">
            <v>0</v>
          </cell>
          <cell r="U33">
            <v>185</v>
          </cell>
          <cell r="V33">
            <v>0</v>
          </cell>
          <cell r="W33">
            <v>0</v>
          </cell>
          <cell r="X33">
            <v>274</v>
          </cell>
          <cell r="Y33">
            <v>0</v>
          </cell>
          <cell r="Z33">
            <v>0</v>
          </cell>
          <cell r="AA33">
            <v>1</v>
          </cell>
          <cell r="AB33">
            <v>0</v>
          </cell>
          <cell r="AC33">
            <v>0</v>
          </cell>
          <cell r="AD33">
            <v>9</v>
          </cell>
          <cell r="AE33">
            <v>0</v>
          </cell>
          <cell r="AF33">
            <v>0</v>
          </cell>
          <cell r="AG33">
            <v>15</v>
          </cell>
          <cell r="AH33">
            <v>0</v>
          </cell>
          <cell r="AI33">
            <v>0</v>
          </cell>
          <cell r="AJ33">
            <v>0</v>
          </cell>
          <cell r="AM33">
            <v>0</v>
          </cell>
          <cell r="AP33">
            <v>337</v>
          </cell>
          <cell r="AS33">
            <v>167</v>
          </cell>
          <cell r="AT33">
            <v>0</v>
          </cell>
          <cell r="AU33">
            <v>12</v>
          </cell>
          <cell r="AV33">
            <v>0</v>
          </cell>
          <cell r="AW33">
            <v>216</v>
          </cell>
          <cell r="AX33">
            <v>11</v>
          </cell>
          <cell r="AY33">
            <v>0</v>
          </cell>
          <cell r="AZ33">
            <v>0</v>
          </cell>
          <cell r="BA33">
            <v>43</v>
          </cell>
          <cell r="BB33">
            <v>9</v>
          </cell>
          <cell r="BC33">
            <v>0</v>
          </cell>
          <cell r="BD33">
            <v>212</v>
          </cell>
          <cell r="BE33">
            <v>0</v>
          </cell>
          <cell r="BF33">
            <v>0</v>
          </cell>
          <cell r="BG33">
            <v>17</v>
          </cell>
          <cell r="BH33">
            <v>734</v>
          </cell>
          <cell r="BI33">
            <v>4</v>
          </cell>
          <cell r="BJ33">
            <v>0</v>
          </cell>
          <cell r="BK33">
            <v>2424</v>
          </cell>
          <cell r="BL33">
            <v>2424</v>
          </cell>
        </row>
        <row r="34">
          <cell r="C34" t="str">
            <v>A02075</v>
          </cell>
          <cell r="D34" t="str">
            <v>A.2.A.1.3)   Ricavi per prestaz. sanitarie e sociosanitarie erogate a soggetti pubblici extra Regione</v>
          </cell>
          <cell r="E34" t="str">
            <v>2008</v>
          </cell>
          <cell r="F34" t="str">
            <v>C</v>
          </cell>
          <cell r="G34">
            <v>0</v>
          </cell>
          <cell r="H34">
            <v>0</v>
          </cell>
          <cell r="I34">
            <v>1145</v>
          </cell>
          <cell r="J34">
            <v>1146.3320000000001</v>
          </cell>
          <cell r="K34">
            <v>-1.3320000000001073</v>
          </cell>
          <cell r="L34">
            <v>362</v>
          </cell>
          <cell r="M34">
            <v>362.34100000000001</v>
          </cell>
          <cell r="N34">
            <v>-0.34100000000000819</v>
          </cell>
          <cell r="O34">
            <v>1152</v>
          </cell>
          <cell r="P34">
            <v>1149.5070000000001</v>
          </cell>
          <cell r="Q34">
            <v>2.4929999999999382</v>
          </cell>
          <cell r="R34">
            <v>427</v>
          </cell>
          <cell r="S34">
            <v>427.84199999999998</v>
          </cell>
          <cell r="T34">
            <v>-0.84199999999998454</v>
          </cell>
          <cell r="U34">
            <v>3399</v>
          </cell>
          <cell r="V34">
            <v>3398.904</v>
          </cell>
          <cell r="W34">
            <v>9.6000000000003638E-2</v>
          </cell>
          <cell r="X34">
            <v>1293</v>
          </cell>
          <cell r="Y34">
            <v>1293.972</v>
          </cell>
          <cell r="Z34">
            <v>-0.97199999999997999</v>
          </cell>
          <cell r="AA34">
            <v>543</v>
          </cell>
          <cell r="AB34">
            <v>541.21500000000003</v>
          </cell>
          <cell r="AC34">
            <v>1.7849999999999682</v>
          </cell>
          <cell r="AD34">
            <v>877</v>
          </cell>
          <cell r="AE34">
            <v>877.25400000000002</v>
          </cell>
          <cell r="AF34">
            <v>-0.2540000000000191</v>
          </cell>
          <cell r="AG34">
            <v>1274</v>
          </cell>
          <cell r="AH34">
            <v>1274.2829999999999</v>
          </cell>
          <cell r="AI34">
            <v>-0.28299999999990177</v>
          </cell>
          <cell r="AJ34">
            <v>2563</v>
          </cell>
          <cell r="AM34">
            <v>1264</v>
          </cell>
          <cell r="AP34">
            <v>2031</v>
          </cell>
          <cell r="AS34">
            <v>382</v>
          </cell>
          <cell r="AT34">
            <v>1647</v>
          </cell>
          <cell r="AU34">
            <v>2544</v>
          </cell>
          <cell r="AV34">
            <v>989</v>
          </cell>
          <cell r="AW34">
            <v>869</v>
          </cell>
          <cell r="AX34">
            <v>347</v>
          </cell>
          <cell r="AY34">
            <v>291</v>
          </cell>
          <cell r="AZ34">
            <v>540</v>
          </cell>
          <cell r="BA34">
            <v>520</v>
          </cell>
          <cell r="BB34">
            <v>670</v>
          </cell>
          <cell r="BC34">
            <v>455</v>
          </cell>
          <cell r="BD34">
            <v>542</v>
          </cell>
          <cell r="BE34">
            <v>887</v>
          </cell>
          <cell r="BF34">
            <v>393</v>
          </cell>
          <cell r="BG34">
            <v>1148</v>
          </cell>
          <cell r="BH34">
            <v>9456</v>
          </cell>
          <cell r="BI34">
            <v>707</v>
          </cell>
          <cell r="BJ34">
            <v>1182</v>
          </cell>
          <cell r="BK34">
            <v>39899</v>
          </cell>
          <cell r="BL34">
            <v>50371</v>
          </cell>
        </row>
        <row r="35">
          <cell r="C35" t="str">
            <v>A02080</v>
          </cell>
          <cell r="D35" t="str">
            <v>A.2.A.1.3.A) Prestazioni di ricovero</v>
          </cell>
          <cell r="E35" t="str">
            <v>2008</v>
          </cell>
          <cell r="F35" t="str">
            <v>C</v>
          </cell>
          <cell r="G35">
            <v>0</v>
          </cell>
          <cell r="H35">
            <v>0</v>
          </cell>
          <cell r="I35">
            <v>559</v>
          </cell>
          <cell r="J35">
            <v>559.60400000000004</v>
          </cell>
          <cell r="K35">
            <v>-0.60400000000004184</v>
          </cell>
          <cell r="L35">
            <v>316</v>
          </cell>
          <cell r="M35">
            <v>315.95100000000002</v>
          </cell>
          <cell r="N35">
            <v>4.8999999999978172E-2</v>
          </cell>
          <cell r="O35">
            <v>729</v>
          </cell>
          <cell r="P35">
            <v>729.43799999999999</v>
          </cell>
          <cell r="Q35">
            <v>-0.43799999999998818</v>
          </cell>
          <cell r="R35">
            <v>389</v>
          </cell>
          <cell r="S35">
            <v>389.274</v>
          </cell>
          <cell r="T35">
            <v>-0.27400000000000091</v>
          </cell>
          <cell r="U35">
            <v>2691</v>
          </cell>
          <cell r="V35">
            <v>2690.5030000000002</v>
          </cell>
          <cell r="W35">
            <v>0.49699999999984357</v>
          </cell>
          <cell r="X35">
            <v>724</v>
          </cell>
          <cell r="Y35">
            <v>724.49</v>
          </cell>
          <cell r="Z35">
            <v>-0.49000000000000909</v>
          </cell>
          <cell r="AA35">
            <v>423</v>
          </cell>
          <cell r="AB35">
            <v>422.62700000000001</v>
          </cell>
          <cell r="AC35">
            <v>0.37299999999999045</v>
          </cell>
          <cell r="AD35">
            <v>673</v>
          </cell>
          <cell r="AE35">
            <v>673.024</v>
          </cell>
          <cell r="AF35">
            <v>-2.4000000000000909E-2</v>
          </cell>
          <cell r="AG35">
            <v>870</v>
          </cell>
          <cell r="AH35">
            <v>870.28700000000003</v>
          </cell>
          <cell r="AI35">
            <v>-0.28700000000003456</v>
          </cell>
          <cell r="AJ35">
            <v>2539</v>
          </cell>
          <cell r="AM35">
            <v>1054</v>
          </cell>
          <cell r="AP35">
            <v>1995</v>
          </cell>
          <cell r="AS35">
            <v>343</v>
          </cell>
          <cell r="AT35">
            <v>1381</v>
          </cell>
          <cell r="AU35">
            <v>2374</v>
          </cell>
          <cell r="AV35">
            <v>495</v>
          </cell>
          <cell r="AW35">
            <v>864</v>
          </cell>
          <cell r="AX35">
            <v>289</v>
          </cell>
          <cell r="AY35">
            <v>284</v>
          </cell>
          <cell r="AZ35">
            <v>493</v>
          </cell>
          <cell r="BA35">
            <v>507</v>
          </cell>
          <cell r="BB35">
            <v>488</v>
          </cell>
          <cell r="BC35">
            <v>425</v>
          </cell>
          <cell r="BD35">
            <v>533</v>
          </cell>
          <cell r="BE35">
            <v>844</v>
          </cell>
          <cell r="BF35">
            <v>385</v>
          </cell>
          <cell r="BG35">
            <v>1081</v>
          </cell>
          <cell r="BH35">
            <v>8498</v>
          </cell>
          <cell r="BI35">
            <v>650</v>
          </cell>
          <cell r="BJ35">
            <v>835</v>
          </cell>
          <cell r="BK35">
            <v>33731</v>
          </cell>
          <cell r="BL35">
            <v>41105</v>
          </cell>
        </row>
        <row r="36">
          <cell r="C36" t="str">
            <v>A02085</v>
          </cell>
          <cell r="D36" t="str">
            <v>A.2.A.1.3.B) Prestazioni ambulatoriali</v>
          </cell>
          <cell r="E36" t="str">
            <v>2008</v>
          </cell>
          <cell r="F36" t="str">
            <v>C</v>
          </cell>
          <cell r="G36">
            <v>0</v>
          </cell>
          <cell r="H36">
            <v>0</v>
          </cell>
          <cell r="I36">
            <v>6</v>
          </cell>
          <cell r="J36">
            <v>6.3769999999999998</v>
          </cell>
          <cell r="K36">
            <v>-0.37699999999999978</v>
          </cell>
          <cell r="L36">
            <v>10</v>
          </cell>
          <cell r="M36">
            <v>10.028</v>
          </cell>
          <cell r="N36">
            <v>-2.8000000000000469E-2</v>
          </cell>
          <cell r="O36">
            <v>13</v>
          </cell>
          <cell r="P36">
            <v>13.119</v>
          </cell>
          <cell r="Q36">
            <v>-0.11899999999999977</v>
          </cell>
          <cell r="R36">
            <v>14</v>
          </cell>
          <cell r="S36">
            <v>14.384</v>
          </cell>
          <cell r="T36">
            <v>-0.38400000000000034</v>
          </cell>
          <cell r="U36">
            <v>75</v>
          </cell>
          <cell r="V36">
            <v>74.884</v>
          </cell>
          <cell r="W36">
            <v>0.11599999999999966</v>
          </cell>
          <cell r="X36">
            <v>62</v>
          </cell>
          <cell r="Y36">
            <v>61.628</v>
          </cell>
          <cell r="Z36">
            <v>0.37199999999999989</v>
          </cell>
          <cell r="AA36">
            <v>21</v>
          </cell>
          <cell r="AB36">
            <v>20.538</v>
          </cell>
          <cell r="AC36">
            <v>0.46199999999999974</v>
          </cell>
          <cell r="AD36">
            <v>44</v>
          </cell>
          <cell r="AE36">
            <v>44.142000000000003</v>
          </cell>
          <cell r="AF36">
            <v>-0.14200000000000301</v>
          </cell>
          <cell r="AG36">
            <v>14</v>
          </cell>
          <cell r="AH36">
            <v>14.551</v>
          </cell>
          <cell r="AI36">
            <v>-0.55100000000000016</v>
          </cell>
          <cell r="AJ36">
            <v>7</v>
          </cell>
          <cell r="AM36">
            <v>187</v>
          </cell>
          <cell r="AP36">
            <v>13</v>
          </cell>
          <cell r="AS36">
            <v>3</v>
          </cell>
          <cell r="AT36">
            <v>181</v>
          </cell>
          <cell r="AU36">
            <v>33</v>
          </cell>
          <cell r="AV36">
            <v>2</v>
          </cell>
          <cell r="AW36">
            <v>2</v>
          </cell>
          <cell r="AX36">
            <v>51</v>
          </cell>
          <cell r="AY36">
            <v>2</v>
          </cell>
          <cell r="AZ36">
            <v>44</v>
          </cell>
          <cell r="BA36">
            <v>10</v>
          </cell>
          <cell r="BB36">
            <v>119</v>
          </cell>
          <cell r="BC36">
            <v>12</v>
          </cell>
          <cell r="BD36">
            <v>9</v>
          </cell>
          <cell r="BE36">
            <v>13</v>
          </cell>
          <cell r="BF36">
            <v>7</v>
          </cell>
          <cell r="BG36">
            <v>11</v>
          </cell>
          <cell r="BH36">
            <v>412</v>
          </cell>
          <cell r="BI36">
            <v>32</v>
          </cell>
          <cell r="BJ36">
            <v>45</v>
          </cell>
          <cell r="BK36">
            <v>1454</v>
          </cell>
          <cell r="BL36">
            <v>1713</v>
          </cell>
        </row>
        <row r="37">
          <cell r="C37" t="str">
            <v>A02090</v>
          </cell>
          <cell r="D37" t="str">
            <v>A.2.A.1.3.C) Prestazioni di psichiatria non soggetta a compensazione (resid. e semiresid.)</v>
          </cell>
          <cell r="E37" t="str">
            <v>2008</v>
          </cell>
          <cell r="F37" t="str">
            <v>C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M37">
            <v>0</v>
          </cell>
          <cell r="AP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</row>
        <row r="38">
          <cell r="C38" t="str">
            <v>A02095</v>
          </cell>
          <cell r="D38" t="str">
            <v>A.2.A.1.3.D) Prestazioni di File F</v>
          </cell>
          <cell r="E38" t="str">
            <v>2008</v>
          </cell>
          <cell r="F38" t="str">
            <v>C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6</v>
          </cell>
          <cell r="P38">
            <v>6.06</v>
          </cell>
          <cell r="Q38">
            <v>-5.9999999999999609E-2</v>
          </cell>
          <cell r="R38">
            <v>2</v>
          </cell>
          <cell r="S38">
            <v>2.3319999999999999</v>
          </cell>
          <cell r="T38">
            <v>-0.33199999999999985</v>
          </cell>
          <cell r="U38">
            <v>86</v>
          </cell>
          <cell r="V38">
            <v>86.414000000000001</v>
          </cell>
          <cell r="W38">
            <v>-0.41400000000000148</v>
          </cell>
          <cell r="X38">
            <v>7</v>
          </cell>
          <cell r="Y38">
            <v>6.5869999999999997</v>
          </cell>
          <cell r="Z38">
            <v>0.41300000000000026</v>
          </cell>
          <cell r="AA38">
            <v>5</v>
          </cell>
          <cell r="AB38">
            <v>4.516</v>
          </cell>
          <cell r="AC38">
            <v>0.48399999999999999</v>
          </cell>
          <cell r="AD38">
            <v>2</v>
          </cell>
          <cell r="AE38">
            <v>2.3420000000000001</v>
          </cell>
          <cell r="AF38">
            <v>-0.34200000000000008</v>
          </cell>
          <cell r="AG38">
            <v>8</v>
          </cell>
          <cell r="AH38">
            <v>7.7110000000000003</v>
          </cell>
          <cell r="AI38">
            <v>0.2889999999999997</v>
          </cell>
          <cell r="AJ38">
            <v>16</v>
          </cell>
          <cell r="AM38">
            <v>23</v>
          </cell>
          <cell r="AP38">
            <v>20</v>
          </cell>
          <cell r="AS38">
            <v>36</v>
          </cell>
          <cell r="AT38">
            <v>42</v>
          </cell>
          <cell r="AU38">
            <v>137</v>
          </cell>
          <cell r="AV38">
            <v>29</v>
          </cell>
          <cell r="AW38">
            <v>3</v>
          </cell>
          <cell r="AX38">
            <v>1</v>
          </cell>
          <cell r="AY38">
            <v>5</v>
          </cell>
          <cell r="AZ38">
            <v>3</v>
          </cell>
          <cell r="BA38">
            <v>1</v>
          </cell>
          <cell r="BB38">
            <v>0</v>
          </cell>
          <cell r="BC38">
            <v>16</v>
          </cell>
          <cell r="BD38">
            <v>0</v>
          </cell>
          <cell r="BE38">
            <v>29</v>
          </cell>
          <cell r="BF38">
            <v>0</v>
          </cell>
          <cell r="BG38">
            <v>56</v>
          </cell>
          <cell r="BH38">
            <v>526</v>
          </cell>
          <cell r="BI38">
            <v>19</v>
          </cell>
          <cell r="BJ38">
            <v>302</v>
          </cell>
          <cell r="BK38">
            <v>1380</v>
          </cell>
          <cell r="BL38">
            <v>1496</v>
          </cell>
        </row>
        <row r="39">
          <cell r="C39" t="str">
            <v>A02100</v>
          </cell>
          <cell r="D39" t="str">
            <v>A.2.A.1.3.E) Altre prestazioni sanitarie soggette a compensazione Extraregione</v>
          </cell>
          <cell r="E39" t="str">
            <v>2008</v>
          </cell>
          <cell r="F39" t="str">
            <v>C</v>
          </cell>
          <cell r="G39">
            <v>0</v>
          </cell>
          <cell r="H39">
            <v>0</v>
          </cell>
          <cell r="I39">
            <v>580</v>
          </cell>
          <cell r="J39">
            <v>580.351</v>
          </cell>
          <cell r="K39">
            <v>-0.35099999999999909</v>
          </cell>
          <cell r="L39">
            <v>36</v>
          </cell>
          <cell r="M39">
            <v>36.362000000000002</v>
          </cell>
          <cell r="N39">
            <v>-0.36200000000000188</v>
          </cell>
          <cell r="O39">
            <v>401</v>
          </cell>
          <cell r="P39">
            <v>400.89</v>
          </cell>
          <cell r="Q39">
            <v>0.11000000000001364</v>
          </cell>
          <cell r="R39">
            <v>22</v>
          </cell>
          <cell r="S39">
            <v>21.852</v>
          </cell>
          <cell r="T39">
            <v>0.14799999999999969</v>
          </cell>
          <cell r="U39">
            <v>547</v>
          </cell>
          <cell r="V39">
            <v>547.10299999999995</v>
          </cell>
          <cell r="W39">
            <v>-0.1029999999999518</v>
          </cell>
          <cell r="X39">
            <v>500</v>
          </cell>
          <cell r="Y39">
            <v>501.267</v>
          </cell>
          <cell r="Z39">
            <v>-1.2669999999999959</v>
          </cell>
          <cell r="AA39">
            <v>94</v>
          </cell>
          <cell r="AB39">
            <v>93.534000000000006</v>
          </cell>
          <cell r="AC39">
            <v>0.46599999999999397</v>
          </cell>
          <cell r="AD39">
            <v>158</v>
          </cell>
          <cell r="AE39">
            <v>157.74600000000001</v>
          </cell>
          <cell r="AF39">
            <v>0.25399999999999068</v>
          </cell>
          <cell r="AG39">
            <v>382</v>
          </cell>
          <cell r="AH39">
            <v>381.73399999999998</v>
          </cell>
          <cell r="AI39">
            <v>0.26600000000001955</v>
          </cell>
          <cell r="AJ39">
            <v>1</v>
          </cell>
          <cell r="AM39">
            <v>0</v>
          </cell>
          <cell r="AP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51</v>
          </cell>
          <cell r="BC39">
            <v>0</v>
          </cell>
          <cell r="BD39">
            <v>0</v>
          </cell>
          <cell r="BE39">
            <v>0</v>
          </cell>
          <cell r="BF39">
            <v>1</v>
          </cell>
          <cell r="BG39">
            <v>0</v>
          </cell>
          <cell r="BH39">
            <v>0</v>
          </cell>
          <cell r="BI39">
            <v>6</v>
          </cell>
          <cell r="BJ39">
            <v>0</v>
          </cell>
          <cell r="BK39">
            <v>2779</v>
          </cell>
          <cell r="BL39">
            <v>5499</v>
          </cell>
        </row>
        <row r="40">
          <cell r="C40" t="str">
            <v>A02105</v>
          </cell>
          <cell r="D40" t="str">
            <v>A.2.A.1.3.E.1) Prestazioni servizi MMG, PLS, Contin. assistenziale Extraregione</v>
          </cell>
          <cell r="E40" t="str">
            <v>2008</v>
          </cell>
          <cell r="F40" t="str">
            <v>C</v>
          </cell>
          <cell r="G40">
            <v>0</v>
          </cell>
          <cell r="H40">
            <v>0</v>
          </cell>
          <cell r="I40">
            <v>3</v>
          </cell>
          <cell r="J40">
            <v>3.2549999999999999</v>
          </cell>
          <cell r="K40">
            <v>-0.25499999999999989</v>
          </cell>
          <cell r="L40">
            <v>0</v>
          </cell>
          <cell r="M40">
            <v>0</v>
          </cell>
          <cell r="N40">
            <v>0</v>
          </cell>
          <cell r="O40">
            <v>4</v>
          </cell>
          <cell r="P40">
            <v>3.9380000000000002</v>
          </cell>
          <cell r="Q40">
            <v>6.1999999999999833E-2</v>
          </cell>
          <cell r="R40">
            <v>22</v>
          </cell>
          <cell r="S40">
            <v>21.852</v>
          </cell>
          <cell r="T40">
            <v>0.14799999999999969</v>
          </cell>
          <cell r="U40">
            <v>0</v>
          </cell>
          <cell r="V40">
            <v>0</v>
          </cell>
          <cell r="W40">
            <v>0</v>
          </cell>
          <cell r="X40">
            <v>88</v>
          </cell>
          <cell r="Y40">
            <v>88.400999999999996</v>
          </cell>
          <cell r="Z40">
            <v>-0.40099999999999625</v>
          </cell>
          <cell r="AA40">
            <v>18</v>
          </cell>
          <cell r="AB40">
            <v>17.739000000000001</v>
          </cell>
          <cell r="AC40">
            <v>0.26099999999999923</v>
          </cell>
          <cell r="AD40">
            <v>32</v>
          </cell>
          <cell r="AE40">
            <v>32.229999999999997</v>
          </cell>
          <cell r="AF40">
            <v>-0.22999999999999687</v>
          </cell>
          <cell r="AG40">
            <v>202</v>
          </cell>
          <cell r="AH40">
            <v>202</v>
          </cell>
          <cell r="AI40">
            <v>0</v>
          </cell>
          <cell r="AJ40">
            <v>0</v>
          </cell>
          <cell r="AM40">
            <v>0</v>
          </cell>
          <cell r="AP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369</v>
          </cell>
          <cell r="BL40">
            <v>738</v>
          </cell>
        </row>
        <row r="41">
          <cell r="C41" t="str">
            <v>A02110</v>
          </cell>
          <cell r="D41" t="str">
            <v>A.2.A.1.3.E.2) Prestazioni servizi farmaceutica conv enzionata Extraregione</v>
          </cell>
          <cell r="E41" t="str">
            <v>2008</v>
          </cell>
          <cell r="F41" t="str">
            <v>C</v>
          </cell>
          <cell r="G41">
            <v>0</v>
          </cell>
          <cell r="H41">
            <v>0</v>
          </cell>
          <cell r="I41">
            <v>3</v>
          </cell>
          <cell r="J41">
            <v>3.2759999999999998</v>
          </cell>
          <cell r="K41">
            <v>-0.2759999999999998</v>
          </cell>
          <cell r="L41">
            <v>36</v>
          </cell>
          <cell r="M41">
            <v>36.362000000000002</v>
          </cell>
          <cell r="N41">
            <v>-0.36200000000000188</v>
          </cell>
          <cell r="O41">
            <v>330</v>
          </cell>
          <cell r="P41">
            <v>330.39699999999999</v>
          </cell>
          <cell r="Q41">
            <v>-0.39699999999999136</v>
          </cell>
          <cell r="R41">
            <v>0</v>
          </cell>
          <cell r="S41">
            <v>0</v>
          </cell>
          <cell r="T41">
            <v>0</v>
          </cell>
          <cell r="U41">
            <v>372</v>
          </cell>
          <cell r="V41">
            <v>371.88499999999999</v>
          </cell>
          <cell r="W41">
            <v>0.11500000000000909</v>
          </cell>
          <cell r="X41">
            <v>201</v>
          </cell>
          <cell r="Y41">
            <v>201.48</v>
          </cell>
          <cell r="Z41">
            <v>-0.47999999999998977</v>
          </cell>
          <cell r="AA41">
            <v>76</v>
          </cell>
          <cell r="AB41">
            <v>75.795000000000002</v>
          </cell>
          <cell r="AC41">
            <v>0.20499999999999829</v>
          </cell>
          <cell r="AD41">
            <v>126</v>
          </cell>
          <cell r="AE41">
            <v>125.51600000000001</v>
          </cell>
          <cell r="AF41">
            <v>0.48399999999999466</v>
          </cell>
          <cell r="AG41">
            <v>138</v>
          </cell>
          <cell r="AH41">
            <v>137.66900000000001</v>
          </cell>
          <cell r="AI41">
            <v>0.33099999999998886</v>
          </cell>
          <cell r="AJ41">
            <v>0</v>
          </cell>
          <cell r="AM41">
            <v>0</v>
          </cell>
          <cell r="AP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1282</v>
          </cell>
          <cell r="BL41">
            <v>2564</v>
          </cell>
        </row>
        <row r="42">
          <cell r="C42" t="str">
            <v>A02115</v>
          </cell>
          <cell r="D42" t="str">
            <v>A.2.A.1.3.E.3) Prestazioni termali Extraregione</v>
          </cell>
          <cell r="E42" t="str">
            <v>2008</v>
          </cell>
          <cell r="F42" t="str">
            <v>C</v>
          </cell>
          <cell r="G42">
            <v>0</v>
          </cell>
          <cell r="H42">
            <v>0</v>
          </cell>
          <cell r="I42">
            <v>574</v>
          </cell>
          <cell r="J42">
            <v>573.82000000000005</v>
          </cell>
          <cell r="K42">
            <v>0.17999999999994998</v>
          </cell>
          <cell r="L42">
            <v>0</v>
          </cell>
          <cell r="M42">
            <v>0</v>
          </cell>
          <cell r="N42">
            <v>0</v>
          </cell>
          <cell r="O42">
            <v>67</v>
          </cell>
          <cell r="P42">
            <v>66.555000000000007</v>
          </cell>
          <cell r="Q42">
            <v>0.44499999999999318</v>
          </cell>
          <cell r="R42">
            <v>0</v>
          </cell>
          <cell r="S42">
            <v>0</v>
          </cell>
          <cell r="T42">
            <v>0</v>
          </cell>
          <cell r="U42">
            <v>175</v>
          </cell>
          <cell r="V42">
            <v>175.21799999999999</v>
          </cell>
          <cell r="W42">
            <v>-0.21799999999998931</v>
          </cell>
          <cell r="X42">
            <v>211</v>
          </cell>
          <cell r="Y42">
            <v>211.386</v>
          </cell>
          <cell r="Z42">
            <v>-0.38599999999999568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42</v>
          </cell>
          <cell r="AH42">
            <v>42.064999999999998</v>
          </cell>
          <cell r="AI42">
            <v>-6.4999999999997726E-2</v>
          </cell>
          <cell r="AJ42">
            <v>0</v>
          </cell>
          <cell r="AM42">
            <v>0</v>
          </cell>
          <cell r="AP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1069</v>
          </cell>
          <cell r="BL42">
            <v>2138</v>
          </cell>
        </row>
        <row r="43">
          <cell r="C43" t="str">
            <v>A02120</v>
          </cell>
          <cell r="D43" t="str">
            <v>A.2.A.1.3.E.4) Prestazioni trasporto ambulanze ed elisoccorso Extraregione</v>
          </cell>
          <cell r="E43" t="str">
            <v>2008</v>
          </cell>
          <cell r="F43" t="str">
            <v>C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M43">
            <v>0</v>
          </cell>
          <cell r="AP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</row>
        <row r="44">
          <cell r="C44" t="str">
            <v>A02125</v>
          </cell>
          <cell r="D44" t="str">
            <v>A.2.A.1.3.E.5) Altre prestazioni sanitarie  Extraregione</v>
          </cell>
          <cell r="E44" t="str">
            <v>2008</v>
          </cell>
          <cell r="F44" t="str">
            <v>C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1</v>
          </cell>
          <cell r="AM44">
            <v>0</v>
          </cell>
          <cell r="AP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51</v>
          </cell>
          <cell r="BC44">
            <v>0</v>
          </cell>
          <cell r="BD44">
            <v>0</v>
          </cell>
          <cell r="BE44">
            <v>0</v>
          </cell>
          <cell r="BF44">
            <v>1</v>
          </cell>
          <cell r="BG44">
            <v>0</v>
          </cell>
          <cell r="BH44">
            <v>0</v>
          </cell>
          <cell r="BI44">
            <v>6</v>
          </cell>
          <cell r="BJ44">
            <v>0</v>
          </cell>
          <cell r="BK44">
            <v>59</v>
          </cell>
          <cell r="BL44">
            <v>59</v>
          </cell>
        </row>
        <row r="45">
          <cell r="C45" t="str">
            <v>A02130</v>
          </cell>
          <cell r="D45" t="str">
            <v>A.2.A.1.3.F) Altre prestazioni sanitarie e sociosanitarie non soggette a compensazione Extraregione</v>
          </cell>
          <cell r="E45" t="str">
            <v>2008</v>
          </cell>
          <cell r="F45" t="str">
            <v>C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M45">
            <v>0</v>
          </cell>
          <cell r="AP45">
            <v>3</v>
          </cell>
          <cell r="AS45">
            <v>0</v>
          </cell>
          <cell r="AT45">
            <v>3</v>
          </cell>
          <cell r="AU45">
            <v>0</v>
          </cell>
          <cell r="AV45">
            <v>463</v>
          </cell>
          <cell r="AW45">
            <v>0</v>
          </cell>
          <cell r="AX45">
            <v>6</v>
          </cell>
          <cell r="AY45">
            <v>0</v>
          </cell>
          <cell r="AZ45">
            <v>0</v>
          </cell>
          <cell r="BA45">
            <v>0</v>
          </cell>
          <cell r="BB45">
            <v>12</v>
          </cell>
          <cell r="BC45">
            <v>2</v>
          </cell>
          <cell r="BD45">
            <v>0</v>
          </cell>
          <cell r="BE45">
            <v>1</v>
          </cell>
          <cell r="BF45">
            <v>0</v>
          </cell>
          <cell r="BG45">
            <v>0</v>
          </cell>
          <cell r="BH45">
            <v>20</v>
          </cell>
          <cell r="BI45">
            <v>0</v>
          </cell>
          <cell r="BJ45">
            <v>0</v>
          </cell>
          <cell r="BK45">
            <v>513</v>
          </cell>
          <cell r="BL45">
            <v>513</v>
          </cell>
        </row>
        <row r="46">
          <cell r="C46" t="str">
            <v>A02135</v>
          </cell>
          <cell r="D46" t="str">
            <v>A.2.A.1.3.F.1) Prestazioni di assistenza riabilitativa non soggetta a compensazione Extraregione</v>
          </cell>
          <cell r="E46" t="str">
            <v>2008</v>
          </cell>
          <cell r="F46" t="str">
            <v>C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M46">
            <v>0</v>
          </cell>
          <cell r="AP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</row>
        <row r="47">
          <cell r="C47" t="str">
            <v>A02140</v>
          </cell>
          <cell r="D47" t="str">
            <v>A.2.A.1.3.F.2) Altre prestazioni sanitarie e socio-sanitarie non soggetta a compenzazione Extraregione</v>
          </cell>
          <cell r="E47" t="str">
            <v>2008</v>
          </cell>
          <cell r="F47" t="str">
            <v>C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3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M47">
            <v>0</v>
          </cell>
          <cell r="AP47">
            <v>3</v>
          </cell>
          <cell r="AS47">
            <v>0</v>
          </cell>
          <cell r="AT47">
            <v>3</v>
          </cell>
          <cell r="AU47">
            <v>0</v>
          </cell>
          <cell r="AV47">
            <v>463</v>
          </cell>
          <cell r="AW47">
            <v>0</v>
          </cell>
          <cell r="AX47">
            <v>6</v>
          </cell>
          <cell r="AY47">
            <v>0</v>
          </cell>
          <cell r="AZ47">
            <v>0</v>
          </cell>
          <cell r="BA47">
            <v>0</v>
          </cell>
          <cell r="BB47">
            <v>12</v>
          </cell>
          <cell r="BC47">
            <v>2</v>
          </cell>
          <cell r="BD47">
            <v>0</v>
          </cell>
          <cell r="BE47">
            <v>1</v>
          </cell>
          <cell r="BF47">
            <v>0</v>
          </cell>
          <cell r="BG47">
            <v>0</v>
          </cell>
          <cell r="BH47">
            <v>20</v>
          </cell>
          <cell r="BI47">
            <v>0</v>
          </cell>
          <cell r="BJ47">
            <v>0</v>
          </cell>
          <cell r="BK47">
            <v>513</v>
          </cell>
          <cell r="BL47">
            <v>513</v>
          </cell>
        </row>
        <row r="48">
          <cell r="C48" t="str">
            <v>A02145</v>
          </cell>
          <cell r="D48" t="str">
            <v>A.2.A.1.3.G) Altre prestazioni sanitarie - Mobilità attiva Internazionale</v>
          </cell>
          <cell r="E48" t="str">
            <v>2008</v>
          </cell>
          <cell r="F48" t="str">
            <v>C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M48">
            <v>0</v>
          </cell>
          <cell r="AP48">
            <v>0</v>
          </cell>
          <cell r="AS48">
            <v>0</v>
          </cell>
          <cell r="AT48">
            <v>40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2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42</v>
          </cell>
          <cell r="BL48">
            <v>42</v>
          </cell>
        </row>
        <row r="49">
          <cell r="C49" t="str">
            <v>A02150</v>
          </cell>
          <cell r="D49" t="str">
            <v>A.2.A.2)  Ricavi per prestazioni sanitarie erogate da soggetti privati v/ residenti extraregione in compensazione (mobilità attiva)</v>
          </cell>
          <cell r="E49" t="str">
            <v>2008</v>
          </cell>
          <cell r="F49" t="str">
            <v>C</v>
          </cell>
          <cell r="G49">
            <v>0</v>
          </cell>
          <cell r="H49">
            <v>5351</v>
          </cell>
          <cell r="I49">
            <v>692</v>
          </cell>
          <cell r="J49">
            <v>692.08900000000006</v>
          </cell>
          <cell r="K49">
            <v>-8.9000000000055479E-2</v>
          </cell>
          <cell r="L49">
            <v>76</v>
          </cell>
          <cell r="M49">
            <v>76.275000000000006</v>
          </cell>
          <cell r="N49">
            <v>-0.27500000000000568</v>
          </cell>
          <cell r="O49">
            <v>2669</v>
          </cell>
          <cell r="P49">
            <v>2668.8389999999999</v>
          </cell>
          <cell r="Q49">
            <v>0.16100000000005821</v>
          </cell>
          <cell r="R49">
            <v>31</v>
          </cell>
          <cell r="S49">
            <v>30.559000000000001</v>
          </cell>
          <cell r="T49">
            <v>0.44099999999999895</v>
          </cell>
          <cell r="U49">
            <v>11348</v>
          </cell>
          <cell r="V49">
            <v>11348.118</v>
          </cell>
          <cell r="W49">
            <v>-0.1180000000003929</v>
          </cell>
          <cell r="X49">
            <v>885</v>
          </cell>
          <cell r="Y49">
            <v>884.81899999999996</v>
          </cell>
          <cell r="Z49">
            <v>0.18100000000004002</v>
          </cell>
          <cell r="AA49">
            <v>99</v>
          </cell>
          <cell r="AB49">
            <v>98.87</v>
          </cell>
          <cell r="AC49">
            <v>0.12999999999999545</v>
          </cell>
          <cell r="AD49">
            <v>344</v>
          </cell>
          <cell r="AE49">
            <v>343.67899999999997</v>
          </cell>
          <cell r="AF49">
            <v>0.32100000000002638</v>
          </cell>
          <cell r="AG49">
            <v>233</v>
          </cell>
          <cell r="AH49">
            <v>232.66900000000001</v>
          </cell>
          <cell r="AI49">
            <v>0.33099999999998886</v>
          </cell>
          <cell r="AJ49">
            <v>0</v>
          </cell>
          <cell r="AM49">
            <v>0</v>
          </cell>
          <cell r="AP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21728</v>
          </cell>
          <cell r="BL49">
            <v>38105</v>
          </cell>
        </row>
        <row r="50">
          <cell r="C50" t="str">
            <v>A02155</v>
          </cell>
          <cell r="D50" t="str">
            <v>A.2.A.2.1)  Prestazioni di ricovero da priv. extraregione in compensazione (mobilità attiva)</v>
          </cell>
          <cell r="E50" t="str">
            <v>2008</v>
          </cell>
          <cell r="F50" t="str">
            <v>C</v>
          </cell>
          <cell r="G50">
            <v>0</v>
          </cell>
          <cell r="H50">
            <v>5081</v>
          </cell>
          <cell r="I50">
            <v>67</v>
          </cell>
          <cell r="J50">
            <v>67.176000000000002</v>
          </cell>
          <cell r="K50">
            <v>-0.17600000000000193</v>
          </cell>
          <cell r="L50">
            <v>62</v>
          </cell>
          <cell r="M50">
            <v>62.036000000000001</v>
          </cell>
          <cell r="N50">
            <v>-3.6000000000001364E-2</v>
          </cell>
          <cell r="O50">
            <v>1332</v>
          </cell>
          <cell r="P50">
            <v>1332.268</v>
          </cell>
          <cell r="Q50">
            <v>-0.2680000000000291</v>
          </cell>
          <cell r="R50">
            <v>0</v>
          </cell>
          <cell r="S50">
            <v>0</v>
          </cell>
          <cell r="T50">
            <v>0</v>
          </cell>
          <cell r="U50">
            <v>10309</v>
          </cell>
          <cell r="V50">
            <v>10308.722</v>
          </cell>
          <cell r="W50">
            <v>0.27800000000024738</v>
          </cell>
          <cell r="X50">
            <v>560</v>
          </cell>
          <cell r="Y50">
            <v>560.024</v>
          </cell>
          <cell r="Z50">
            <v>-2.4000000000000909E-2</v>
          </cell>
          <cell r="AA50">
            <v>26</v>
          </cell>
          <cell r="AB50">
            <v>25.908000000000001</v>
          </cell>
          <cell r="AC50">
            <v>9.1999999999998749E-2</v>
          </cell>
          <cell r="AD50">
            <v>230</v>
          </cell>
          <cell r="AE50">
            <v>230.16900000000001</v>
          </cell>
          <cell r="AF50">
            <v>-0.16900000000001114</v>
          </cell>
          <cell r="AG50">
            <v>113</v>
          </cell>
          <cell r="AH50">
            <v>112.849</v>
          </cell>
          <cell r="AI50">
            <v>0.15099999999999625</v>
          </cell>
          <cell r="AJ50">
            <v>0</v>
          </cell>
          <cell r="AM50">
            <v>0</v>
          </cell>
          <cell r="AP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17780</v>
          </cell>
          <cell r="BL50">
            <v>30479</v>
          </cell>
        </row>
        <row r="51">
          <cell r="C51" t="str">
            <v>A02160</v>
          </cell>
          <cell r="D51" t="str">
            <v>A.2.A.2.2)  Prestazioni ambulatoriali da priv. extraregione in compensazione  (mobilità attiva)</v>
          </cell>
          <cell r="E51" t="str">
            <v>2008</v>
          </cell>
          <cell r="F51" t="str">
            <v>C</v>
          </cell>
          <cell r="G51">
            <v>0</v>
          </cell>
          <cell r="H51">
            <v>262</v>
          </cell>
          <cell r="I51">
            <v>625</v>
          </cell>
          <cell r="J51">
            <v>624.91300000000001</v>
          </cell>
          <cell r="K51">
            <v>8.6999999999989086E-2</v>
          </cell>
          <cell r="L51">
            <v>14</v>
          </cell>
          <cell r="M51">
            <v>14.239000000000001</v>
          </cell>
          <cell r="N51">
            <v>-0.23900000000000077</v>
          </cell>
          <cell r="O51">
            <v>1337</v>
          </cell>
          <cell r="P51">
            <v>1336.5709999999999</v>
          </cell>
          <cell r="Q51">
            <v>0.42900000000008731</v>
          </cell>
          <cell r="R51">
            <v>31</v>
          </cell>
          <cell r="S51">
            <v>30.559000000000001</v>
          </cell>
          <cell r="T51">
            <v>0.44099999999999895</v>
          </cell>
          <cell r="U51">
            <v>1039</v>
          </cell>
          <cell r="V51">
            <v>1039.396</v>
          </cell>
          <cell r="W51">
            <v>-0.39599999999995816</v>
          </cell>
          <cell r="X51">
            <v>325</v>
          </cell>
          <cell r="Y51">
            <v>324.79500000000002</v>
          </cell>
          <cell r="Z51">
            <v>0.20499999999998408</v>
          </cell>
          <cell r="AA51">
            <v>73</v>
          </cell>
          <cell r="AB51">
            <v>72.962000000000003</v>
          </cell>
          <cell r="AC51">
            <v>3.7999999999996703E-2</v>
          </cell>
          <cell r="AD51">
            <v>114</v>
          </cell>
          <cell r="AE51">
            <v>113.51</v>
          </cell>
          <cell r="AF51">
            <v>0.48999999999999488</v>
          </cell>
          <cell r="AG51">
            <v>120</v>
          </cell>
          <cell r="AH51">
            <v>119.82</v>
          </cell>
          <cell r="AI51">
            <v>0.18000000000000682</v>
          </cell>
          <cell r="AJ51">
            <v>0</v>
          </cell>
          <cell r="AM51">
            <v>0</v>
          </cell>
          <cell r="AP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3940</v>
          </cell>
          <cell r="BL51">
            <v>7618</v>
          </cell>
        </row>
        <row r="52">
          <cell r="C52" t="str">
            <v>A02165</v>
          </cell>
          <cell r="D52" t="str">
            <v>A.2.A.2.3)  Prestazioni di File F da priv. extraregione in compensazione (mobilità attiva)</v>
          </cell>
          <cell r="E52" t="str">
            <v>2008</v>
          </cell>
          <cell r="F52" t="str">
            <v>C</v>
          </cell>
          <cell r="G52">
            <v>0</v>
          </cell>
          <cell r="H52">
            <v>8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M52">
            <v>0</v>
          </cell>
          <cell r="AP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8</v>
          </cell>
          <cell r="BL52">
            <v>8</v>
          </cell>
        </row>
        <row r="53">
          <cell r="C53" t="str">
            <v>A02170</v>
          </cell>
          <cell r="D53" t="str">
            <v>A.2.A.2.4)  Altre prestazioni sanitarie erogate da privati v/residenti extraregione in compensazione (mobilità attiva)</v>
          </cell>
          <cell r="E53" t="str">
            <v>2008</v>
          </cell>
          <cell r="F53" t="str">
            <v>C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M53">
            <v>0</v>
          </cell>
          <cell r="AP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</row>
        <row r="54">
          <cell r="C54" t="str">
            <v>A02175</v>
          </cell>
          <cell r="D54" t="str">
            <v>A.2.A.3)  Ricavi per prestazioni sanitarie erogate a soggetti privati</v>
          </cell>
          <cell r="E54" t="str">
            <v>2008</v>
          </cell>
          <cell r="F54" t="str">
            <v>C</v>
          </cell>
          <cell r="G54">
            <v>0</v>
          </cell>
          <cell r="H54">
            <v>0</v>
          </cell>
          <cell r="I54">
            <v>2174</v>
          </cell>
          <cell r="J54">
            <v>0</v>
          </cell>
          <cell r="K54">
            <v>0</v>
          </cell>
          <cell r="L54">
            <v>2036</v>
          </cell>
          <cell r="M54">
            <v>0</v>
          </cell>
          <cell r="N54">
            <v>0</v>
          </cell>
          <cell r="O54">
            <v>3888</v>
          </cell>
          <cell r="P54">
            <v>0</v>
          </cell>
          <cell r="Q54">
            <v>0</v>
          </cell>
          <cell r="R54">
            <v>1154</v>
          </cell>
          <cell r="S54">
            <v>0</v>
          </cell>
          <cell r="T54">
            <v>0</v>
          </cell>
          <cell r="U54">
            <v>3378</v>
          </cell>
          <cell r="V54">
            <v>0</v>
          </cell>
          <cell r="W54">
            <v>0</v>
          </cell>
          <cell r="X54">
            <v>4404</v>
          </cell>
          <cell r="Y54">
            <v>0</v>
          </cell>
          <cell r="Z54">
            <v>0</v>
          </cell>
          <cell r="AA54">
            <v>2577</v>
          </cell>
          <cell r="AB54">
            <v>0</v>
          </cell>
          <cell r="AC54">
            <v>0</v>
          </cell>
          <cell r="AD54">
            <v>2463</v>
          </cell>
          <cell r="AE54">
            <v>0</v>
          </cell>
          <cell r="AF54">
            <v>0</v>
          </cell>
          <cell r="AG54">
            <v>2307</v>
          </cell>
          <cell r="AH54">
            <v>0</v>
          </cell>
          <cell r="AI54">
            <v>0</v>
          </cell>
          <cell r="AJ54">
            <v>1849</v>
          </cell>
          <cell r="AM54">
            <v>801</v>
          </cell>
          <cell r="AP54">
            <v>1245</v>
          </cell>
          <cell r="AS54">
            <v>40</v>
          </cell>
          <cell r="AT54">
            <v>473</v>
          </cell>
          <cell r="AU54">
            <v>254</v>
          </cell>
          <cell r="AV54">
            <v>1920</v>
          </cell>
          <cell r="AW54">
            <v>42</v>
          </cell>
          <cell r="AX54">
            <v>102</v>
          </cell>
          <cell r="AY54">
            <v>27</v>
          </cell>
          <cell r="AZ54">
            <v>48</v>
          </cell>
          <cell r="BA54">
            <v>114</v>
          </cell>
          <cell r="BB54">
            <v>167</v>
          </cell>
          <cell r="BC54">
            <v>199</v>
          </cell>
          <cell r="BD54">
            <v>232</v>
          </cell>
          <cell r="BE54">
            <v>154</v>
          </cell>
          <cell r="BF54">
            <v>55</v>
          </cell>
          <cell r="BG54">
            <v>1038</v>
          </cell>
          <cell r="BH54">
            <v>898</v>
          </cell>
          <cell r="BI54">
            <v>809</v>
          </cell>
          <cell r="BJ54">
            <v>0</v>
          </cell>
          <cell r="BK54">
            <v>34848</v>
          </cell>
          <cell r="BL54">
            <v>34848</v>
          </cell>
        </row>
        <row r="55">
          <cell r="C55" t="str">
            <v>A02180</v>
          </cell>
          <cell r="D55" t="str">
            <v>A.2.A.4)  Ricavi per prestazioni sanitarie erogate in regime di intramoenia</v>
          </cell>
          <cell r="E55" t="str">
            <v>2008</v>
          </cell>
          <cell r="F55" t="str">
            <v>C</v>
          </cell>
          <cell r="G55">
            <v>0</v>
          </cell>
          <cell r="H55">
            <v>0</v>
          </cell>
          <cell r="I55">
            <v>457</v>
          </cell>
          <cell r="J55">
            <v>0</v>
          </cell>
          <cell r="K55">
            <v>0</v>
          </cell>
          <cell r="L55">
            <v>487</v>
          </cell>
          <cell r="M55">
            <v>0</v>
          </cell>
          <cell r="N55">
            <v>0</v>
          </cell>
          <cell r="O55">
            <v>2335</v>
          </cell>
          <cell r="P55">
            <v>0</v>
          </cell>
          <cell r="Q55">
            <v>0</v>
          </cell>
          <cell r="R55">
            <v>282</v>
          </cell>
          <cell r="S55">
            <v>0</v>
          </cell>
          <cell r="T55">
            <v>0</v>
          </cell>
          <cell r="U55">
            <v>2413</v>
          </cell>
          <cell r="V55">
            <v>0</v>
          </cell>
          <cell r="W55">
            <v>0</v>
          </cell>
          <cell r="X55">
            <v>1754</v>
          </cell>
          <cell r="Y55">
            <v>0</v>
          </cell>
          <cell r="Z55">
            <v>0</v>
          </cell>
          <cell r="AA55">
            <v>1922</v>
          </cell>
          <cell r="AB55">
            <v>0</v>
          </cell>
          <cell r="AC55">
            <v>0</v>
          </cell>
          <cell r="AD55">
            <v>1990</v>
          </cell>
          <cell r="AE55">
            <v>0</v>
          </cell>
          <cell r="AF55">
            <v>0</v>
          </cell>
          <cell r="AG55">
            <v>994</v>
          </cell>
          <cell r="AH55">
            <v>0</v>
          </cell>
          <cell r="AI55">
            <v>0</v>
          </cell>
          <cell r="AJ55">
            <v>3880</v>
          </cell>
          <cell r="AM55">
            <v>6308</v>
          </cell>
          <cell r="AP55">
            <v>7000</v>
          </cell>
          <cell r="AS55">
            <v>1258</v>
          </cell>
          <cell r="AT55">
            <v>4025</v>
          </cell>
          <cell r="AU55">
            <v>1211</v>
          </cell>
          <cell r="AV55">
            <v>1107</v>
          </cell>
          <cell r="AW55">
            <v>1050</v>
          </cell>
          <cell r="AX55">
            <v>455</v>
          </cell>
          <cell r="AY55">
            <v>696</v>
          </cell>
          <cell r="AZ55">
            <v>235</v>
          </cell>
          <cell r="BA55">
            <v>278</v>
          </cell>
          <cell r="BB55">
            <v>1761</v>
          </cell>
          <cell r="BC55">
            <v>1547</v>
          </cell>
          <cell r="BD55">
            <v>806</v>
          </cell>
          <cell r="BE55">
            <v>1338</v>
          </cell>
          <cell r="BF55">
            <v>246</v>
          </cell>
          <cell r="BG55">
            <v>2957</v>
          </cell>
          <cell r="BH55">
            <v>3035</v>
          </cell>
          <cell r="BI55">
            <v>1850</v>
          </cell>
          <cell r="BJ55">
            <v>17</v>
          </cell>
          <cell r="BK55">
            <v>51212</v>
          </cell>
          <cell r="BL55">
            <v>53694</v>
          </cell>
        </row>
        <row r="56">
          <cell r="C56" t="str">
            <v>A02185</v>
          </cell>
          <cell r="D56" t="str">
            <v>A.2.A.4.1)  Ricavi per prestazioni sanitarie intramoenia - Area ospedaliera</v>
          </cell>
          <cell r="E56" t="str">
            <v>2008</v>
          </cell>
          <cell r="F56" t="str">
            <v>C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169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1113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665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3</v>
          </cell>
          <cell r="AM56">
            <v>2166</v>
          </cell>
          <cell r="AP56">
            <v>3360</v>
          </cell>
          <cell r="AS56">
            <v>112</v>
          </cell>
          <cell r="AT56">
            <v>1687</v>
          </cell>
          <cell r="AU56">
            <v>354</v>
          </cell>
          <cell r="AV56">
            <v>0</v>
          </cell>
          <cell r="AW56">
            <v>0</v>
          </cell>
          <cell r="AX56">
            <v>125</v>
          </cell>
          <cell r="AY56">
            <v>69</v>
          </cell>
          <cell r="AZ56">
            <v>0</v>
          </cell>
          <cell r="BA56">
            <v>0</v>
          </cell>
          <cell r="BB56">
            <v>75</v>
          </cell>
          <cell r="BC56">
            <v>268</v>
          </cell>
          <cell r="BD56">
            <v>25</v>
          </cell>
          <cell r="BE56">
            <v>15</v>
          </cell>
          <cell r="BF56">
            <v>0</v>
          </cell>
          <cell r="BG56">
            <v>155</v>
          </cell>
          <cell r="BH56">
            <v>2316</v>
          </cell>
          <cell r="BI56">
            <v>257</v>
          </cell>
          <cell r="BJ56">
            <v>0</v>
          </cell>
          <cell r="BK56">
            <v>12934</v>
          </cell>
          <cell r="BL56">
            <v>12934</v>
          </cell>
        </row>
        <row r="57">
          <cell r="C57" t="str">
            <v>A02190</v>
          </cell>
          <cell r="D57" t="str">
            <v>A.2.A.4.2)  Ricavi per prestazioni sanitarie intramoenia - Area specialistica</v>
          </cell>
          <cell r="E57" t="str">
            <v>2008</v>
          </cell>
          <cell r="F57" t="str">
            <v>C</v>
          </cell>
          <cell r="G57">
            <v>0</v>
          </cell>
          <cell r="H57">
            <v>0</v>
          </cell>
          <cell r="I57">
            <v>457</v>
          </cell>
          <cell r="J57">
            <v>0</v>
          </cell>
          <cell r="K57">
            <v>0</v>
          </cell>
          <cell r="L57">
            <v>453</v>
          </cell>
          <cell r="M57">
            <v>0</v>
          </cell>
          <cell r="N57">
            <v>0</v>
          </cell>
          <cell r="O57">
            <v>2157</v>
          </cell>
          <cell r="P57">
            <v>0</v>
          </cell>
          <cell r="Q57">
            <v>0</v>
          </cell>
          <cell r="R57">
            <v>275</v>
          </cell>
          <cell r="S57">
            <v>0</v>
          </cell>
          <cell r="T57">
            <v>0</v>
          </cell>
          <cell r="U57">
            <v>1174</v>
          </cell>
          <cell r="V57">
            <v>0</v>
          </cell>
          <cell r="W57">
            <v>0</v>
          </cell>
          <cell r="X57">
            <v>272</v>
          </cell>
          <cell r="Y57">
            <v>0</v>
          </cell>
          <cell r="Z57">
            <v>0</v>
          </cell>
          <cell r="AA57">
            <v>1015</v>
          </cell>
          <cell r="AB57">
            <v>0</v>
          </cell>
          <cell r="AC57">
            <v>0</v>
          </cell>
          <cell r="AD57">
            <v>1411</v>
          </cell>
          <cell r="AE57">
            <v>0</v>
          </cell>
          <cell r="AF57">
            <v>0</v>
          </cell>
          <cell r="AG57">
            <v>185</v>
          </cell>
          <cell r="AH57">
            <v>0</v>
          </cell>
          <cell r="AI57">
            <v>0</v>
          </cell>
          <cell r="AJ57">
            <v>3235</v>
          </cell>
          <cell r="AM57">
            <v>3473</v>
          </cell>
          <cell r="AP57">
            <v>2898</v>
          </cell>
          <cell r="AS57">
            <v>1046</v>
          </cell>
          <cell r="AT57">
            <v>1982</v>
          </cell>
          <cell r="AU57">
            <v>648</v>
          </cell>
          <cell r="AV57">
            <v>1066</v>
          </cell>
          <cell r="AW57">
            <v>0</v>
          </cell>
          <cell r="AX57">
            <v>330</v>
          </cell>
          <cell r="AY57">
            <v>383</v>
          </cell>
          <cell r="AZ57">
            <v>228</v>
          </cell>
          <cell r="BA57">
            <v>245</v>
          </cell>
          <cell r="BB57">
            <v>1193</v>
          </cell>
          <cell r="BC57">
            <v>858</v>
          </cell>
          <cell r="BD57">
            <v>686</v>
          </cell>
          <cell r="BE57">
            <v>1211</v>
          </cell>
          <cell r="BF57">
            <v>212</v>
          </cell>
          <cell r="BG57">
            <v>1994</v>
          </cell>
          <cell r="BH57">
            <v>616</v>
          </cell>
          <cell r="BI57">
            <v>1525</v>
          </cell>
          <cell r="BJ57">
            <v>17</v>
          </cell>
          <cell r="BK57">
            <v>31245</v>
          </cell>
          <cell r="BL57">
            <v>31245</v>
          </cell>
        </row>
        <row r="58">
          <cell r="C58" t="str">
            <v>A02195</v>
          </cell>
          <cell r="D58" t="str">
            <v>A.2.A.4.3)  Ricavi per prestazioni sanitarie intramoenia - Area sanità pubblica</v>
          </cell>
          <cell r="E58" t="str">
            <v>2008</v>
          </cell>
          <cell r="F58" t="str">
            <v>C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13</v>
          </cell>
          <cell r="AE58">
            <v>0</v>
          </cell>
          <cell r="AF58">
            <v>0</v>
          </cell>
          <cell r="AG58">
            <v>2</v>
          </cell>
          <cell r="AH58">
            <v>0</v>
          </cell>
          <cell r="AI58">
            <v>0</v>
          </cell>
          <cell r="AJ58">
            <v>0</v>
          </cell>
          <cell r="AM58">
            <v>0</v>
          </cell>
          <cell r="AP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15</v>
          </cell>
          <cell r="BL58">
            <v>15</v>
          </cell>
        </row>
        <row r="59">
          <cell r="C59" t="str">
            <v>A02200</v>
          </cell>
          <cell r="D59" t="str">
            <v>A.2.A.4.4)  Ricavi per prestazioni sanitarie intramoenia - Consulenze (ex art. 55 c.1 lett. c), d) ed ex Art. 57-58)</v>
          </cell>
          <cell r="E59" t="str">
            <v>2008</v>
          </cell>
          <cell r="F59" t="str">
            <v>C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34</v>
          </cell>
          <cell r="M59">
            <v>0</v>
          </cell>
          <cell r="N59">
            <v>0</v>
          </cell>
          <cell r="O59">
            <v>9</v>
          </cell>
          <cell r="P59">
            <v>0</v>
          </cell>
          <cell r="Q59">
            <v>0</v>
          </cell>
          <cell r="R59">
            <v>5</v>
          </cell>
          <cell r="S59">
            <v>0</v>
          </cell>
          <cell r="T59">
            <v>0</v>
          </cell>
          <cell r="U59">
            <v>98</v>
          </cell>
          <cell r="V59">
            <v>0</v>
          </cell>
          <cell r="W59">
            <v>0</v>
          </cell>
          <cell r="X59">
            <v>225</v>
          </cell>
          <cell r="Y59">
            <v>0</v>
          </cell>
          <cell r="Z59">
            <v>0</v>
          </cell>
          <cell r="AA59">
            <v>242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467</v>
          </cell>
          <cell r="AM59">
            <v>359</v>
          </cell>
          <cell r="AP59">
            <v>179</v>
          </cell>
          <cell r="AS59">
            <v>0</v>
          </cell>
          <cell r="AT59">
            <v>31</v>
          </cell>
          <cell r="AU59">
            <v>53</v>
          </cell>
          <cell r="AV59">
            <v>0</v>
          </cell>
          <cell r="AW59">
            <v>92</v>
          </cell>
          <cell r="AX59">
            <v>0</v>
          </cell>
          <cell r="AY59">
            <v>0</v>
          </cell>
          <cell r="AZ59">
            <v>0</v>
          </cell>
          <cell r="BA59">
            <v>10</v>
          </cell>
          <cell r="BB59">
            <v>371</v>
          </cell>
          <cell r="BC59">
            <v>202</v>
          </cell>
          <cell r="BD59">
            <v>65</v>
          </cell>
          <cell r="BE59">
            <v>0</v>
          </cell>
          <cell r="BF59">
            <v>25</v>
          </cell>
          <cell r="BG59">
            <v>596</v>
          </cell>
          <cell r="BH59">
            <v>0</v>
          </cell>
          <cell r="BI59">
            <v>68</v>
          </cell>
          <cell r="BJ59">
            <v>0</v>
          </cell>
          <cell r="BK59">
            <v>3131</v>
          </cell>
          <cell r="BL59">
            <v>3131</v>
          </cell>
        </row>
        <row r="60">
          <cell r="C60" t="str">
            <v>A02205</v>
          </cell>
          <cell r="D60" t="str">
            <v>A.2.A.4.5)  Ricavi per prestazioni sanitarie intramoenia - Consulenze (ex art. 55 c.1 lett. c), d) ed ex Art. 57-58) (Asl - Ao,Irccs e Policlinici  della Regione)</v>
          </cell>
          <cell r="E60" t="str">
            <v>2008</v>
          </cell>
          <cell r="F60" t="str">
            <v>C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285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80</v>
          </cell>
          <cell r="AM60">
            <v>16</v>
          </cell>
          <cell r="AP60">
            <v>13</v>
          </cell>
          <cell r="AS60">
            <v>92</v>
          </cell>
          <cell r="AT60">
            <v>317</v>
          </cell>
          <cell r="AU60">
            <v>0</v>
          </cell>
          <cell r="AV60">
            <v>41</v>
          </cell>
          <cell r="AW60">
            <v>0</v>
          </cell>
          <cell r="AX60">
            <v>0</v>
          </cell>
          <cell r="AY60">
            <v>244</v>
          </cell>
          <cell r="AZ60">
            <v>0</v>
          </cell>
          <cell r="BA60">
            <v>17</v>
          </cell>
          <cell r="BB60">
            <v>121</v>
          </cell>
          <cell r="BC60">
            <v>219</v>
          </cell>
          <cell r="BD60">
            <v>30</v>
          </cell>
          <cell r="BE60">
            <v>0</v>
          </cell>
          <cell r="BF60">
            <v>0</v>
          </cell>
          <cell r="BG60">
            <v>7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1482</v>
          </cell>
        </row>
        <row r="61">
          <cell r="C61" t="str">
            <v>A02210</v>
          </cell>
          <cell r="D61" t="str">
            <v>A.2.A.4.6)  Ricavi per prestazioni sanitarie intramoenia – Altro</v>
          </cell>
          <cell r="E61" t="str">
            <v>2008</v>
          </cell>
          <cell r="F61" t="str">
            <v>C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2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972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346</v>
          </cell>
          <cell r="AE61">
            <v>0</v>
          </cell>
          <cell r="AF61">
            <v>0</v>
          </cell>
          <cell r="AG61">
            <v>807</v>
          </cell>
          <cell r="AH61">
            <v>0</v>
          </cell>
          <cell r="AI61">
            <v>0</v>
          </cell>
          <cell r="AJ61">
            <v>24</v>
          </cell>
          <cell r="AM61">
            <v>83</v>
          </cell>
          <cell r="AP61">
            <v>294</v>
          </cell>
          <cell r="AS61">
            <v>7</v>
          </cell>
          <cell r="AT61">
            <v>8</v>
          </cell>
          <cell r="AU61">
            <v>156</v>
          </cell>
          <cell r="AV61">
            <v>0</v>
          </cell>
          <cell r="AW61">
            <v>958</v>
          </cell>
          <cell r="AX61">
            <v>0</v>
          </cell>
          <cell r="AY61">
            <v>0</v>
          </cell>
          <cell r="AZ61">
            <v>7</v>
          </cell>
          <cell r="BA61">
            <v>6</v>
          </cell>
          <cell r="BB61">
            <v>1</v>
          </cell>
          <cell r="BC61">
            <v>0</v>
          </cell>
          <cell r="BD61">
            <v>0</v>
          </cell>
          <cell r="BE61">
            <v>2</v>
          </cell>
          <cell r="BF61">
            <v>9</v>
          </cell>
          <cell r="BG61">
            <v>205</v>
          </cell>
          <cell r="BH61">
            <v>0</v>
          </cell>
          <cell r="BI61">
            <v>0</v>
          </cell>
          <cell r="BJ61">
            <v>0</v>
          </cell>
          <cell r="BK61">
            <v>3887</v>
          </cell>
          <cell r="BL61">
            <v>3887</v>
          </cell>
        </row>
        <row r="62">
          <cell r="C62" t="str">
            <v>A02215</v>
          </cell>
          <cell r="D62" t="str">
            <v>A.2.A.4.7)  Ricavi per prestazioni sanitarie intramoenia - Altro (Asl - Ao, Irccs e Policlinici  della Regione)</v>
          </cell>
          <cell r="E62" t="str">
            <v>2008</v>
          </cell>
          <cell r="F62" t="str">
            <v>C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28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220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71</v>
          </cell>
          <cell r="AM62">
            <v>211</v>
          </cell>
          <cell r="AP62">
            <v>256</v>
          </cell>
          <cell r="AS62">
            <v>1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110</v>
          </cell>
          <cell r="BF62">
            <v>0</v>
          </cell>
          <cell r="BG62">
            <v>0</v>
          </cell>
          <cell r="BH62">
            <v>103</v>
          </cell>
          <cell r="BI62">
            <v>0</v>
          </cell>
          <cell r="BJ62">
            <v>0</v>
          </cell>
          <cell r="BK62">
            <v>0</v>
          </cell>
          <cell r="BL62">
            <v>1000</v>
          </cell>
        </row>
        <row r="63">
          <cell r="C63" t="str">
            <v>A02220</v>
          </cell>
          <cell r="D63" t="str">
            <v>A.2.B) Ricavi per prestazioni non sanitarie</v>
          </cell>
          <cell r="E63" t="str">
            <v>2008</v>
          </cell>
          <cell r="F63" t="str">
            <v>C</v>
          </cell>
          <cell r="G63">
            <v>0</v>
          </cell>
          <cell r="H63">
            <v>0</v>
          </cell>
          <cell r="I63">
            <v>10</v>
          </cell>
          <cell r="J63">
            <v>0</v>
          </cell>
          <cell r="K63">
            <v>0</v>
          </cell>
          <cell r="L63">
            <v>50</v>
          </cell>
          <cell r="M63">
            <v>0</v>
          </cell>
          <cell r="N63">
            <v>0</v>
          </cell>
          <cell r="O63">
            <v>725</v>
          </cell>
          <cell r="P63">
            <v>0</v>
          </cell>
          <cell r="Q63">
            <v>0</v>
          </cell>
          <cell r="R63">
            <v>190</v>
          </cell>
          <cell r="S63">
            <v>0</v>
          </cell>
          <cell r="T63">
            <v>0</v>
          </cell>
          <cell r="U63">
            <v>313</v>
          </cell>
          <cell r="V63">
            <v>0</v>
          </cell>
          <cell r="W63">
            <v>0</v>
          </cell>
          <cell r="X63">
            <v>542</v>
          </cell>
          <cell r="Y63">
            <v>0</v>
          </cell>
          <cell r="Z63">
            <v>0</v>
          </cell>
          <cell r="AA63">
            <v>64</v>
          </cell>
          <cell r="AB63">
            <v>0</v>
          </cell>
          <cell r="AC63">
            <v>0</v>
          </cell>
          <cell r="AD63">
            <v>301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M63">
            <v>451</v>
          </cell>
          <cell r="AP63">
            <v>571</v>
          </cell>
          <cell r="AS63">
            <v>42</v>
          </cell>
          <cell r="AT63">
            <v>274</v>
          </cell>
          <cell r="AU63">
            <v>0</v>
          </cell>
          <cell r="AV63">
            <v>116</v>
          </cell>
          <cell r="AW63">
            <v>0</v>
          </cell>
          <cell r="AX63">
            <v>13</v>
          </cell>
          <cell r="AY63">
            <v>66</v>
          </cell>
          <cell r="AZ63">
            <v>0</v>
          </cell>
          <cell r="BA63">
            <v>42</v>
          </cell>
          <cell r="BB63">
            <v>25</v>
          </cell>
          <cell r="BC63">
            <v>151</v>
          </cell>
          <cell r="BD63">
            <v>11</v>
          </cell>
          <cell r="BE63">
            <v>9</v>
          </cell>
          <cell r="BF63">
            <v>18</v>
          </cell>
          <cell r="BG63">
            <v>227</v>
          </cell>
          <cell r="BH63">
            <v>320</v>
          </cell>
          <cell r="BI63">
            <v>227</v>
          </cell>
          <cell r="BJ63">
            <v>0</v>
          </cell>
          <cell r="BK63">
            <v>4758</v>
          </cell>
          <cell r="BL63">
            <v>4758</v>
          </cell>
        </row>
        <row r="64">
          <cell r="C64" t="str">
            <v>A02225</v>
          </cell>
          <cell r="D64" t="str">
            <v>A.2.C) Altri proventi</v>
          </cell>
          <cell r="E64" t="str">
            <v>2008</v>
          </cell>
          <cell r="F64" t="str">
            <v>C</v>
          </cell>
          <cell r="G64">
            <v>0</v>
          </cell>
          <cell r="H64">
            <v>0</v>
          </cell>
          <cell r="I64">
            <v>511</v>
          </cell>
          <cell r="J64">
            <v>0</v>
          </cell>
          <cell r="K64">
            <v>0</v>
          </cell>
          <cell r="L64">
            <v>137</v>
          </cell>
          <cell r="M64">
            <v>0</v>
          </cell>
          <cell r="N64">
            <v>0</v>
          </cell>
          <cell r="O64">
            <v>248</v>
          </cell>
          <cell r="P64">
            <v>0</v>
          </cell>
          <cell r="Q64">
            <v>0</v>
          </cell>
          <cell r="R64">
            <v>704</v>
          </cell>
          <cell r="S64">
            <v>0</v>
          </cell>
          <cell r="T64">
            <v>0</v>
          </cell>
          <cell r="U64">
            <v>422</v>
          </cell>
          <cell r="V64">
            <v>0</v>
          </cell>
          <cell r="W64">
            <v>0</v>
          </cell>
          <cell r="X64">
            <v>291</v>
          </cell>
          <cell r="Y64">
            <v>0</v>
          </cell>
          <cell r="Z64">
            <v>0</v>
          </cell>
          <cell r="AA64">
            <v>352</v>
          </cell>
          <cell r="AB64">
            <v>0</v>
          </cell>
          <cell r="AC64">
            <v>0</v>
          </cell>
          <cell r="AD64">
            <v>37</v>
          </cell>
          <cell r="AE64">
            <v>0</v>
          </cell>
          <cell r="AF64">
            <v>0</v>
          </cell>
          <cell r="AG64">
            <v>120</v>
          </cell>
          <cell r="AH64">
            <v>0</v>
          </cell>
          <cell r="AI64">
            <v>0</v>
          </cell>
          <cell r="AJ64">
            <v>640</v>
          </cell>
          <cell r="AM64">
            <v>187</v>
          </cell>
          <cell r="AP64">
            <v>189</v>
          </cell>
          <cell r="AS64">
            <v>86</v>
          </cell>
          <cell r="AT64">
            <v>223</v>
          </cell>
          <cell r="AU64">
            <v>100</v>
          </cell>
          <cell r="AV64">
            <v>39</v>
          </cell>
          <cell r="AW64">
            <v>1866</v>
          </cell>
          <cell r="AX64">
            <v>281</v>
          </cell>
          <cell r="AY64">
            <v>369</v>
          </cell>
          <cell r="AZ64">
            <v>23</v>
          </cell>
          <cell r="BA64">
            <v>60</v>
          </cell>
          <cell r="BB64">
            <v>113</v>
          </cell>
          <cell r="BC64">
            <v>162</v>
          </cell>
          <cell r="BD64">
            <v>180</v>
          </cell>
          <cell r="BE64">
            <v>12</v>
          </cell>
          <cell r="BF64">
            <v>11</v>
          </cell>
          <cell r="BG64">
            <v>47</v>
          </cell>
          <cell r="BH64">
            <v>202</v>
          </cell>
          <cell r="BI64">
            <v>343</v>
          </cell>
          <cell r="BJ64">
            <v>56</v>
          </cell>
          <cell r="BK64">
            <v>8011</v>
          </cell>
          <cell r="BL64">
            <v>8011</v>
          </cell>
        </row>
        <row r="65">
          <cell r="C65" t="str">
            <v>A02230</v>
          </cell>
          <cell r="D65" t="str">
            <v>A.2.C.1)  Proventi non sanitari</v>
          </cell>
          <cell r="E65" t="str">
            <v>2008</v>
          </cell>
          <cell r="F65" t="str">
            <v>C</v>
          </cell>
          <cell r="G65">
            <v>0</v>
          </cell>
          <cell r="H65">
            <v>0</v>
          </cell>
          <cell r="I65">
            <v>489</v>
          </cell>
          <cell r="J65">
            <v>0</v>
          </cell>
          <cell r="K65">
            <v>0</v>
          </cell>
          <cell r="L65">
            <v>12</v>
          </cell>
          <cell r="M65">
            <v>0</v>
          </cell>
          <cell r="N65">
            <v>0</v>
          </cell>
          <cell r="O65">
            <v>66</v>
          </cell>
          <cell r="P65">
            <v>0</v>
          </cell>
          <cell r="Q65">
            <v>0</v>
          </cell>
          <cell r="R65">
            <v>58</v>
          </cell>
          <cell r="S65">
            <v>0</v>
          </cell>
          <cell r="T65">
            <v>0</v>
          </cell>
          <cell r="U65">
            <v>212</v>
          </cell>
          <cell r="V65">
            <v>0</v>
          </cell>
          <cell r="W65">
            <v>0</v>
          </cell>
          <cell r="X65">
            <v>70</v>
          </cell>
          <cell r="Y65">
            <v>0</v>
          </cell>
          <cell r="Z65">
            <v>0</v>
          </cell>
          <cell r="AA65">
            <v>194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92</v>
          </cell>
          <cell r="AH65">
            <v>0</v>
          </cell>
          <cell r="AI65">
            <v>0</v>
          </cell>
          <cell r="AJ65">
            <v>317</v>
          </cell>
          <cell r="AM65">
            <v>72</v>
          </cell>
          <cell r="AP65">
            <v>89</v>
          </cell>
          <cell r="AS65">
            <v>72</v>
          </cell>
          <cell r="AT65">
            <v>180</v>
          </cell>
          <cell r="AU65">
            <v>53</v>
          </cell>
          <cell r="AV65">
            <v>39</v>
          </cell>
          <cell r="AW65">
            <v>1866</v>
          </cell>
          <cell r="AX65">
            <v>249</v>
          </cell>
          <cell r="AY65">
            <v>294</v>
          </cell>
          <cell r="AZ65">
            <v>12</v>
          </cell>
          <cell r="BA65">
            <v>47</v>
          </cell>
          <cell r="BB65">
            <v>106</v>
          </cell>
          <cell r="BC65">
            <v>88</v>
          </cell>
          <cell r="BD65">
            <v>179</v>
          </cell>
          <cell r="BE65">
            <v>12</v>
          </cell>
          <cell r="BF65">
            <v>0</v>
          </cell>
          <cell r="BG65">
            <v>46</v>
          </cell>
          <cell r="BH65">
            <v>166</v>
          </cell>
          <cell r="BI65">
            <v>79</v>
          </cell>
          <cell r="BJ65">
            <v>34</v>
          </cell>
          <cell r="BK65">
            <v>5193</v>
          </cell>
          <cell r="BL65">
            <v>5193</v>
          </cell>
        </row>
        <row r="66">
          <cell r="C66" t="str">
            <v>A02235</v>
          </cell>
          <cell r="D66" t="str">
            <v>A.2.C.1.1) Affitti attivi ed altri proventi da attività immobiliari</v>
          </cell>
          <cell r="E66" t="str">
            <v>2008</v>
          </cell>
          <cell r="F66" t="str">
            <v>C</v>
          </cell>
          <cell r="G66">
            <v>0</v>
          </cell>
          <cell r="H66">
            <v>0</v>
          </cell>
          <cell r="I66">
            <v>61</v>
          </cell>
          <cell r="J66">
            <v>0</v>
          </cell>
          <cell r="K66">
            <v>0</v>
          </cell>
          <cell r="L66">
            <v>12</v>
          </cell>
          <cell r="M66">
            <v>0</v>
          </cell>
          <cell r="N66">
            <v>0</v>
          </cell>
          <cell r="O66">
            <v>66</v>
          </cell>
          <cell r="P66">
            <v>0</v>
          </cell>
          <cell r="Q66">
            <v>0</v>
          </cell>
          <cell r="R66">
            <v>58</v>
          </cell>
          <cell r="S66">
            <v>0</v>
          </cell>
          <cell r="T66">
            <v>0</v>
          </cell>
          <cell r="U66">
            <v>212</v>
          </cell>
          <cell r="V66">
            <v>0</v>
          </cell>
          <cell r="W66">
            <v>0</v>
          </cell>
          <cell r="X66">
            <v>70</v>
          </cell>
          <cell r="Y66">
            <v>0</v>
          </cell>
          <cell r="Z66">
            <v>0</v>
          </cell>
          <cell r="AA66">
            <v>7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86</v>
          </cell>
          <cell r="AH66">
            <v>0</v>
          </cell>
          <cell r="AI66">
            <v>0</v>
          </cell>
          <cell r="AJ66">
            <v>132</v>
          </cell>
          <cell r="AM66">
            <v>49</v>
          </cell>
          <cell r="AP66">
            <v>89</v>
          </cell>
          <cell r="AS66">
            <v>4</v>
          </cell>
          <cell r="AT66">
            <v>84</v>
          </cell>
          <cell r="AU66">
            <v>53</v>
          </cell>
          <cell r="AV66">
            <v>29</v>
          </cell>
          <cell r="AW66">
            <v>1823</v>
          </cell>
          <cell r="AX66">
            <v>249</v>
          </cell>
          <cell r="AY66">
            <v>294</v>
          </cell>
          <cell r="AZ66">
            <v>9</v>
          </cell>
          <cell r="BA66">
            <v>41</v>
          </cell>
          <cell r="BB66">
            <v>84</v>
          </cell>
          <cell r="BC66">
            <v>88</v>
          </cell>
          <cell r="BD66">
            <v>4</v>
          </cell>
          <cell r="BE66">
            <v>6</v>
          </cell>
          <cell r="BF66">
            <v>0</v>
          </cell>
          <cell r="BG66">
            <v>0</v>
          </cell>
          <cell r="BH66">
            <v>138</v>
          </cell>
          <cell r="BI66">
            <v>79</v>
          </cell>
          <cell r="BJ66">
            <v>32</v>
          </cell>
          <cell r="BK66">
            <v>3859</v>
          </cell>
          <cell r="BL66">
            <v>3859</v>
          </cell>
        </row>
        <row r="67">
          <cell r="C67" t="str">
            <v>A02239</v>
          </cell>
          <cell r="D67" t="str">
            <v>A.2.C.1.2) Altro</v>
          </cell>
          <cell r="E67" t="str">
            <v>2008</v>
          </cell>
          <cell r="F67" t="str">
            <v>C</v>
          </cell>
          <cell r="G67">
            <v>0</v>
          </cell>
          <cell r="H67">
            <v>0</v>
          </cell>
          <cell r="I67">
            <v>428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187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6</v>
          </cell>
          <cell r="AH67">
            <v>0</v>
          </cell>
          <cell r="AI67">
            <v>0</v>
          </cell>
          <cell r="AJ67">
            <v>185</v>
          </cell>
          <cell r="AM67">
            <v>23</v>
          </cell>
          <cell r="AP67">
            <v>0</v>
          </cell>
          <cell r="AS67">
            <v>68</v>
          </cell>
          <cell r="AT67">
            <v>96</v>
          </cell>
          <cell r="AU67">
            <v>0</v>
          </cell>
          <cell r="AV67">
            <v>10</v>
          </cell>
          <cell r="AW67">
            <v>43</v>
          </cell>
          <cell r="AX67">
            <v>0</v>
          </cell>
          <cell r="AY67">
            <v>0</v>
          </cell>
          <cell r="AZ67">
            <v>3</v>
          </cell>
          <cell r="BA67">
            <v>6</v>
          </cell>
          <cell r="BB67">
            <v>22</v>
          </cell>
          <cell r="BC67">
            <v>0</v>
          </cell>
          <cell r="BD67">
            <v>175</v>
          </cell>
          <cell r="BE67">
            <v>6</v>
          </cell>
          <cell r="BF67">
            <v>0</v>
          </cell>
          <cell r="BG67">
            <v>46</v>
          </cell>
          <cell r="BH67">
            <v>28</v>
          </cell>
          <cell r="BI67">
            <v>0</v>
          </cell>
          <cell r="BJ67">
            <v>2</v>
          </cell>
          <cell r="BK67">
            <v>1334</v>
          </cell>
          <cell r="BL67">
            <v>1334</v>
          </cell>
        </row>
        <row r="68">
          <cell r="C68" t="str">
            <v>A02240</v>
          </cell>
          <cell r="D68" t="str">
            <v>A.2.C.2) Altri proventi diversi</v>
          </cell>
          <cell r="E68" t="str">
            <v>2008</v>
          </cell>
          <cell r="F68" t="str">
            <v>C</v>
          </cell>
          <cell r="G68">
            <v>0</v>
          </cell>
          <cell r="H68">
            <v>0</v>
          </cell>
          <cell r="I68">
            <v>22</v>
          </cell>
          <cell r="J68">
            <v>0</v>
          </cell>
          <cell r="K68">
            <v>0</v>
          </cell>
          <cell r="L68">
            <v>125</v>
          </cell>
          <cell r="M68">
            <v>0</v>
          </cell>
          <cell r="N68">
            <v>0</v>
          </cell>
          <cell r="O68">
            <v>182</v>
          </cell>
          <cell r="P68">
            <v>0</v>
          </cell>
          <cell r="Q68">
            <v>0</v>
          </cell>
          <cell r="R68">
            <v>646</v>
          </cell>
          <cell r="S68">
            <v>0</v>
          </cell>
          <cell r="T68">
            <v>0</v>
          </cell>
          <cell r="U68">
            <v>210</v>
          </cell>
          <cell r="V68">
            <v>0</v>
          </cell>
          <cell r="W68">
            <v>0</v>
          </cell>
          <cell r="X68">
            <v>221</v>
          </cell>
          <cell r="Y68">
            <v>0</v>
          </cell>
          <cell r="Z68">
            <v>0</v>
          </cell>
          <cell r="AA68">
            <v>158</v>
          </cell>
          <cell r="AB68">
            <v>0</v>
          </cell>
          <cell r="AC68">
            <v>0</v>
          </cell>
          <cell r="AD68">
            <v>37</v>
          </cell>
          <cell r="AE68">
            <v>0</v>
          </cell>
          <cell r="AF68">
            <v>0</v>
          </cell>
          <cell r="AG68">
            <v>28</v>
          </cell>
          <cell r="AH68">
            <v>0</v>
          </cell>
          <cell r="AI68">
            <v>0</v>
          </cell>
          <cell r="AJ68">
            <v>323</v>
          </cell>
          <cell r="AM68">
            <v>115</v>
          </cell>
          <cell r="AP68">
            <v>100</v>
          </cell>
          <cell r="AS68">
            <v>14</v>
          </cell>
          <cell r="AT68">
            <v>43</v>
          </cell>
          <cell r="AU68">
            <v>47</v>
          </cell>
          <cell r="AV68">
            <v>0</v>
          </cell>
          <cell r="AW68">
            <v>0</v>
          </cell>
          <cell r="AX68">
            <v>32</v>
          </cell>
          <cell r="AY68">
            <v>75</v>
          </cell>
          <cell r="AZ68">
            <v>11</v>
          </cell>
          <cell r="BA68">
            <v>13</v>
          </cell>
          <cell r="BB68">
            <v>7</v>
          </cell>
          <cell r="BC68">
            <v>74</v>
          </cell>
          <cell r="BD68">
            <v>1</v>
          </cell>
          <cell r="BE68">
            <v>0</v>
          </cell>
          <cell r="BF68">
            <v>11</v>
          </cell>
          <cell r="BG68">
            <v>1</v>
          </cell>
          <cell r="BH68">
            <v>36</v>
          </cell>
          <cell r="BI68">
            <v>264</v>
          </cell>
          <cell r="BJ68">
            <v>22</v>
          </cell>
          <cell r="BK68">
            <v>2818</v>
          </cell>
          <cell r="BL68">
            <v>2818</v>
          </cell>
        </row>
        <row r="69">
          <cell r="C69" t="str">
            <v>A03000</v>
          </cell>
          <cell r="D69" t="str">
            <v>A.3)  Concorsi, recuperi e rimborsi per attività tipiche</v>
          </cell>
          <cell r="E69" t="str">
            <v>2008</v>
          </cell>
          <cell r="F69" t="str">
            <v>C</v>
          </cell>
          <cell r="G69">
            <v>0</v>
          </cell>
          <cell r="H69">
            <v>0</v>
          </cell>
          <cell r="I69">
            <v>3199</v>
          </cell>
          <cell r="J69">
            <v>0</v>
          </cell>
          <cell r="L69">
            <v>766</v>
          </cell>
          <cell r="M69">
            <v>0</v>
          </cell>
          <cell r="N69">
            <v>0</v>
          </cell>
          <cell r="O69">
            <v>9326</v>
          </cell>
          <cell r="P69">
            <v>0</v>
          </cell>
          <cell r="Q69">
            <v>0</v>
          </cell>
          <cell r="R69">
            <v>1652</v>
          </cell>
          <cell r="S69">
            <v>0</v>
          </cell>
          <cell r="T69">
            <v>0</v>
          </cell>
          <cell r="U69">
            <v>5728</v>
          </cell>
          <cell r="V69">
            <v>0</v>
          </cell>
          <cell r="W69">
            <v>0</v>
          </cell>
          <cell r="X69">
            <v>16194</v>
          </cell>
          <cell r="Y69">
            <v>0</v>
          </cell>
          <cell r="Z69">
            <v>0</v>
          </cell>
          <cell r="AA69">
            <v>4044</v>
          </cell>
          <cell r="AB69">
            <v>0</v>
          </cell>
          <cell r="AC69">
            <v>0</v>
          </cell>
          <cell r="AD69">
            <v>3407</v>
          </cell>
          <cell r="AE69">
            <v>0</v>
          </cell>
          <cell r="AF69">
            <v>0</v>
          </cell>
          <cell r="AG69">
            <v>5026</v>
          </cell>
          <cell r="AH69">
            <v>0</v>
          </cell>
          <cell r="AI69">
            <v>0</v>
          </cell>
          <cell r="AJ69">
            <v>791</v>
          </cell>
          <cell r="AM69">
            <v>793</v>
          </cell>
          <cell r="AP69">
            <v>2613</v>
          </cell>
          <cell r="AS69">
            <v>155</v>
          </cell>
          <cell r="AT69">
            <v>497</v>
          </cell>
          <cell r="AU69">
            <v>199</v>
          </cell>
          <cell r="AV69">
            <v>2076</v>
          </cell>
          <cell r="AW69">
            <v>814</v>
          </cell>
          <cell r="AX69">
            <v>462</v>
          </cell>
          <cell r="AY69">
            <v>643</v>
          </cell>
          <cell r="AZ69">
            <v>599</v>
          </cell>
          <cell r="BA69">
            <v>815</v>
          </cell>
          <cell r="BB69">
            <v>1615</v>
          </cell>
          <cell r="BC69">
            <v>771</v>
          </cell>
          <cell r="BD69">
            <v>1216</v>
          </cell>
          <cell r="BE69">
            <v>862</v>
          </cell>
          <cell r="BF69">
            <v>1138</v>
          </cell>
          <cell r="BG69">
            <v>7066</v>
          </cell>
          <cell r="BH69">
            <v>284</v>
          </cell>
          <cell r="BI69">
            <v>133</v>
          </cell>
          <cell r="BJ69">
            <v>49</v>
          </cell>
          <cell r="BK69">
            <v>49529</v>
          </cell>
          <cell r="BL69">
            <v>72933</v>
          </cell>
        </row>
        <row r="70">
          <cell r="C70" t="str">
            <v>A03005</v>
          </cell>
          <cell r="D70" t="str">
            <v>A.3.A) Rimborsi assicurativi</v>
          </cell>
          <cell r="E70" t="str">
            <v>2008</v>
          </cell>
          <cell r="F70" t="str">
            <v>C</v>
          </cell>
          <cell r="G70">
            <v>0</v>
          </cell>
          <cell r="H70">
            <v>0</v>
          </cell>
          <cell r="I70">
            <v>0</v>
          </cell>
          <cell r="L70">
            <v>51</v>
          </cell>
          <cell r="O70">
            <v>0</v>
          </cell>
          <cell r="R70">
            <v>59</v>
          </cell>
          <cell r="U70">
            <v>68</v>
          </cell>
          <cell r="X70">
            <v>296</v>
          </cell>
          <cell r="AA70">
            <v>6</v>
          </cell>
          <cell r="AD70">
            <v>186</v>
          </cell>
          <cell r="AG70">
            <v>0</v>
          </cell>
          <cell r="AJ70">
            <v>41</v>
          </cell>
          <cell r="AM70">
            <v>0</v>
          </cell>
          <cell r="AP70">
            <v>1</v>
          </cell>
          <cell r="AS70">
            <v>89</v>
          </cell>
          <cell r="AT70">
            <v>71</v>
          </cell>
          <cell r="AU70">
            <v>78</v>
          </cell>
          <cell r="AV70">
            <v>0</v>
          </cell>
          <cell r="AW70">
            <v>0</v>
          </cell>
          <cell r="AX70">
            <v>38</v>
          </cell>
          <cell r="AY70">
            <v>11</v>
          </cell>
          <cell r="AZ70">
            <v>40</v>
          </cell>
          <cell r="BA70">
            <v>140</v>
          </cell>
          <cell r="BB70">
            <v>0</v>
          </cell>
          <cell r="BC70">
            <v>43</v>
          </cell>
          <cell r="BD70">
            <v>93</v>
          </cell>
          <cell r="BE70">
            <v>45</v>
          </cell>
          <cell r="BF70">
            <v>97</v>
          </cell>
          <cell r="BG70">
            <v>32</v>
          </cell>
          <cell r="BH70">
            <v>0</v>
          </cell>
          <cell r="BI70">
            <v>58</v>
          </cell>
          <cell r="BJ70">
            <v>1</v>
          </cell>
          <cell r="BK70">
            <v>1544</v>
          </cell>
          <cell r="BL70">
            <v>1544</v>
          </cell>
        </row>
        <row r="71">
          <cell r="C71" t="str">
            <v>A03010</v>
          </cell>
          <cell r="D71" t="str">
            <v>A.3.B) Altri concorsi, recuperi e rimborsi per attività tipiche</v>
          </cell>
          <cell r="E71" t="str">
            <v>2008</v>
          </cell>
          <cell r="F71" t="str">
            <v>C</v>
          </cell>
          <cell r="G71">
            <v>0</v>
          </cell>
          <cell r="H71">
            <v>0</v>
          </cell>
          <cell r="I71">
            <v>3199</v>
          </cell>
          <cell r="L71">
            <v>715</v>
          </cell>
          <cell r="O71">
            <v>9326</v>
          </cell>
          <cell r="R71">
            <v>1593</v>
          </cell>
          <cell r="U71">
            <v>5660</v>
          </cell>
          <cell r="X71">
            <v>15898</v>
          </cell>
          <cell r="AA71">
            <v>4038</v>
          </cell>
          <cell r="AD71">
            <v>3221</v>
          </cell>
          <cell r="AG71">
            <v>5026</v>
          </cell>
          <cell r="AJ71">
            <v>750</v>
          </cell>
          <cell r="AM71">
            <v>793</v>
          </cell>
          <cell r="AP71">
            <v>2612</v>
          </cell>
          <cell r="AS71">
            <v>66</v>
          </cell>
          <cell r="AT71">
            <v>426</v>
          </cell>
          <cell r="AU71">
            <v>121</v>
          </cell>
          <cell r="AV71">
            <v>2076</v>
          </cell>
          <cell r="AW71">
            <v>814</v>
          </cell>
          <cell r="AX71">
            <v>424</v>
          </cell>
          <cell r="AY71">
            <v>632</v>
          </cell>
          <cell r="AZ71">
            <v>559</v>
          </cell>
          <cell r="BA71">
            <v>675</v>
          </cell>
          <cell r="BB71">
            <v>1615</v>
          </cell>
          <cell r="BC71">
            <v>728</v>
          </cell>
          <cell r="BD71">
            <v>1123</v>
          </cell>
          <cell r="BE71">
            <v>817</v>
          </cell>
          <cell r="BF71">
            <v>1041</v>
          </cell>
          <cell r="BG71">
            <v>7034</v>
          </cell>
          <cell r="BH71">
            <v>284</v>
          </cell>
          <cell r="BI71">
            <v>75</v>
          </cell>
          <cell r="BJ71">
            <v>48</v>
          </cell>
          <cell r="BK71">
            <v>47985</v>
          </cell>
          <cell r="BL71">
            <v>71389</v>
          </cell>
        </row>
        <row r="72">
          <cell r="C72" t="str">
            <v>A03015</v>
          </cell>
          <cell r="D72" t="str">
            <v>A.3.B.1) Concorsi, recuperi e rimborsi v/Asl-AO, IRCCS, Policlinici della Regione</v>
          </cell>
          <cell r="E72" t="str">
            <v>2008</v>
          </cell>
          <cell r="F72" t="str">
            <v>C</v>
          </cell>
          <cell r="G72">
            <v>0</v>
          </cell>
          <cell r="H72">
            <v>0</v>
          </cell>
          <cell r="I72">
            <v>217</v>
          </cell>
          <cell r="L72">
            <v>96</v>
          </cell>
          <cell r="O72">
            <v>1220</v>
          </cell>
          <cell r="R72">
            <v>177</v>
          </cell>
          <cell r="U72">
            <v>202</v>
          </cell>
          <cell r="X72">
            <v>2399</v>
          </cell>
          <cell r="AA72">
            <v>1815</v>
          </cell>
          <cell r="AD72">
            <v>1534</v>
          </cell>
          <cell r="AG72">
            <v>2039</v>
          </cell>
          <cell r="AJ72">
            <v>0</v>
          </cell>
          <cell r="AM72">
            <v>423</v>
          </cell>
          <cell r="AP72">
            <v>1255</v>
          </cell>
          <cell r="AS72">
            <v>0</v>
          </cell>
          <cell r="AT72">
            <v>107</v>
          </cell>
          <cell r="AU72">
            <v>0</v>
          </cell>
          <cell r="AV72">
            <v>1515</v>
          </cell>
          <cell r="AW72">
            <v>487</v>
          </cell>
          <cell r="AX72">
            <v>249</v>
          </cell>
          <cell r="AY72">
            <v>493</v>
          </cell>
          <cell r="AZ72">
            <v>527</v>
          </cell>
          <cell r="BA72">
            <v>665</v>
          </cell>
          <cell r="BB72">
            <v>1087</v>
          </cell>
          <cell r="BC72">
            <v>616</v>
          </cell>
          <cell r="BD72">
            <v>980</v>
          </cell>
          <cell r="BE72">
            <v>691</v>
          </cell>
          <cell r="BF72">
            <v>611</v>
          </cell>
          <cell r="BG72">
            <v>1627</v>
          </cell>
          <cell r="BH72">
            <v>77</v>
          </cell>
          <cell r="BI72">
            <v>21</v>
          </cell>
          <cell r="BJ72">
            <v>26</v>
          </cell>
          <cell r="BK72">
            <v>0</v>
          </cell>
          <cell r="BL72">
            <v>21156</v>
          </cell>
        </row>
        <row r="73">
          <cell r="C73" t="str">
            <v>A03020</v>
          </cell>
          <cell r="D73" t="str">
            <v>A.3.B.1.1) Rimborso degli oneri stipendiali del personale dipendente dell' azienda in posizione di comando in Asl-AO, IRCCS, Policlinici della Regione</v>
          </cell>
          <cell r="E73" t="str">
            <v>2008</v>
          </cell>
          <cell r="F73" t="str">
            <v>C</v>
          </cell>
          <cell r="G73">
            <v>0</v>
          </cell>
          <cell r="H73">
            <v>0</v>
          </cell>
          <cell r="I73">
            <v>0</v>
          </cell>
          <cell r="L73">
            <v>0</v>
          </cell>
          <cell r="O73">
            <v>0</v>
          </cell>
          <cell r="R73">
            <v>0</v>
          </cell>
          <cell r="U73">
            <v>0</v>
          </cell>
          <cell r="X73">
            <v>204</v>
          </cell>
          <cell r="AA73">
            <v>0</v>
          </cell>
          <cell r="AD73">
            <v>0</v>
          </cell>
          <cell r="AG73">
            <v>22</v>
          </cell>
          <cell r="AJ73">
            <v>0</v>
          </cell>
          <cell r="AM73">
            <v>0</v>
          </cell>
          <cell r="AP73">
            <v>0</v>
          </cell>
          <cell r="AS73">
            <v>0</v>
          </cell>
          <cell r="AT73">
            <v>107</v>
          </cell>
          <cell r="AU73">
            <v>0</v>
          </cell>
          <cell r="AV73">
            <v>88</v>
          </cell>
          <cell r="AW73">
            <v>0</v>
          </cell>
          <cell r="AX73">
            <v>43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781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1245</v>
          </cell>
        </row>
        <row r="74">
          <cell r="C74" t="str">
            <v>A03025</v>
          </cell>
          <cell r="D74" t="str">
            <v>A.3.B.1.2) Rimborsi per acquisto beni da parte di  Asl-AO, IRCCS, Policlinici della Regione</v>
          </cell>
          <cell r="E74" t="str">
            <v>2008</v>
          </cell>
          <cell r="F74" t="str">
            <v>C</v>
          </cell>
          <cell r="G74">
            <v>0</v>
          </cell>
          <cell r="H74">
            <v>0</v>
          </cell>
          <cell r="I74">
            <v>0</v>
          </cell>
          <cell r="L74">
            <v>0</v>
          </cell>
          <cell r="O74">
            <v>0</v>
          </cell>
          <cell r="R74">
            <v>0</v>
          </cell>
          <cell r="U74">
            <v>0</v>
          </cell>
          <cell r="X74">
            <v>0</v>
          </cell>
          <cell r="AA74">
            <v>0</v>
          </cell>
          <cell r="AD74">
            <v>0</v>
          </cell>
          <cell r="AG74">
            <v>0</v>
          </cell>
          <cell r="AJ74">
            <v>0</v>
          </cell>
          <cell r="AM74">
            <v>0</v>
          </cell>
          <cell r="AP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</row>
        <row r="75">
          <cell r="C75" t="str">
            <v>A03030</v>
          </cell>
          <cell r="D75" t="str">
            <v>A.3.B.1.3) Altri concorsi, recuperi e rimborsi per attività tipiche  da parte di Asl-AO , IRCCS, Policlinici della Regione</v>
          </cell>
          <cell r="E75" t="str">
            <v>2008</v>
          </cell>
          <cell r="F75" t="str">
            <v>C</v>
          </cell>
          <cell r="G75">
            <v>0</v>
          </cell>
          <cell r="H75">
            <v>0</v>
          </cell>
          <cell r="I75">
            <v>217</v>
          </cell>
          <cell r="L75">
            <v>96</v>
          </cell>
          <cell r="O75">
            <v>1220</v>
          </cell>
          <cell r="R75">
            <v>177</v>
          </cell>
          <cell r="U75">
            <v>202</v>
          </cell>
          <cell r="X75">
            <v>2195</v>
          </cell>
          <cell r="AA75">
            <v>1815</v>
          </cell>
          <cell r="AD75">
            <v>1534</v>
          </cell>
          <cell r="AG75">
            <v>2017</v>
          </cell>
          <cell r="AJ75">
            <v>0</v>
          </cell>
          <cell r="AM75">
            <v>423</v>
          </cell>
          <cell r="AP75">
            <v>1255</v>
          </cell>
          <cell r="AS75">
            <v>0</v>
          </cell>
          <cell r="AT75">
            <v>0</v>
          </cell>
          <cell r="AU75">
            <v>0</v>
          </cell>
          <cell r="AV75">
            <v>1427</v>
          </cell>
          <cell r="AW75">
            <v>487</v>
          </cell>
          <cell r="AX75">
            <v>206</v>
          </cell>
          <cell r="AY75">
            <v>493</v>
          </cell>
          <cell r="AZ75">
            <v>527</v>
          </cell>
          <cell r="BA75">
            <v>665</v>
          </cell>
          <cell r="BB75">
            <v>1087</v>
          </cell>
          <cell r="BC75">
            <v>616</v>
          </cell>
          <cell r="BD75">
            <v>980</v>
          </cell>
          <cell r="BE75">
            <v>691</v>
          </cell>
          <cell r="BF75">
            <v>611</v>
          </cell>
          <cell r="BG75">
            <v>846</v>
          </cell>
          <cell r="BH75">
            <v>77</v>
          </cell>
          <cell r="BI75">
            <v>21</v>
          </cell>
          <cell r="BJ75">
            <v>26</v>
          </cell>
          <cell r="BK75">
            <v>0</v>
          </cell>
          <cell r="BL75">
            <v>19911</v>
          </cell>
        </row>
        <row r="76">
          <cell r="C76" t="str">
            <v>A03035</v>
          </cell>
          <cell r="D76" t="str">
            <v>A.3.B.2) Concorsi, recuperi e rimborsi v/altri Enti Pubblici</v>
          </cell>
          <cell r="E76" t="str">
            <v>2008</v>
          </cell>
          <cell r="F76" t="str">
            <v>C</v>
          </cell>
          <cell r="G76">
            <v>0</v>
          </cell>
          <cell r="H76">
            <v>0</v>
          </cell>
          <cell r="I76">
            <v>0</v>
          </cell>
          <cell r="L76">
            <v>6</v>
          </cell>
          <cell r="O76">
            <v>907</v>
          </cell>
          <cell r="R76">
            <v>100</v>
          </cell>
          <cell r="U76">
            <v>260</v>
          </cell>
          <cell r="X76">
            <v>7649</v>
          </cell>
          <cell r="AA76">
            <v>1069</v>
          </cell>
          <cell r="AD76">
            <v>13</v>
          </cell>
          <cell r="AG76">
            <v>581</v>
          </cell>
          <cell r="AJ76">
            <v>0</v>
          </cell>
          <cell r="AM76">
            <v>294</v>
          </cell>
          <cell r="AP76">
            <v>140</v>
          </cell>
          <cell r="AS76">
            <v>16</v>
          </cell>
          <cell r="AT76">
            <v>0</v>
          </cell>
          <cell r="AU76">
            <v>0</v>
          </cell>
          <cell r="AV76">
            <v>228</v>
          </cell>
          <cell r="AW76">
            <v>101</v>
          </cell>
          <cell r="AX76">
            <v>175</v>
          </cell>
          <cell r="AY76">
            <v>116</v>
          </cell>
          <cell r="AZ76">
            <v>0</v>
          </cell>
          <cell r="BA76">
            <v>0</v>
          </cell>
          <cell r="BB76">
            <v>217</v>
          </cell>
          <cell r="BC76">
            <v>0</v>
          </cell>
          <cell r="BD76">
            <v>103</v>
          </cell>
          <cell r="BE76">
            <v>0</v>
          </cell>
          <cell r="BF76">
            <v>0</v>
          </cell>
          <cell r="BG76">
            <v>4920</v>
          </cell>
          <cell r="BH76">
            <v>174</v>
          </cell>
          <cell r="BI76">
            <v>7</v>
          </cell>
          <cell r="BJ76">
            <v>0</v>
          </cell>
          <cell r="BK76">
            <v>17076</v>
          </cell>
          <cell r="BL76">
            <v>17076</v>
          </cell>
        </row>
        <row r="77">
          <cell r="C77" t="str">
            <v>A03040</v>
          </cell>
          <cell r="D77" t="str">
            <v>A.3.B.2.1) Rimborso degli oneri stipendiali del personale  dipendente dell'azienda in posizione di comando v/altri Enti Pubblici</v>
          </cell>
          <cell r="E77" t="str">
            <v>2008</v>
          </cell>
          <cell r="F77" t="str">
            <v>C</v>
          </cell>
          <cell r="G77">
            <v>0</v>
          </cell>
          <cell r="H77">
            <v>0</v>
          </cell>
          <cell r="I77">
            <v>0</v>
          </cell>
          <cell r="L77">
            <v>2</v>
          </cell>
          <cell r="O77">
            <v>111</v>
          </cell>
          <cell r="R77">
            <v>98</v>
          </cell>
          <cell r="U77">
            <v>0</v>
          </cell>
          <cell r="X77">
            <v>7648</v>
          </cell>
          <cell r="AA77">
            <v>0</v>
          </cell>
          <cell r="AD77">
            <v>0</v>
          </cell>
          <cell r="AG77">
            <v>50</v>
          </cell>
          <cell r="AJ77">
            <v>0</v>
          </cell>
          <cell r="AM77">
            <v>25</v>
          </cell>
          <cell r="AP77">
            <v>0</v>
          </cell>
          <cell r="AS77">
            <v>16</v>
          </cell>
          <cell r="AT77">
            <v>0</v>
          </cell>
          <cell r="AU77">
            <v>0</v>
          </cell>
          <cell r="AV77">
            <v>197</v>
          </cell>
          <cell r="AW77">
            <v>101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1</v>
          </cell>
          <cell r="BC77">
            <v>0</v>
          </cell>
          <cell r="BD77">
            <v>40</v>
          </cell>
          <cell r="BE77">
            <v>0</v>
          </cell>
          <cell r="BF77">
            <v>0</v>
          </cell>
          <cell r="BG77">
            <v>44</v>
          </cell>
          <cell r="BH77">
            <v>0</v>
          </cell>
          <cell r="BI77">
            <v>0</v>
          </cell>
          <cell r="BJ77">
            <v>0</v>
          </cell>
          <cell r="BK77">
            <v>8333</v>
          </cell>
          <cell r="BL77">
            <v>8333</v>
          </cell>
        </row>
        <row r="78">
          <cell r="C78" t="str">
            <v>A03045</v>
          </cell>
          <cell r="D78" t="str">
            <v>A.3.B.2.2) Rimborsi per acquisto beni v/altri Enti Pubblici</v>
          </cell>
          <cell r="E78" t="str">
            <v>2008</v>
          </cell>
          <cell r="F78" t="str">
            <v>C</v>
          </cell>
          <cell r="G78">
            <v>0</v>
          </cell>
          <cell r="H78">
            <v>0</v>
          </cell>
          <cell r="I78">
            <v>0</v>
          </cell>
          <cell r="L78">
            <v>0</v>
          </cell>
          <cell r="O78">
            <v>0</v>
          </cell>
          <cell r="R78">
            <v>0</v>
          </cell>
          <cell r="U78">
            <v>0</v>
          </cell>
          <cell r="X78">
            <v>1</v>
          </cell>
          <cell r="AA78">
            <v>0</v>
          </cell>
          <cell r="AD78">
            <v>0</v>
          </cell>
          <cell r="AG78">
            <v>0</v>
          </cell>
          <cell r="AJ78">
            <v>0</v>
          </cell>
          <cell r="AM78">
            <v>0</v>
          </cell>
          <cell r="AP78">
            <v>20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21</v>
          </cell>
          <cell r="BL78">
            <v>21</v>
          </cell>
        </row>
        <row r="79">
          <cell r="C79" t="str">
            <v>A03050</v>
          </cell>
          <cell r="D79" t="str">
            <v>A.3.B.2.3) Altri concorsi, recuperi e rimborsi per attività tipiche v/Altri Enti Pubblici</v>
          </cell>
          <cell r="E79" t="str">
            <v>2008</v>
          </cell>
          <cell r="F79" t="str">
            <v>C</v>
          </cell>
          <cell r="G79">
            <v>0</v>
          </cell>
          <cell r="H79">
            <v>0</v>
          </cell>
          <cell r="I79">
            <v>0</v>
          </cell>
          <cell r="L79">
            <v>4</v>
          </cell>
          <cell r="O79">
            <v>796</v>
          </cell>
          <cell r="R79">
            <v>2</v>
          </cell>
          <cell r="U79">
            <v>260</v>
          </cell>
          <cell r="X79">
            <v>0</v>
          </cell>
          <cell r="AA79">
            <v>1069</v>
          </cell>
          <cell r="AD79">
            <v>13</v>
          </cell>
          <cell r="AG79">
            <v>531</v>
          </cell>
          <cell r="AJ79">
            <v>0</v>
          </cell>
          <cell r="AM79">
            <v>269</v>
          </cell>
          <cell r="AP79">
            <v>120</v>
          </cell>
          <cell r="AS79">
            <v>0</v>
          </cell>
          <cell r="AT79">
            <v>0</v>
          </cell>
          <cell r="AU79">
            <v>0</v>
          </cell>
          <cell r="AV79">
            <v>31</v>
          </cell>
          <cell r="AW79">
            <v>0</v>
          </cell>
          <cell r="AX79">
            <v>175</v>
          </cell>
          <cell r="AY79">
            <v>116</v>
          </cell>
          <cell r="AZ79">
            <v>0</v>
          </cell>
          <cell r="BA79">
            <v>0</v>
          </cell>
          <cell r="BB79">
            <v>216</v>
          </cell>
          <cell r="BC79">
            <v>0</v>
          </cell>
          <cell r="BD79">
            <v>63</v>
          </cell>
          <cell r="BE79">
            <v>0</v>
          </cell>
          <cell r="BF79">
            <v>0</v>
          </cell>
          <cell r="BG79">
            <v>4876</v>
          </cell>
          <cell r="BH79">
            <v>174</v>
          </cell>
          <cell r="BI79">
            <v>7</v>
          </cell>
          <cell r="BJ79">
            <v>0</v>
          </cell>
          <cell r="BK79">
            <v>8722</v>
          </cell>
          <cell r="BL79">
            <v>8722</v>
          </cell>
        </row>
        <row r="80">
          <cell r="C80" t="str">
            <v>A03055</v>
          </cell>
          <cell r="D80" t="str">
            <v>A.3.B.3) Concorsi, recuperi e rimborsi v/Regione</v>
          </cell>
          <cell r="E80" t="str">
            <v>2008</v>
          </cell>
          <cell r="F80" t="str">
            <v>C</v>
          </cell>
          <cell r="G80">
            <v>0</v>
          </cell>
          <cell r="H80">
            <v>0</v>
          </cell>
          <cell r="I80">
            <v>0</v>
          </cell>
          <cell r="L80">
            <v>0</v>
          </cell>
          <cell r="O80">
            <v>0</v>
          </cell>
          <cell r="R80">
            <v>96</v>
          </cell>
          <cell r="U80">
            <v>0</v>
          </cell>
          <cell r="X80">
            <v>298</v>
          </cell>
          <cell r="AA80">
            <v>0</v>
          </cell>
          <cell r="AD80">
            <v>0</v>
          </cell>
          <cell r="AG80">
            <v>0</v>
          </cell>
          <cell r="AJ80">
            <v>409</v>
          </cell>
          <cell r="AM80">
            <v>0</v>
          </cell>
          <cell r="AP80">
            <v>821</v>
          </cell>
          <cell r="AS80">
            <v>0</v>
          </cell>
          <cell r="AT80">
            <v>271</v>
          </cell>
          <cell r="AU80">
            <v>0</v>
          </cell>
          <cell r="AV80">
            <v>132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194</v>
          </cell>
          <cell r="BC80">
            <v>0</v>
          </cell>
          <cell r="BD80">
            <v>0</v>
          </cell>
          <cell r="BE80">
            <v>0</v>
          </cell>
          <cell r="BF80">
            <v>1</v>
          </cell>
          <cell r="BG80">
            <v>26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2248</v>
          </cell>
        </row>
        <row r="81">
          <cell r="C81" t="str">
            <v>A03060</v>
          </cell>
          <cell r="D81" t="str">
            <v>A.3.B.3.1) Rimborso degli oneri stipendiali del personale dell'azienda in posizione di comando v/Regione</v>
          </cell>
          <cell r="E81" t="str">
            <v>2008</v>
          </cell>
          <cell r="F81" t="str">
            <v>C</v>
          </cell>
          <cell r="G81">
            <v>0</v>
          </cell>
          <cell r="H81">
            <v>0</v>
          </cell>
          <cell r="I81">
            <v>0</v>
          </cell>
          <cell r="L81">
            <v>0</v>
          </cell>
          <cell r="O81">
            <v>0</v>
          </cell>
          <cell r="R81">
            <v>93</v>
          </cell>
          <cell r="U81">
            <v>0</v>
          </cell>
          <cell r="X81">
            <v>297</v>
          </cell>
          <cell r="AA81">
            <v>0</v>
          </cell>
          <cell r="AD81">
            <v>0</v>
          </cell>
          <cell r="AG81">
            <v>0</v>
          </cell>
          <cell r="AJ81">
            <v>317</v>
          </cell>
          <cell r="AM81">
            <v>0</v>
          </cell>
          <cell r="AP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14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194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26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941</v>
          </cell>
        </row>
        <row r="82">
          <cell r="C82" t="str">
            <v>A03065</v>
          </cell>
          <cell r="D82" t="str">
            <v>A.3.B.3.2) Altri concorsi, recuperi e rimborsi per attività tipiche v/Regione</v>
          </cell>
          <cell r="E82" t="str">
            <v>2008</v>
          </cell>
          <cell r="F82" t="str">
            <v>C</v>
          </cell>
          <cell r="G82">
            <v>0</v>
          </cell>
          <cell r="H82">
            <v>0</v>
          </cell>
          <cell r="I82">
            <v>0</v>
          </cell>
          <cell r="L82">
            <v>0</v>
          </cell>
          <cell r="O82">
            <v>0</v>
          </cell>
          <cell r="R82">
            <v>3</v>
          </cell>
          <cell r="U82">
            <v>0</v>
          </cell>
          <cell r="X82">
            <v>1</v>
          </cell>
          <cell r="AA82">
            <v>0</v>
          </cell>
          <cell r="AD82">
            <v>0</v>
          </cell>
          <cell r="AG82">
            <v>0</v>
          </cell>
          <cell r="AJ82">
            <v>92</v>
          </cell>
          <cell r="AM82">
            <v>0</v>
          </cell>
          <cell r="AP82">
            <v>821</v>
          </cell>
          <cell r="AS82">
            <v>0</v>
          </cell>
          <cell r="AT82">
            <v>271</v>
          </cell>
          <cell r="AU82">
            <v>0</v>
          </cell>
          <cell r="AV82">
            <v>118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1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1307</v>
          </cell>
        </row>
        <row r="83">
          <cell r="C83" t="str">
            <v>A03070</v>
          </cell>
          <cell r="D83" t="str">
            <v>A.3.B.4) Concorsi, recuperi e rimborsi v/privati</v>
          </cell>
          <cell r="E83" t="str">
            <v>2008</v>
          </cell>
          <cell r="F83" t="str">
            <v>C</v>
          </cell>
          <cell r="G83">
            <v>0</v>
          </cell>
          <cell r="H83">
            <v>0</v>
          </cell>
          <cell r="I83">
            <v>2982</v>
          </cell>
          <cell r="L83">
            <v>613</v>
          </cell>
          <cell r="O83">
            <v>7199</v>
          </cell>
          <cell r="R83">
            <v>1220</v>
          </cell>
          <cell r="U83">
            <v>5198</v>
          </cell>
          <cell r="X83">
            <v>5552</v>
          </cell>
          <cell r="AA83">
            <v>1154</v>
          </cell>
          <cell r="AD83">
            <v>1674</v>
          </cell>
          <cell r="AG83">
            <v>2406</v>
          </cell>
          <cell r="AJ83">
            <v>341</v>
          </cell>
          <cell r="AM83">
            <v>76</v>
          </cell>
          <cell r="AP83">
            <v>396</v>
          </cell>
          <cell r="AS83">
            <v>50</v>
          </cell>
          <cell r="AT83">
            <v>48</v>
          </cell>
          <cell r="AU83">
            <v>121</v>
          </cell>
          <cell r="AV83">
            <v>201</v>
          </cell>
          <cell r="AW83">
            <v>226</v>
          </cell>
          <cell r="AX83">
            <v>0</v>
          </cell>
          <cell r="AY83">
            <v>23</v>
          </cell>
          <cell r="AZ83">
            <v>32</v>
          </cell>
          <cell r="BA83">
            <v>10</v>
          </cell>
          <cell r="BB83">
            <v>117</v>
          </cell>
          <cell r="BC83">
            <v>112</v>
          </cell>
          <cell r="BD83">
            <v>40</v>
          </cell>
          <cell r="BE83">
            <v>126</v>
          </cell>
          <cell r="BF83">
            <v>429</v>
          </cell>
          <cell r="BG83">
            <v>461</v>
          </cell>
          <cell r="BH83">
            <v>33</v>
          </cell>
          <cell r="BI83">
            <v>47</v>
          </cell>
          <cell r="BJ83">
            <v>22</v>
          </cell>
          <cell r="BK83">
            <v>30909</v>
          </cell>
          <cell r="BL83">
            <v>30909</v>
          </cell>
        </row>
        <row r="84">
          <cell r="C84" t="str">
            <v>A03075</v>
          </cell>
          <cell r="D84" t="str">
            <v>A.3.B.4.1) Rimborso da Aziende Farmaceutiche per Pay Back</v>
          </cell>
          <cell r="E84" t="str">
            <v>2008</v>
          </cell>
          <cell r="F84" t="str">
            <v>C</v>
          </cell>
          <cell r="G84">
            <v>0</v>
          </cell>
          <cell r="H84">
            <v>0</v>
          </cell>
          <cell r="I84">
            <v>1656</v>
          </cell>
          <cell r="L84">
            <v>498</v>
          </cell>
          <cell r="O84">
            <v>4899</v>
          </cell>
          <cell r="R84">
            <v>924</v>
          </cell>
          <cell r="U84">
            <v>3816</v>
          </cell>
          <cell r="X84">
            <v>3733</v>
          </cell>
          <cell r="AA84">
            <v>497</v>
          </cell>
          <cell r="AD84">
            <v>1155</v>
          </cell>
          <cell r="AG84">
            <v>1059</v>
          </cell>
          <cell r="AJ84">
            <v>0</v>
          </cell>
          <cell r="AM84">
            <v>0</v>
          </cell>
          <cell r="AP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18237</v>
          </cell>
          <cell r="BL84">
            <v>18237</v>
          </cell>
        </row>
        <row r="85">
          <cell r="C85" t="str">
            <v>A03080</v>
          </cell>
          <cell r="D85" t="str">
            <v>A.3.B.4.2) Altri concorsi, recuperi e rimborsi verso privati</v>
          </cell>
          <cell r="E85" t="str">
            <v>2008</v>
          </cell>
          <cell r="F85" t="str">
            <v>C</v>
          </cell>
          <cell r="G85">
            <v>0</v>
          </cell>
          <cell r="H85">
            <v>0</v>
          </cell>
          <cell r="I85">
            <v>1326</v>
          </cell>
          <cell r="L85">
            <v>115</v>
          </cell>
          <cell r="O85">
            <v>2300</v>
          </cell>
          <cell r="R85">
            <v>296</v>
          </cell>
          <cell r="U85">
            <v>1382</v>
          </cell>
          <cell r="X85">
            <v>1819</v>
          </cell>
          <cell r="AA85">
            <v>657</v>
          </cell>
          <cell r="AD85">
            <v>519</v>
          </cell>
          <cell r="AG85">
            <v>1347</v>
          </cell>
          <cell r="AJ85">
            <v>341</v>
          </cell>
          <cell r="AM85">
            <v>76</v>
          </cell>
          <cell r="AP85">
            <v>396</v>
          </cell>
          <cell r="AS85">
            <v>50</v>
          </cell>
          <cell r="AT85">
            <v>48</v>
          </cell>
          <cell r="AU85">
            <v>121</v>
          </cell>
          <cell r="AV85">
            <v>201</v>
          </cell>
          <cell r="AW85">
            <v>226</v>
          </cell>
          <cell r="AX85">
            <v>0</v>
          </cell>
          <cell r="AY85">
            <v>23</v>
          </cell>
          <cell r="AZ85">
            <v>32</v>
          </cell>
          <cell r="BA85">
            <v>10</v>
          </cell>
          <cell r="BB85">
            <v>117</v>
          </cell>
          <cell r="BC85">
            <v>112</v>
          </cell>
          <cell r="BD85">
            <v>40</v>
          </cell>
          <cell r="BE85">
            <v>126</v>
          </cell>
          <cell r="BF85">
            <v>429</v>
          </cell>
          <cell r="BG85">
            <v>461</v>
          </cell>
          <cell r="BH85">
            <v>33</v>
          </cell>
          <cell r="BI85">
            <v>47</v>
          </cell>
          <cell r="BJ85">
            <v>22</v>
          </cell>
          <cell r="BK85">
            <v>12672</v>
          </cell>
          <cell r="BL85">
            <v>12672</v>
          </cell>
        </row>
        <row r="86">
          <cell r="C86" t="str">
            <v>A04000</v>
          </cell>
          <cell r="D86" t="str">
            <v>A.4) Compartecipazione alla spesa per prestazioni sanitarie (ticket)</v>
          </cell>
          <cell r="E86" t="str">
            <v>2008</v>
          </cell>
          <cell r="F86" t="str">
            <v>C</v>
          </cell>
          <cell r="G86">
            <v>0</v>
          </cell>
          <cell r="H86">
            <v>0</v>
          </cell>
          <cell r="I86">
            <v>788</v>
          </cell>
          <cell r="L86">
            <v>1341</v>
          </cell>
          <cell r="O86">
            <v>3294</v>
          </cell>
          <cell r="R86">
            <v>1238</v>
          </cell>
          <cell r="U86">
            <v>4665</v>
          </cell>
          <cell r="X86">
            <v>5078</v>
          </cell>
          <cell r="AA86">
            <v>2113</v>
          </cell>
          <cell r="AD86">
            <v>1825</v>
          </cell>
          <cell r="AG86">
            <v>1995</v>
          </cell>
          <cell r="AJ86">
            <v>1224</v>
          </cell>
          <cell r="AM86">
            <v>1884</v>
          </cell>
          <cell r="AP86">
            <v>1503</v>
          </cell>
          <cell r="AS86">
            <v>596</v>
          </cell>
          <cell r="AT86">
            <v>882</v>
          </cell>
          <cell r="AU86">
            <v>738</v>
          </cell>
          <cell r="AV86">
            <v>1161</v>
          </cell>
          <cell r="AW86">
            <v>237</v>
          </cell>
          <cell r="AX86">
            <v>622</v>
          </cell>
          <cell r="AY86">
            <v>393</v>
          </cell>
          <cell r="AZ86">
            <v>261</v>
          </cell>
          <cell r="BA86">
            <v>358</v>
          </cell>
          <cell r="BB86">
            <v>563</v>
          </cell>
          <cell r="BC86">
            <v>775</v>
          </cell>
          <cell r="BD86">
            <v>844</v>
          </cell>
          <cell r="BE86">
            <v>660</v>
          </cell>
          <cell r="BF86">
            <v>411</v>
          </cell>
          <cell r="BG86">
            <v>1325</v>
          </cell>
          <cell r="BH86">
            <v>1726</v>
          </cell>
          <cell r="BI86">
            <v>1238</v>
          </cell>
          <cell r="BJ86">
            <v>409</v>
          </cell>
          <cell r="BK86">
            <v>40147</v>
          </cell>
          <cell r="BL86">
            <v>40147</v>
          </cell>
        </row>
        <row r="87">
          <cell r="C87" t="str">
            <v>A04005</v>
          </cell>
          <cell r="D87" t="str">
            <v>A.4.A) Compartecipazione alla spesa per prestazioni sanitarie - Ticket sulle prestazioni di specialistica ambulatoriale</v>
          </cell>
          <cell r="E87" t="str">
            <v>2008</v>
          </cell>
          <cell r="F87" t="str">
            <v>C</v>
          </cell>
          <cell r="G87">
            <v>0</v>
          </cell>
          <cell r="H87">
            <v>0</v>
          </cell>
          <cell r="I87">
            <v>783</v>
          </cell>
          <cell r="L87">
            <v>1338</v>
          </cell>
          <cell r="O87">
            <v>3292</v>
          </cell>
          <cell r="R87">
            <v>1238</v>
          </cell>
          <cell r="U87">
            <v>4586</v>
          </cell>
          <cell r="X87">
            <v>4113</v>
          </cell>
          <cell r="AA87">
            <v>1912</v>
          </cell>
          <cell r="AD87">
            <v>1793</v>
          </cell>
          <cell r="AG87">
            <v>1955</v>
          </cell>
          <cell r="AJ87">
            <v>1213</v>
          </cell>
          <cell r="AM87">
            <v>1880</v>
          </cell>
          <cell r="AP87">
            <v>1487</v>
          </cell>
          <cell r="AS87">
            <v>594</v>
          </cell>
          <cell r="AT87">
            <v>878</v>
          </cell>
          <cell r="AU87">
            <v>710</v>
          </cell>
          <cell r="AV87">
            <v>1141</v>
          </cell>
          <cell r="AW87">
            <v>237</v>
          </cell>
          <cell r="AX87">
            <v>620</v>
          </cell>
          <cell r="AY87">
            <v>378</v>
          </cell>
          <cell r="AZ87">
            <v>242</v>
          </cell>
          <cell r="BA87">
            <v>346</v>
          </cell>
          <cell r="BB87">
            <v>561</v>
          </cell>
          <cell r="BC87">
            <v>765</v>
          </cell>
          <cell r="BD87">
            <v>835</v>
          </cell>
          <cell r="BE87">
            <v>617</v>
          </cell>
          <cell r="BF87">
            <v>408</v>
          </cell>
          <cell r="BG87">
            <v>999</v>
          </cell>
          <cell r="BH87">
            <v>1718</v>
          </cell>
          <cell r="BI87">
            <v>1232</v>
          </cell>
          <cell r="BJ87">
            <v>0</v>
          </cell>
          <cell r="BK87">
            <v>37871</v>
          </cell>
          <cell r="BL87">
            <v>37871</v>
          </cell>
        </row>
        <row r="88">
          <cell r="C88" t="str">
            <v>A04010</v>
          </cell>
          <cell r="D88" t="str">
            <v>A.4.B) Compartecipazione alla spesa per prestazioni sanitarie - Ticket sul pronto soccorso</v>
          </cell>
          <cell r="E88" t="str">
            <v>2008</v>
          </cell>
          <cell r="F88" t="str">
            <v>C</v>
          </cell>
          <cell r="G88">
            <v>0</v>
          </cell>
          <cell r="H88">
            <v>0</v>
          </cell>
          <cell r="I88">
            <v>5</v>
          </cell>
          <cell r="L88">
            <v>3</v>
          </cell>
          <cell r="O88">
            <v>2</v>
          </cell>
          <cell r="R88">
            <v>0</v>
          </cell>
          <cell r="U88">
            <v>79</v>
          </cell>
          <cell r="X88">
            <v>5</v>
          </cell>
          <cell r="AA88">
            <v>51</v>
          </cell>
          <cell r="AD88">
            <v>20</v>
          </cell>
          <cell r="AG88">
            <v>40</v>
          </cell>
          <cell r="AJ88">
            <v>11</v>
          </cell>
          <cell r="AM88">
            <v>4</v>
          </cell>
          <cell r="AP88">
            <v>16</v>
          </cell>
          <cell r="AS88">
            <v>2</v>
          </cell>
          <cell r="AT88">
            <v>4</v>
          </cell>
          <cell r="AU88">
            <v>28</v>
          </cell>
          <cell r="AV88">
            <v>20</v>
          </cell>
          <cell r="AW88">
            <v>0</v>
          </cell>
          <cell r="AX88">
            <v>2</v>
          </cell>
          <cell r="AY88">
            <v>15</v>
          </cell>
          <cell r="AZ88">
            <v>19</v>
          </cell>
          <cell r="BA88">
            <v>2</v>
          </cell>
          <cell r="BB88">
            <v>2</v>
          </cell>
          <cell r="BC88">
            <v>10</v>
          </cell>
          <cell r="BD88">
            <v>9</v>
          </cell>
          <cell r="BE88">
            <v>43</v>
          </cell>
          <cell r="BF88">
            <v>3</v>
          </cell>
          <cell r="BG88">
            <v>1</v>
          </cell>
          <cell r="BH88">
            <v>8</v>
          </cell>
          <cell r="BI88">
            <v>6</v>
          </cell>
          <cell r="BJ88">
            <v>0</v>
          </cell>
          <cell r="BK88">
            <v>410</v>
          </cell>
          <cell r="BL88">
            <v>410</v>
          </cell>
        </row>
        <row r="89">
          <cell r="C89" t="str">
            <v>A04015</v>
          </cell>
          <cell r="D89" t="str">
            <v>A.4.C) Compartecipazione alla spesa per prestazioni sanitarie (ticket)- Altro</v>
          </cell>
          <cell r="E89" t="str">
            <v>2008</v>
          </cell>
          <cell r="F89" t="str">
            <v>C</v>
          </cell>
          <cell r="G89">
            <v>0</v>
          </cell>
          <cell r="H89">
            <v>0</v>
          </cell>
          <cell r="I89">
            <v>0</v>
          </cell>
          <cell r="L89">
            <v>0</v>
          </cell>
          <cell r="O89">
            <v>0</v>
          </cell>
          <cell r="R89">
            <v>0</v>
          </cell>
          <cell r="U89">
            <v>0</v>
          </cell>
          <cell r="X89">
            <v>960</v>
          </cell>
          <cell r="AA89">
            <v>150</v>
          </cell>
          <cell r="AD89">
            <v>12</v>
          </cell>
          <cell r="AG89">
            <v>0</v>
          </cell>
          <cell r="AJ89">
            <v>0</v>
          </cell>
          <cell r="AM89">
            <v>0</v>
          </cell>
          <cell r="AP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10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325</v>
          </cell>
          <cell r="BH89">
            <v>0</v>
          </cell>
          <cell r="BI89">
            <v>0</v>
          </cell>
          <cell r="BJ89">
            <v>409</v>
          </cell>
          <cell r="BK89">
            <v>1866</v>
          </cell>
          <cell r="BL89">
            <v>1866</v>
          </cell>
        </row>
        <row r="90">
          <cell r="C90" t="str">
            <v>A05000</v>
          </cell>
          <cell r="D90" t="str">
            <v>A.5)  Costi capitalizzati</v>
          </cell>
          <cell r="E90" t="str">
            <v>2008</v>
          </cell>
          <cell r="F90" t="str">
            <v>C</v>
          </cell>
          <cell r="G90">
            <v>0</v>
          </cell>
          <cell r="H90">
            <v>0</v>
          </cell>
          <cell r="I90">
            <v>2802</v>
          </cell>
          <cell r="L90">
            <v>3188</v>
          </cell>
          <cell r="O90">
            <v>5181</v>
          </cell>
          <cell r="R90">
            <v>3568</v>
          </cell>
          <cell r="U90">
            <v>13615</v>
          </cell>
          <cell r="X90">
            <v>8013</v>
          </cell>
          <cell r="AA90">
            <v>1062</v>
          </cell>
          <cell r="AD90">
            <v>3072</v>
          </cell>
          <cell r="AG90">
            <v>2314</v>
          </cell>
          <cell r="AJ90">
            <v>11501</v>
          </cell>
          <cell r="AM90">
            <v>7286</v>
          </cell>
          <cell r="AP90">
            <v>2634</v>
          </cell>
          <cell r="AS90">
            <v>1678</v>
          </cell>
          <cell r="AT90">
            <v>4194</v>
          </cell>
          <cell r="AU90">
            <v>7668</v>
          </cell>
          <cell r="AV90">
            <v>3075</v>
          </cell>
          <cell r="AW90">
            <v>1446</v>
          </cell>
          <cell r="AX90">
            <v>932</v>
          </cell>
          <cell r="AY90">
            <v>1201</v>
          </cell>
          <cell r="AZ90">
            <v>679</v>
          </cell>
          <cell r="BA90">
            <v>1103</v>
          </cell>
          <cell r="BB90">
            <v>1955</v>
          </cell>
          <cell r="BC90">
            <v>280</v>
          </cell>
          <cell r="BD90">
            <v>1829</v>
          </cell>
          <cell r="BE90">
            <v>1182</v>
          </cell>
          <cell r="BF90">
            <v>2073</v>
          </cell>
          <cell r="BG90">
            <v>1198</v>
          </cell>
          <cell r="BH90">
            <v>3355</v>
          </cell>
          <cell r="BI90">
            <v>2810</v>
          </cell>
          <cell r="BJ90">
            <v>271</v>
          </cell>
          <cell r="BK90">
            <v>101165</v>
          </cell>
          <cell r="BL90">
            <v>101165</v>
          </cell>
        </row>
        <row r="91">
          <cell r="C91" t="str">
            <v>A05005</v>
          </cell>
          <cell r="D91" t="str">
            <v>A.5.A)  Costi capitalizzati da utilizzo finanziamenti per investimenti // [Costi Sterilizzati]</v>
          </cell>
          <cell r="E91" t="str">
            <v>2008</v>
          </cell>
          <cell r="F91" t="str">
            <v>C</v>
          </cell>
          <cell r="G91">
            <v>0</v>
          </cell>
          <cell r="H91">
            <v>0</v>
          </cell>
          <cell r="I91">
            <v>2802</v>
          </cell>
          <cell r="L91">
            <v>3188</v>
          </cell>
          <cell r="O91">
            <v>5165</v>
          </cell>
          <cell r="R91">
            <v>3568</v>
          </cell>
          <cell r="U91">
            <v>13615</v>
          </cell>
          <cell r="X91">
            <v>8013</v>
          </cell>
          <cell r="AA91">
            <v>1062</v>
          </cell>
          <cell r="AD91">
            <v>3072</v>
          </cell>
          <cell r="AG91">
            <v>2314</v>
          </cell>
          <cell r="AJ91">
            <v>11501</v>
          </cell>
          <cell r="AM91">
            <v>7286</v>
          </cell>
          <cell r="AP91">
            <v>2634</v>
          </cell>
          <cell r="AS91">
            <v>1678</v>
          </cell>
          <cell r="AT91">
            <v>4194</v>
          </cell>
          <cell r="AU91">
            <v>7668</v>
          </cell>
          <cell r="AV91">
            <v>3075</v>
          </cell>
          <cell r="AW91">
            <v>1446</v>
          </cell>
          <cell r="AX91">
            <v>932</v>
          </cell>
          <cell r="AY91">
            <v>1201</v>
          </cell>
          <cell r="AZ91">
            <v>679</v>
          </cell>
          <cell r="BA91">
            <v>1103</v>
          </cell>
          <cell r="BB91">
            <v>1955</v>
          </cell>
          <cell r="BC91">
            <v>280</v>
          </cell>
          <cell r="BD91">
            <v>1829</v>
          </cell>
          <cell r="BE91">
            <v>1182</v>
          </cell>
          <cell r="BF91">
            <v>2073</v>
          </cell>
          <cell r="BG91">
            <v>1198</v>
          </cell>
          <cell r="BH91">
            <v>3355</v>
          </cell>
          <cell r="BI91">
            <v>2810</v>
          </cell>
          <cell r="BJ91">
            <v>271</v>
          </cell>
          <cell r="BK91">
            <v>101149</v>
          </cell>
          <cell r="BL91">
            <v>101149</v>
          </cell>
        </row>
        <row r="92">
          <cell r="C92" t="str">
            <v>A05010</v>
          </cell>
          <cell r="D92" t="str">
            <v>A.5.A.1) Costi capitalizzati da utilizzo finanziamenti per investimenti da Regione</v>
          </cell>
          <cell r="E92" t="str">
            <v>2008</v>
          </cell>
          <cell r="F92" t="str">
            <v>C</v>
          </cell>
          <cell r="G92">
            <v>0</v>
          </cell>
          <cell r="H92">
            <v>0</v>
          </cell>
          <cell r="I92">
            <v>2802</v>
          </cell>
          <cell r="L92">
            <v>3188</v>
          </cell>
          <cell r="O92">
            <v>5165</v>
          </cell>
          <cell r="R92">
            <v>3516</v>
          </cell>
          <cell r="U92">
            <v>13615</v>
          </cell>
          <cell r="X92">
            <v>8013</v>
          </cell>
          <cell r="AA92">
            <v>1062</v>
          </cell>
          <cell r="AD92">
            <v>3072</v>
          </cell>
          <cell r="AG92">
            <v>2314</v>
          </cell>
          <cell r="AJ92">
            <v>11501</v>
          </cell>
          <cell r="AM92">
            <v>348</v>
          </cell>
          <cell r="AP92">
            <v>2594</v>
          </cell>
          <cell r="AS92">
            <v>1678</v>
          </cell>
          <cell r="AT92">
            <v>4176</v>
          </cell>
          <cell r="AU92">
            <v>3895</v>
          </cell>
          <cell r="AV92">
            <v>2077</v>
          </cell>
          <cell r="AW92">
            <v>1446</v>
          </cell>
          <cell r="AX92">
            <v>932</v>
          </cell>
          <cell r="AY92">
            <v>1180</v>
          </cell>
          <cell r="AZ92">
            <v>650</v>
          </cell>
          <cell r="BA92">
            <v>475</v>
          </cell>
          <cell r="BB92">
            <v>0</v>
          </cell>
          <cell r="BC92">
            <v>207</v>
          </cell>
          <cell r="BD92">
            <v>1093</v>
          </cell>
          <cell r="BE92">
            <v>924</v>
          </cell>
          <cell r="BF92">
            <v>2073</v>
          </cell>
          <cell r="BG92">
            <v>1198</v>
          </cell>
          <cell r="BH92">
            <v>0</v>
          </cell>
          <cell r="BI92">
            <v>439</v>
          </cell>
          <cell r="BJ92">
            <v>271</v>
          </cell>
          <cell r="BK92">
            <v>79904</v>
          </cell>
          <cell r="BL92">
            <v>79904</v>
          </cell>
        </row>
        <row r="93">
          <cell r="C93" t="str">
            <v>A05015</v>
          </cell>
          <cell r="D93" t="str">
            <v>A.5.A.2) Costi capitalizzati da utilizzo finanziamenti per investimenti dallo Stato</v>
          </cell>
          <cell r="E93" t="str">
            <v>2008</v>
          </cell>
          <cell r="F93" t="str">
            <v>C</v>
          </cell>
          <cell r="G93">
            <v>0</v>
          </cell>
          <cell r="H93">
            <v>0</v>
          </cell>
          <cell r="I93">
            <v>0</v>
          </cell>
          <cell r="L93">
            <v>0</v>
          </cell>
          <cell r="O93">
            <v>0</v>
          </cell>
          <cell r="R93">
            <v>0</v>
          </cell>
          <cell r="U93">
            <v>0</v>
          </cell>
          <cell r="X93">
            <v>0</v>
          </cell>
          <cell r="AA93">
            <v>0</v>
          </cell>
          <cell r="AD93">
            <v>0</v>
          </cell>
          <cell r="AG93">
            <v>0</v>
          </cell>
          <cell r="AJ93">
            <v>0</v>
          </cell>
          <cell r="AM93">
            <v>4277</v>
          </cell>
          <cell r="AP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618</v>
          </cell>
          <cell r="BB93">
            <v>1873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119</v>
          </cell>
          <cell r="BJ93">
            <v>0</v>
          </cell>
          <cell r="BK93">
            <v>6887</v>
          </cell>
          <cell r="BL93">
            <v>6887</v>
          </cell>
        </row>
        <row r="94">
          <cell r="C94" t="str">
            <v>A05020</v>
          </cell>
          <cell r="D94" t="str">
            <v>A.5.A.3) Costi capitalizzati da utilizzo altre poste del patrimonio netto</v>
          </cell>
          <cell r="E94" t="str">
            <v>2008</v>
          </cell>
          <cell r="F94" t="str">
            <v>C</v>
          </cell>
          <cell r="G94">
            <v>0</v>
          </cell>
          <cell r="H94">
            <v>0</v>
          </cell>
          <cell r="I94">
            <v>0</v>
          </cell>
          <cell r="L94">
            <v>0</v>
          </cell>
          <cell r="O94">
            <v>0</v>
          </cell>
          <cell r="R94">
            <v>52</v>
          </cell>
          <cell r="U94">
            <v>0</v>
          </cell>
          <cell r="X94">
            <v>0</v>
          </cell>
          <cell r="AA94">
            <v>0</v>
          </cell>
          <cell r="AD94">
            <v>0</v>
          </cell>
          <cell r="AG94">
            <v>0</v>
          </cell>
          <cell r="AJ94">
            <v>0</v>
          </cell>
          <cell r="AM94">
            <v>2661</v>
          </cell>
          <cell r="AP94">
            <v>40</v>
          </cell>
          <cell r="AS94">
            <v>0</v>
          </cell>
          <cell r="AT94">
            <v>18</v>
          </cell>
          <cell r="AU94">
            <v>3773</v>
          </cell>
          <cell r="AV94">
            <v>998</v>
          </cell>
          <cell r="AW94">
            <v>0</v>
          </cell>
          <cell r="AX94">
            <v>0</v>
          </cell>
          <cell r="AY94">
            <v>21</v>
          </cell>
          <cell r="AZ94">
            <v>29</v>
          </cell>
          <cell r="BA94">
            <v>10</v>
          </cell>
          <cell r="BB94">
            <v>82</v>
          </cell>
          <cell r="BC94">
            <v>73</v>
          </cell>
          <cell r="BD94">
            <v>736</v>
          </cell>
          <cell r="BE94">
            <v>258</v>
          </cell>
          <cell r="BF94">
            <v>0</v>
          </cell>
          <cell r="BG94">
            <v>0</v>
          </cell>
          <cell r="BH94">
            <v>3355</v>
          </cell>
          <cell r="BI94">
            <v>2252</v>
          </cell>
          <cell r="BJ94">
            <v>0</v>
          </cell>
          <cell r="BK94">
            <v>14358</v>
          </cell>
          <cell r="BL94">
            <v>14358</v>
          </cell>
        </row>
        <row r="95">
          <cell r="C95" t="str">
            <v>A05025</v>
          </cell>
          <cell r="D95" t="str">
            <v>A.5.B)  Costi capitalizzati per costi sostenuti in economia</v>
          </cell>
          <cell r="E95" t="str">
            <v>2008</v>
          </cell>
          <cell r="F95" t="str">
            <v>C</v>
          </cell>
          <cell r="G95">
            <v>0</v>
          </cell>
          <cell r="H95">
            <v>0</v>
          </cell>
          <cell r="I95">
            <v>0</v>
          </cell>
          <cell r="L95">
            <v>0</v>
          </cell>
          <cell r="O95">
            <v>16</v>
          </cell>
          <cell r="R95">
            <v>0</v>
          </cell>
          <cell r="U95">
            <v>0</v>
          </cell>
          <cell r="X95">
            <v>0</v>
          </cell>
          <cell r="AA95">
            <v>0</v>
          </cell>
          <cell r="AD95">
            <v>0</v>
          </cell>
          <cell r="AG95">
            <v>0</v>
          </cell>
          <cell r="AJ95">
            <v>0</v>
          </cell>
          <cell r="AM95">
            <v>0</v>
          </cell>
          <cell r="AP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16</v>
          </cell>
          <cell r="BL95">
            <v>16</v>
          </cell>
        </row>
        <row r="96">
          <cell r="C96" t="str">
            <v>A99999</v>
          </cell>
          <cell r="D96" t="str">
            <v>Totale valore della produzione (A)</v>
          </cell>
          <cell r="E96" t="str">
            <v>2008</v>
          </cell>
          <cell r="F96" t="str">
            <v>C</v>
          </cell>
          <cell r="G96">
            <v>0</v>
          </cell>
          <cell r="H96">
            <v>463117</v>
          </cell>
          <cell r="I96">
            <v>645545</v>
          </cell>
          <cell r="L96">
            <v>403034</v>
          </cell>
          <cell r="O96">
            <v>1589834</v>
          </cell>
          <cell r="R96">
            <v>294546</v>
          </cell>
          <cell r="U96">
            <v>1115678</v>
          </cell>
          <cell r="X96">
            <v>1806394</v>
          </cell>
          <cell r="AA96">
            <v>451421</v>
          </cell>
          <cell r="AD96">
            <v>594052</v>
          </cell>
          <cell r="AG96">
            <v>634998</v>
          </cell>
          <cell r="AJ96">
            <v>291240</v>
          </cell>
          <cell r="AM96">
            <v>213333</v>
          </cell>
          <cell r="AP96">
            <v>235014</v>
          </cell>
          <cell r="AS96">
            <v>87226</v>
          </cell>
          <cell r="AT96">
            <v>164563</v>
          </cell>
          <cell r="AU96">
            <v>108515</v>
          </cell>
          <cell r="AV96">
            <v>115324</v>
          </cell>
          <cell r="AW96">
            <v>72852</v>
          </cell>
          <cell r="AX96">
            <v>69334</v>
          </cell>
          <cell r="AY96">
            <v>55211</v>
          </cell>
          <cell r="AZ96">
            <v>40614</v>
          </cell>
          <cell r="BA96">
            <v>49227</v>
          </cell>
          <cell r="BB96">
            <v>126910</v>
          </cell>
          <cell r="BC96">
            <v>93692</v>
          </cell>
          <cell r="BD96">
            <v>92114</v>
          </cell>
          <cell r="BE96">
            <v>80193</v>
          </cell>
          <cell r="BF96">
            <v>63307</v>
          </cell>
          <cell r="BG96">
            <v>192469</v>
          </cell>
          <cell r="BH96">
            <v>165366</v>
          </cell>
          <cell r="BI96">
            <v>94858</v>
          </cell>
          <cell r="BJ96">
            <v>18429</v>
          </cell>
          <cell r="BK96">
            <v>8444309</v>
          </cell>
          <cell r="BL96">
            <v>10428410</v>
          </cell>
        </row>
        <row r="97">
          <cell r="C97" t="str">
            <v>B01000</v>
          </cell>
          <cell r="D97" t="str">
            <v>B.1)  Acquisti di beni</v>
          </cell>
          <cell r="E97" t="str">
            <v>2008</v>
          </cell>
          <cell r="F97" t="str">
            <v>C</v>
          </cell>
          <cell r="G97">
            <v>0</v>
          </cell>
          <cell r="H97">
            <v>1770</v>
          </cell>
          <cell r="I97">
            <v>25100</v>
          </cell>
          <cell r="L97">
            <v>11985</v>
          </cell>
          <cell r="O97">
            <v>76839</v>
          </cell>
          <cell r="R97">
            <v>15951</v>
          </cell>
          <cell r="U97">
            <v>70148</v>
          </cell>
          <cell r="X97">
            <v>61619</v>
          </cell>
          <cell r="AA97">
            <v>32444</v>
          </cell>
          <cell r="AD97">
            <v>41614</v>
          </cell>
          <cell r="AG97">
            <v>34391</v>
          </cell>
          <cell r="AJ97">
            <v>63298</v>
          </cell>
          <cell r="AM97">
            <v>39865</v>
          </cell>
          <cell r="AP97">
            <v>63251</v>
          </cell>
          <cell r="AS97">
            <v>17475</v>
          </cell>
          <cell r="AT97">
            <v>32992</v>
          </cell>
          <cell r="AU97">
            <v>18758</v>
          </cell>
          <cell r="AV97">
            <v>25961</v>
          </cell>
          <cell r="AW97">
            <v>13358</v>
          </cell>
          <cell r="AX97">
            <v>8436</v>
          </cell>
          <cell r="AY97">
            <v>8814</v>
          </cell>
          <cell r="AZ97">
            <v>5169</v>
          </cell>
          <cell r="BA97">
            <v>3804</v>
          </cell>
          <cell r="BB97">
            <v>24847</v>
          </cell>
          <cell r="BC97">
            <v>21737</v>
          </cell>
          <cell r="BD97">
            <v>13449</v>
          </cell>
          <cell r="BE97">
            <v>13930</v>
          </cell>
          <cell r="BF97">
            <v>10572</v>
          </cell>
          <cell r="BG97">
            <v>39830</v>
          </cell>
          <cell r="BH97">
            <v>33354</v>
          </cell>
          <cell r="BI97">
            <v>18758</v>
          </cell>
          <cell r="BJ97">
            <v>3961</v>
          </cell>
          <cell r="BK97">
            <v>852163</v>
          </cell>
          <cell r="BL97">
            <v>853480</v>
          </cell>
        </row>
        <row r="98">
          <cell r="C98" t="str">
            <v>B01005</v>
          </cell>
          <cell r="D98" t="str">
            <v>B.1.A)  Acquisti di beni sanitari</v>
          </cell>
          <cell r="E98" t="str">
            <v>2008</v>
          </cell>
          <cell r="F98" t="str">
            <v>C</v>
          </cell>
          <cell r="G98">
            <v>0</v>
          </cell>
          <cell r="H98">
            <v>0</v>
          </cell>
          <cell r="I98">
            <v>24046</v>
          </cell>
          <cell r="L98">
            <v>11497</v>
          </cell>
          <cell r="O98">
            <v>74191</v>
          </cell>
          <cell r="R98">
            <v>15647</v>
          </cell>
          <cell r="U98">
            <v>67435</v>
          </cell>
          <cell r="X98">
            <v>56236</v>
          </cell>
          <cell r="AA98">
            <v>29748</v>
          </cell>
          <cell r="AD98">
            <v>40122</v>
          </cell>
          <cell r="AG98">
            <v>33089</v>
          </cell>
          <cell r="AJ98">
            <v>61473</v>
          </cell>
          <cell r="AM98">
            <v>39089</v>
          </cell>
          <cell r="AP98">
            <v>61346</v>
          </cell>
          <cell r="AS98">
            <v>15785</v>
          </cell>
          <cell r="AT98">
            <v>30972</v>
          </cell>
          <cell r="AU98">
            <v>18442</v>
          </cell>
          <cell r="AV98">
            <v>24735</v>
          </cell>
          <cell r="AW98">
            <v>12075</v>
          </cell>
          <cell r="AX98">
            <v>7597</v>
          </cell>
          <cell r="AY98">
            <v>7988</v>
          </cell>
          <cell r="AZ98">
            <v>4652</v>
          </cell>
          <cell r="BA98">
            <v>3606</v>
          </cell>
          <cell r="BB98">
            <v>24132</v>
          </cell>
          <cell r="BC98">
            <v>21047</v>
          </cell>
          <cell r="BD98">
            <v>12934</v>
          </cell>
          <cell r="BE98">
            <v>13199</v>
          </cell>
          <cell r="BF98">
            <v>10337</v>
          </cell>
          <cell r="BG98">
            <v>38773</v>
          </cell>
          <cell r="BH98">
            <v>32698</v>
          </cell>
          <cell r="BI98">
            <v>17410</v>
          </cell>
          <cell r="BJ98">
            <v>3795</v>
          </cell>
          <cell r="BK98">
            <v>812781</v>
          </cell>
          <cell r="BL98">
            <v>814096</v>
          </cell>
        </row>
        <row r="99">
          <cell r="C99" t="str">
            <v>B01010</v>
          </cell>
          <cell r="D99" t="str">
            <v>B.1.A.1)  Prodotti farmaceutici ed emoderivati</v>
          </cell>
          <cell r="E99" t="str">
            <v>2008</v>
          </cell>
          <cell r="F99" t="str">
            <v>C</v>
          </cell>
          <cell r="G99">
            <v>0</v>
          </cell>
          <cell r="H99">
            <v>0</v>
          </cell>
          <cell r="I99">
            <v>16482</v>
          </cell>
          <cell r="L99">
            <v>6838</v>
          </cell>
          <cell r="O99">
            <v>52073</v>
          </cell>
          <cell r="R99">
            <v>9717</v>
          </cell>
          <cell r="U99">
            <v>32180</v>
          </cell>
          <cell r="X99">
            <v>35782</v>
          </cell>
          <cell r="AA99">
            <v>14536</v>
          </cell>
          <cell r="AD99">
            <v>25824</v>
          </cell>
          <cell r="AG99">
            <v>23799</v>
          </cell>
          <cell r="AJ99">
            <v>23930</v>
          </cell>
          <cell r="AM99">
            <v>18106</v>
          </cell>
          <cell r="AP99">
            <v>22788</v>
          </cell>
          <cell r="AS99">
            <v>6688</v>
          </cell>
          <cell r="AT99">
            <v>8273</v>
          </cell>
          <cell r="AU99">
            <v>7126</v>
          </cell>
          <cell r="AV99">
            <v>7410</v>
          </cell>
          <cell r="AW99">
            <v>2867</v>
          </cell>
          <cell r="AX99">
            <v>3195</v>
          </cell>
          <cell r="AY99">
            <v>3258</v>
          </cell>
          <cell r="AZ99">
            <v>1583</v>
          </cell>
          <cell r="BA99">
            <v>1046</v>
          </cell>
          <cell r="BB99">
            <v>13662</v>
          </cell>
          <cell r="BC99">
            <v>7826</v>
          </cell>
          <cell r="BD99">
            <v>3606</v>
          </cell>
          <cell r="BE99">
            <v>3871</v>
          </cell>
          <cell r="BF99">
            <v>3072</v>
          </cell>
          <cell r="BG99">
            <v>25800</v>
          </cell>
          <cell r="BH99">
            <v>16982</v>
          </cell>
          <cell r="BI99">
            <v>11697</v>
          </cell>
          <cell r="BJ99">
            <v>3254</v>
          </cell>
          <cell r="BK99">
            <v>413313</v>
          </cell>
          <cell r="BL99">
            <v>413271</v>
          </cell>
        </row>
        <row r="100">
          <cell r="C100" t="str">
            <v>B01015</v>
          </cell>
          <cell r="D100" t="str">
            <v>B.1.A.2)  Ossigeno</v>
          </cell>
          <cell r="E100" t="str">
            <v>2008</v>
          </cell>
          <cell r="F100" t="str">
            <v>C</v>
          </cell>
          <cell r="G100">
            <v>0</v>
          </cell>
          <cell r="H100">
            <v>0</v>
          </cell>
          <cell r="I100">
            <v>226</v>
          </cell>
          <cell r="L100">
            <v>43</v>
          </cell>
          <cell r="O100">
            <v>60</v>
          </cell>
          <cell r="R100">
            <v>41</v>
          </cell>
          <cell r="U100">
            <v>1232</v>
          </cell>
          <cell r="X100">
            <v>0</v>
          </cell>
          <cell r="AA100">
            <v>108</v>
          </cell>
          <cell r="AD100">
            <v>202</v>
          </cell>
          <cell r="AG100">
            <v>83</v>
          </cell>
          <cell r="AJ100">
            <v>587</v>
          </cell>
          <cell r="AM100">
            <v>412</v>
          </cell>
          <cell r="AP100">
            <v>569</v>
          </cell>
          <cell r="AS100">
            <v>148</v>
          </cell>
          <cell r="AT100">
            <v>542</v>
          </cell>
          <cell r="AU100">
            <v>120</v>
          </cell>
          <cell r="AV100">
            <v>45</v>
          </cell>
          <cell r="AW100">
            <v>0</v>
          </cell>
          <cell r="AX100">
            <v>131</v>
          </cell>
          <cell r="AY100">
            <v>42</v>
          </cell>
          <cell r="AZ100">
            <v>0</v>
          </cell>
          <cell r="BA100">
            <v>17</v>
          </cell>
          <cell r="BB100">
            <v>65</v>
          </cell>
          <cell r="BC100">
            <v>39</v>
          </cell>
          <cell r="BD100">
            <v>169</v>
          </cell>
          <cell r="BE100">
            <v>31</v>
          </cell>
          <cell r="BF100">
            <v>121</v>
          </cell>
          <cell r="BG100">
            <v>88</v>
          </cell>
          <cell r="BH100">
            <v>333</v>
          </cell>
          <cell r="BI100">
            <v>203</v>
          </cell>
          <cell r="BJ100">
            <v>19</v>
          </cell>
          <cell r="BK100">
            <v>5676</v>
          </cell>
          <cell r="BL100">
            <v>5676</v>
          </cell>
        </row>
        <row r="101">
          <cell r="C101" t="str">
            <v>B01020</v>
          </cell>
          <cell r="D101" t="str">
            <v>B.1.A.3)  Prodotti dietetici</v>
          </cell>
          <cell r="E101" t="str">
            <v>2008</v>
          </cell>
          <cell r="F101" t="str">
            <v>C</v>
          </cell>
          <cell r="G101">
            <v>0</v>
          </cell>
          <cell r="H101">
            <v>0</v>
          </cell>
          <cell r="I101">
            <v>0</v>
          </cell>
          <cell r="L101">
            <v>65</v>
          </cell>
          <cell r="O101">
            <v>71</v>
          </cell>
          <cell r="R101">
            <v>167</v>
          </cell>
          <cell r="U101">
            <v>513</v>
          </cell>
          <cell r="X101">
            <v>222</v>
          </cell>
          <cell r="AA101">
            <v>383</v>
          </cell>
          <cell r="AD101">
            <v>643</v>
          </cell>
          <cell r="AG101">
            <v>44</v>
          </cell>
          <cell r="AJ101">
            <v>36</v>
          </cell>
          <cell r="AM101">
            <v>69</v>
          </cell>
          <cell r="AP101">
            <v>0</v>
          </cell>
          <cell r="AS101">
            <v>11</v>
          </cell>
          <cell r="AT101">
            <v>127</v>
          </cell>
          <cell r="AU101">
            <v>5</v>
          </cell>
          <cell r="AV101">
            <v>38</v>
          </cell>
          <cell r="AW101">
            <v>8</v>
          </cell>
          <cell r="AX101">
            <v>32</v>
          </cell>
          <cell r="AY101">
            <v>6</v>
          </cell>
          <cell r="AZ101">
            <v>8</v>
          </cell>
          <cell r="BA101">
            <v>3</v>
          </cell>
          <cell r="BB101">
            <v>38</v>
          </cell>
          <cell r="BC101">
            <v>10</v>
          </cell>
          <cell r="BD101">
            <v>29</v>
          </cell>
          <cell r="BE101">
            <v>12</v>
          </cell>
          <cell r="BF101">
            <v>3</v>
          </cell>
          <cell r="BG101">
            <v>3</v>
          </cell>
          <cell r="BH101">
            <v>0</v>
          </cell>
          <cell r="BI101">
            <v>10</v>
          </cell>
          <cell r="BJ101">
            <v>65</v>
          </cell>
          <cell r="BK101">
            <v>2622</v>
          </cell>
          <cell r="BL101">
            <v>2621</v>
          </cell>
        </row>
        <row r="102">
          <cell r="C102" t="str">
            <v>B01025</v>
          </cell>
          <cell r="D102" t="str">
            <v>B.1.A.4)  Materiali per la profilassi (vaccini)</v>
          </cell>
          <cell r="E102" t="str">
            <v>2008</v>
          </cell>
          <cell r="F102" t="str">
            <v>C</v>
          </cell>
          <cell r="G102">
            <v>0</v>
          </cell>
          <cell r="H102">
            <v>0</v>
          </cell>
          <cell r="I102">
            <v>1945</v>
          </cell>
          <cell r="L102">
            <v>1973</v>
          </cell>
          <cell r="O102">
            <v>6796</v>
          </cell>
          <cell r="R102">
            <v>837</v>
          </cell>
          <cell r="U102">
            <v>3776</v>
          </cell>
          <cell r="X102">
            <v>6348</v>
          </cell>
          <cell r="AA102">
            <v>1549</v>
          </cell>
          <cell r="AD102">
            <v>2443</v>
          </cell>
          <cell r="AG102">
            <v>201</v>
          </cell>
          <cell r="AJ102">
            <v>75</v>
          </cell>
          <cell r="AM102">
            <v>0</v>
          </cell>
          <cell r="AP102">
            <v>1</v>
          </cell>
          <cell r="AS102">
            <v>0</v>
          </cell>
          <cell r="AT102">
            <v>75</v>
          </cell>
          <cell r="AU102">
            <v>11</v>
          </cell>
          <cell r="AV102">
            <v>6</v>
          </cell>
          <cell r="AW102">
            <v>0</v>
          </cell>
          <cell r="AX102">
            <v>1</v>
          </cell>
          <cell r="AY102">
            <v>3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2</v>
          </cell>
          <cell r="BG102">
            <v>1</v>
          </cell>
          <cell r="BH102">
            <v>3</v>
          </cell>
          <cell r="BI102">
            <v>0</v>
          </cell>
          <cell r="BJ102">
            <v>0</v>
          </cell>
          <cell r="BK102">
            <v>26046</v>
          </cell>
          <cell r="BL102">
            <v>26046</v>
          </cell>
        </row>
        <row r="103">
          <cell r="C103" t="str">
            <v>B01030</v>
          </cell>
          <cell r="D103" t="str">
            <v>B.1.A.5)  Materiali diagnostici prodotti chimici</v>
          </cell>
          <cell r="E103" t="str">
            <v>2008</v>
          </cell>
          <cell r="F103" t="str">
            <v>C</v>
          </cell>
          <cell r="G103">
            <v>0</v>
          </cell>
          <cell r="H103">
            <v>0</v>
          </cell>
          <cell r="I103">
            <v>1789</v>
          </cell>
          <cell r="L103">
            <v>1017</v>
          </cell>
          <cell r="O103">
            <v>4146</v>
          </cell>
          <cell r="R103">
            <v>1433</v>
          </cell>
          <cell r="U103">
            <v>4767</v>
          </cell>
          <cell r="X103">
            <v>4940</v>
          </cell>
          <cell r="AA103">
            <v>2999</v>
          </cell>
          <cell r="AD103">
            <v>2456</v>
          </cell>
          <cell r="AG103">
            <v>2046</v>
          </cell>
          <cell r="AJ103">
            <v>7957</v>
          </cell>
          <cell r="AM103">
            <v>4144</v>
          </cell>
          <cell r="AP103">
            <v>6276</v>
          </cell>
          <cell r="AS103">
            <v>2244</v>
          </cell>
          <cell r="AT103">
            <v>3017</v>
          </cell>
          <cell r="AU103">
            <v>2009</v>
          </cell>
          <cell r="AV103">
            <v>4838</v>
          </cell>
          <cell r="AW103">
            <v>1476</v>
          </cell>
          <cell r="AX103">
            <v>1243</v>
          </cell>
          <cell r="AY103">
            <v>1390</v>
          </cell>
          <cell r="AZ103">
            <v>1132</v>
          </cell>
          <cell r="BA103">
            <v>772</v>
          </cell>
          <cell r="BB103">
            <v>3559</v>
          </cell>
          <cell r="BC103">
            <v>2794</v>
          </cell>
          <cell r="BD103">
            <v>1711</v>
          </cell>
          <cell r="BE103">
            <v>1739</v>
          </cell>
          <cell r="BF103">
            <v>1668</v>
          </cell>
          <cell r="BG103">
            <v>3908</v>
          </cell>
          <cell r="BH103">
            <v>4455</v>
          </cell>
          <cell r="BI103">
            <v>1612</v>
          </cell>
          <cell r="BJ103">
            <v>65</v>
          </cell>
          <cell r="BK103">
            <v>83602</v>
          </cell>
          <cell r="BL103">
            <v>83602</v>
          </cell>
        </row>
        <row r="104">
          <cell r="C104" t="str">
            <v>B01035</v>
          </cell>
          <cell r="D104" t="str">
            <v>B.1.A.6)  Materiali diagnostici, lastre RX, mezzi di contrasto per RX, carta per ECG, ECG, etc.</v>
          </cell>
          <cell r="E104" t="str">
            <v>2008</v>
          </cell>
          <cell r="F104" t="str">
            <v>C</v>
          </cell>
          <cell r="G104">
            <v>0</v>
          </cell>
          <cell r="H104">
            <v>0</v>
          </cell>
          <cell r="I104">
            <v>477</v>
          </cell>
          <cell r="L104">
            <v>157</v>
          </cell>
          <cell r="O104">
            <v>839</v>
          </cell>
          <cell r="R104">
            <v>233</v>
          </cell>
          <cell r="U104">
            <v>1011</v>
          </cell>
          <cell r="X104">
            <v>1120</v>
          </cell>
          <cell r="AA104">
            <v>439</v>
          </cell>
          <cell r="AD104">
            <v>723</v>
          </cell>
          <cell r="AG104">
            <v>461</v>
          </cell>
          <cell r="AJ104">
            <v>1212</v>
          </cell>
          <cell r="AM104">
            <v>617</v>
          </cell>
          <cell r="AP104">
            <v>1007</v>
          </cell>
          <cell r="AS104">
            <v>488</v>
          </cell>
          <cell r="AT104">
            <v>510</v>
          </cell>
          <cell r="AU104">
            <v>221</v>
          </cell>
          <cell r="AV104">
            <v>130</v>
          </cell>
          <cell r="AW104">
            <v>90</v>
          </cell>
          <cell r="AX104">
            <v>506</v>
          </cell>
          <cell r="AY104">
            <v>95</v>
          </cell>
          <cell r="AZ104">
            <v>65</v>
          </cell>
          <cell r="BA104">
            <v>129</v>
          </cell>
          <cell r="BB104">
            <v>330</v>
          </cell>
          <cell r="BC104">
            <v>421</v>
          </cell>
          <cell r="BD104">
            <v>551</v>
          </cell>
          <cell r="BE104">
            <v>275</v>
          </cell>
          <cell r="BF104">
            <v>225</v>
          </cell>
          <cell r="BG104">
            <v>424</v>
          </cell>
          <cell r="BH104">
            <v>740</v>
          </cell>
          <cell r="BI104">
            <v>220</v>
          </cell>
          <cell r="BJ104">
            <v>57</v>
          </cell>
          <cell r="BK104">
            <v>13773</v>
          </cell>
          <cell r="BL104">
            <v>13773</v>
          </cell>
        </row>
        <row r="105">
          <cell r="C105" t="str">
            <v>B01040</v>
          </cell>
          <cell r="D105" t="str">
            <v>B.1.A.7)   Presidi chirurgici e materiali sanitari</v>
          </cell>
          <cell r="E105" t="str">
            <v>2008</v>
          </cell>
          <cell r="F105" t="str">
            <v>C</v>
          </cell>
          <cell r="G105">
            <v>0</v>
          </cell>
          <cell r="H105">
            <v>0</v>
          </cell>
          <cell r="I105">
            <v>1736</v>
          </cell>
          <cell r="L105">
            <v>1062</v>
          </cell>
          <cell r="O105">
            <v>5165</v>
          </cell>
          <cell r="R105">
            <v>2255</v>
          </cell>
          <cell r="U105">
            <v>11336</v>
          </cell>
          <cell r="X105">
            <v>3896</v>
          </cell>
          <cell r="AA105">
            <v>4376</v>
          </cell>
          <cell r="AD105">
            <v>5118</v>
          </cell>
          <cell r="AG105">
            <v>1620</v>
          </cell>
          <cell r="AJ105">
            <v>15609</v>
          </cell>
          <cell r="AM105">
            <v>9736</v>
          </cell>
          <cell r="AP105">
            <v>18525</v>
          </cell>
          <cell r="AS105">
            <v>3399</v>
          </cell>
          <cell r="AT105">
            <v>11769</v>
          </cell>
          <cell r="AU105">
            <v>4270</v>
          </cell>
          <cell r="AV105">
            <v>6741</v>
          </cell>
          <cell r="AW105">
            <v>6003</v>
          </cell>
          <cell r="AX105">
            <v>1376</v>
          </cell>
          <cell r="AY105">
            <v>1441</v>
          </cell>
          <cell r="AZ105">
            <v>970</v>
          </cell>
          <cell r="BA105">
            <v>446</v>
          </cell>
          <cell r="BB105">
            <v>893</v>
          </cell>
          <cell r="BC105">
            <v>5285</v>
          </cell>
          <cell r="BD105">
            <v>5179</v>
          </cell>
          <cell r="BE105">
            <v>5581</v>
          </cell>
          <cell r="BF105">
            <v>2779</v>
          </cell>
          <cell r="BG105">
            <v>5309</v>
          </cell>
          <cell r="BH105">
            <v>5529</v>
          </cell>
          <cell r="BI105">
            <v>3455</v>
          </cell>
          <cell r="BJ105">
            <v>335</v>
          </cell>
          <cell r="BK105">
            <v>151194</v>
          </cell>
          <cell r="BL105">
            <v>151194</v>
          </cell>
        </row>
        <row r="106">
          <cell r="C106" t="str">
            <v>B01045</v>
          </cell>
          <cell r="D106" t="str">
            <v>B.1.A.8)  Materiali protesici</v>
          </cell>
          <cell r="E106" t="str">
            <v>2008</v>
          </cell>
          <cell r="F106" t="str">
            <v>C</v>
          </cell>
          <cell r="G106">
            <v>0</v>
          </cell>
          <cell r="H106">
            <v>0</v>
          </cell>
          <cell r="I106">
            <v>800</v>
          </cell>
          <cell r="L106">
            <v>293</v>
          </cell>
          <cell r="O106">
            <v>3599</v>
          </cell>
          <cell r="R106">
            <v>364</v>
          </cell>
          <cell r="U106">
            <v>7581</v>
          </cell>
          <cell r="X106">
            <v>1048</v>
          </cell>
          <cell r="AA106">
            <v>4033</v>
          </cell>
          <cell r="AD106">
            <v>1663</v>
          </cell>
          <cell r="AG106">
            <v>1682</v>
          </cell>
          <cell r="AJ106">
            <v>9077</v>
          </cell>
          <cell r="AM106">
            <v>4493</v>
          </cell>
          <cell r="AP106">
            <v>10002</v>
          </cell>
          <cell r="AS106">
            <v>2478</v>
          </cell>
          <cell r="AT106">
            <v>5620</v>
          </cell>
          <cell r="AU106">
            <v>3222</v>
          </cell>
          <cell r="AV106">
            <v>5473</v>
          </cell>
          <cell r="AW106">
            <v>576</v>
          </cell>
          <cell r="AX106">
            <v>416</v>
          </cell>
          <cell r="AY106">
            <v>1330</v>
          </cell>
          <cell r="AZ106">
            <v>416</v>
          </cell>
          <cell r="BA106">
            <v>1185</v>
          </cell>
          <cell r="BB106">
            <v>1184</v>
          </cell>
          <cell r="BC106">
            <v>4312</v>
          </cell>
          <cell r="BD106">
            <v>828</v>
          </cell>
          <cell r="BE106">
            <v>1133</v>
          </cell>
          <cell r="BF106">
            <v>1526</v>
          </cell>
          <cell r="BG106">
            <v>2418</v>
          </cell>
          <cell r="BH106">
            <v>4070</v>
          </cell>
          <cell r="BI106">
            <v>131</v>
          </cell>
          <cell r="BJ106">
            <v>0</v>
          </cell>
          <cell r="BK106">
            <v>80953</v>
          </cell>
          <cell r="BL106">
            <v>80953</v>
          </cell>
        </row>
        <row r="107">
          <cell r="C107" t="str">
            <v>B01050</v>
          </cell>
          <cell r="D107" t="str">
            <v>B.1.A.9)  Materiali per emodialisi</v>
          </cell>
          <cell r="E107" t="str">
            <v>2008</v>
          </cell>
          <cell r="F107" t="str">
            <v>C</v>
          </cell>
          <cell r="G107">
            <v>0</v>
          </cell>
          <cell r="H107">
            <v>0</v>
          </cell>
          <cell r="I107">
            <v>0</v>
          </cell>
          <cell r="L107">
            <v>0</v>
          </cell>
          <cell r="O107">
            <v>707</v>
          </cell>
          <cell r="R107">
            <v>576</v>
          </cell>
          <cell r="U107">
            <v>2338</v>
          </cell>
          <cell r="X107">
            <v>0</v>
          </cell>
          <cell r="AA107">
            <v>748</v>
          </cell>
          <cell r="AD107">
            <v>100</v>
          </cell>
          <cell r="AG107">
            <v>296</v>
          </cell>
          <cell r="AJ107">
            <v>2911</v>
          </cell>
          <cell r="AM107">
            <v>874</v>
          </cell>
          <cell r="AP107">
            <v>743</v>
          </cell>
          <cell r="AS107">
            <v>326</v>
          </cell>
          <cell r="AT107">
            <v>688</v>
          </cell>
          <cell r="AU107">
            <v>861</v>
          </cell>
          <cell r="AV107">
            <v>0</v>
          </cell>
          <cell r="AW107">
            <v>462</v>
          </cell>
          <cell r="AX107">
            <v>379</v>
          </cell>
          <cell r="AY107">
            <v>423</v>
          </cell>
          <cell r="AZ107">
            <v>317</v>
          </cell>
          <cell r="BA107">
            <v>1</v>
          </cell>
          <cell r="BB107">
            <v>181</v>
          </cell>
          <cell r="BC107">
            <v>305</v>
          </cell>
          <cell r="BD107">
            <v>419</v>
          </cell>
          <cell r="BE107">
            <v>284</v>
          </cell>
          <cell r="BF107">
            <v>311</v>
          </cell>
          <cell r="BG107">
            <v>65</v>
          </cell>
          <cell r="BH107">
            <v>0</v>
          </cell>
          <cell r="BI107">
            <v>52</v>
          </cell>
          <cell r="BJ107">
            <v>0</v>
          </cell>
          <cell r="BK107">
            <v>14367</v>
          </cell>
          <cell r="BL107">
            <v>14367</v>
          </cell>
        </row>
        <row r="108">
          <cell r="C108" t="str">
            <v>B01055</v>
          </cell>
          <cell r="D108" t="str">
            <v>B.1.A.10)  Materiali e Prodotti per uso veterinario</v>
          </cell>
          <cell r="E108" t="str">
            <v>2008</v>
          </cell>
          <cell r="F108" t="str">
            <v>C</v>
          </cell>
          <cell r="G108">
            <v>0</v>
          </cell>
          <cell r="H108">
            <v>0</v>
          </cell>
          <cell r="I108">
            <v>71</v>
          </cell>
          <cell r="L108">
            <v>29</v>
          </cell>
          <cell r="O108">
            <v>257</v>
          </cell>
          <cell r="R108">
            <v>13</v>
          </cell>
          <cell r="U108">
            <v>143</v>
          </cell>
          <cell r="X108">
            <v>41</v>
          </cell>
          <cell r="AA108">
            <v>75</v>
          </cell>
          <cell r="AD108">
            <v>40</v>
          </cell>
          <cell r="AG108">
            <v>69</v>
          </cell>
          <cell r="AJ108">
            <v>0</v>
          </cell>
          <cell r="AM108">
            <v>0</v>
          </cell>
          <cell r="AP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738</v>
          </cell>
          <cell r="BL108">
            <v>738</v>
          </cell>
        </row>
        <row r="109">
          <cell r="C109" t="str">
            <v>B01060</v>
          </cell>
          <cell r="D109" t="str">
            <v>B.1.A.11)  Altri beni e prodotti sanitari</v>
          </cell>
          <cell r="E109" t="str">
            <v>2008</v>
          </cell>
          <cell r="F109" t="str">
            <v>C</v>
          </cell>
          <cell r="G109">
            <v>0</v>
          </cell>
          <cell r="H109">
            <v>0</v>
          </cell>
          <cell r="I109">
            <v>388</v>
          </cell>
          <cell r="L109">
            <v>20</v>
          </cell>
          <cell r="O109">
            <v>195</v>
          </cell>
          <cell r="R109">
            <v>11</v>
          </cell>
          <cell r="U109">
            <v>2558</v>
          </cell>
          <cell r="X109">
            <v>2839</v>
          </cell>
          <cell r="AA109">
            <v>502</v>
          </cell>
          <cell r="AD109">
            <v>910</v>
          </cell>
          <cell r="AG109">
            <v>2788</v>
          </cell>
          <cell r="AJ109">
            <v>79</v>
          </cell>
          <cell r="AM109">
            <v>638</v>
          </cell>
          <cell r="AP109">
            <v>493</v>
          </cell>
          <cell r="AS109">
            <v>3</v>
          </cell>
          <cell r="AT109">
            <v>351</v>
          </cell>
          <cell r="AU109">
            <v>597</v>
          </cell>
          <cell r="AV109">
            <v>54</v>
          </cell>
          <cell r="AW109">
            <v>593</v>
          </cell>
          <cell r="AX109">
            <v>318</v>
          </cell>
          <cell r="AY109">
            <v>0</v>
          </cell>
          <cell r="AZ109">
            <v>161</v>
          </cell>
          <cell r="BA109">
            <v>7</v>
          </cell>
          <cell r="BB109">
            <v>4220</v>
          </cell>
          <cell r="BC109">
            <v>55</v>
          </cell>
          <cell r="BD109">
            <v>442</v>
          </cell>
          <cell r="BE109">
            <v>273</v>
          </cell>
          <cell r="BF109">
            <v>629</v>
          </cell>
          <cell r="BG109">
            <v>757</v>
          </cell>
          <cell r="BH109">
            <v>586</v>
          </cell>
          <cell r="BI109">
            <v>30</v>
          </cell>
          <cell r="BJ109">
            <v>0</v>
          </cell>
          <cell r="BK109">
            <v>20497</v>
          </cell>
          <cell r="BL109">
            <v>20497</v>
          </cell>
        </row>
        <row r="110">
          <cell r="C110" t="str">
            <v>B01065</v>
          </cell>
          <cell r="D110" t="str">
            <v>B.1.A.12)  Beni e prodotti sanitari da Asl-AO, IRCCS, Policlinici della Regione</v>
          </cell>
          <cell r="E110" t="str">
            <v>2008</v>
          </cell>
          <cell r="F110" t="str">
            <v>C</v>
          </cell>
          <cell r="G110">
            <v>0</v>
          </cell>
          <cell r="H110">
            <v>0</v>
          </cell>
          <cell r="I110">
            <v>132</v>
          </cell>
          <cell r="L110">
            <v>0</v>
          </cell>
          <cell r="O110">
            <v>283</v>
          </cell>
          <cell r="R110">
            <v>0</v>
          </cell>
          <cell r="U110">
            <v>0</v>
          </cell>
          <cell r="X110">
            <v>0</v>
          </cell>
          <cell r="AA110">
            <v>0</v>
          </cell>
          <cell r="AD110">
            <v>0</v>
          </cell>
          <cell r="AG110">
            <v>0</v>
          </cell>
          <cell r="AJ110">
            <v>0</v>
          </cell>
          <cell r="AM110">
            <v>0</v>
          </cell>
          <cell r="AP110">
            <v>942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1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1358</v>
          </cell>
        </row>
        <row r="111">
          <cell r="C111" t="str">
            <v>B01070</v>
          </cell>
          <cell r="D111" t="str">
            <v>B.1.B)  Acquisti di beni non sanitari</v>
          </cell>
          <cell r="E111" t="str">
            <v>2008</v>
          </cell>
          <cell r="F111" t="str">
            <v>C</v>
          </cell>
          <cell r="G111">
            <v>0</v>
          </cell>
          <cell r="H111">
            <v>1770</v>
          </cell>
          <cell r="I111">
            <v>1054</v>
          </cell>
          <cell r="L111">
            <v>488</v>
          </cell>
          <cell r="O111">
            <v>2648</v>
          </cell>
          <cell r="R111">
            <v>304</v>
          </cell>
          <cell r="U111">
            <v>2713</v>
          </cell>
          <cell r="X111">
            <v>5383</v>
          </cell>
          <cell r="AA111">
            <v>2696</v>
          </cell>
          <cell r="AD111">
            <v>1492</v>
          </cell>
          <cell r="AG111">
            <v>1302</v>
          </cell>
          <cell r="AJ111">
            <v>1825</v>
          </cell>
          <cell r="AM111">
            <v>776</v>
          </cell>
          <cell r="AP111">
            <v>1905</v>
          </cell>
          <cell r="AS111">
            <v>1690</v>
          </cell>
          <cell r="AT111">
            <v>2020</v>
          </cell>
          <cell r="AU111">
            <v>316</v>
          </cell>
          <cell r="AV111">
            <v>1226</v>
          </cell>
          <cell r="AW111">
            <v>1283</v>
          </cell>
          <cell r="AX111">
            <v>839</v>
          </cell>
          <cell r="AY111">
            <v>826</v>
          </cell>
          <cell r="AZ111">
            <v>517</v>
          </cell>
          <cell r="BA111">
            <v>198</v>
          </cell>
          <cell r="BB111">
            <v>715</v>
          </cell>
          <cell r="BC111">
            <v>690</v>
          </cell>
          <cell r="BD111">
            <v>515</v>
          </cell>
          <cell r="BE111">
            <v>731</v>
          </cell>
          <cell r="BF111">
            <v>235</v>
          </cell>
          <cell r="BG111">
            <v>1057</v>
          </cell>
          <cell r="BH111">
            <v>656</v>
          </cell>
          <cell r="BI111">
            <v>1348</v>
          </cell>
          <cell r="BJ111">
            <v>166</v>
          </cell>
          <cell r="BK111">
            <v>39382</v>
          </cell>
          <cell r="BL111">
            <v>39384</v>
          </cell>
        </row>
        <row r="112">
          <cell r="C112" t="str">
            <v>B01075</v>
          </cell>
          <cell r="D112" t="str">
            <v>B.1.B.1)  Prodotti alimentari</v>
          </cell>
          <cell r="E112" t="str">
            <v>2008</v>
          </cell>
          <cell r="F112" t="str">
            <v>C</v>
          </cell>
          <cell r="G112">
            <v>0</v>
          </cell>
          <cell r="H112">
            <v>0</v>
          </cell>
          <cell r="I112">
            <v>3</v>
          </cell>
          <cell r="L112">
            <v>52</v>
          </cell>
          <cell r="O112">
            <v>53</v>
          </cell>
          <cell r="R112">
            <v>1</v>
          </cell>
          <cell r="U112">
            <v>42</v>
          </cell>
          <cell r="X112">
            <v>411</v>
          </cell>
          <cell r="AA112">
            <v>680</v>
          </cell>
          <cell r="AD112">
            <v>4</v>
          </cell>
          <cell r="AG112">
            <v>34</v>
          </cell>
          <cell r="AJ112">
            <v>0</v>
          </cell>
          <cell r="AM112">
            <v>0</v>
          </cell>
          <cell r="AP112">
            <v>3</v>
          </cell>
          <cell r="AS112">
            <v>330</v>
          </cell>
          <cell r="AT112">
            <v>1</v>
          </cell>
          <cell r="AU112">
            <v>0</v>
          </cell>
          <cell r="AV112">
            <v>421</v>
          </cell>
          <cell r="AW112">
            <v>0</v>
          </cell>
          <cell r="AX112">
            <v>417</v>
          </cell>
          <cell r="AY112">
            <v>27</v>
          </cell>
          <cell r="AZ112">
            <v>256</v>
          </cell>
          <cell r="BA112">
            <v>0</v>
          </cell>
          <cell r="BB112">
            <v>9</v>
          </cell>
          <cell r="BC112">
            <v>319</v>
          </cell>
          <cell r="BD112">
            <v>0</v>
          </cell>
          <cell r="BE112">
            <v>0</v>
          </cell>
          <cell r="BF112">
            <v>52</v>
          </cell>
          <cell r="BG112">
            <v>3</v>
          </cell>
          <cell r="BH112">
            <v>0</v>
          </cell>
          <cell r="BI112">
            <v>0</v>
          </cell>
          <cell r="BJ112">
            <v>2</v>
          </cell>
          <cell r="BK112">
            <v>3120</v>
          </cell>
          <cell r="BL112">
            <v>3120</v>
          </cell>
        </row>
        <row r="113">
          <cell r="C113" t="str">
            <v>B01080</v>
          </cell>
          <cell r="D113" t="str">
            <v>B.1.B.2)  Materiali di guardaroba, di pulizia e di convivenza in genere</v>
          </cell>
          <cell r="E113" t="str">
            <v>2008</v>
          </cell>
          <cell r="F113" t="str">
            <v>C</v>
          </cell>
          <cell r="G113">
            <v>0</v>
          </cell>
          <cell r="H113">
            <v>0</v>
          </cell>
          <cell r="I113">
            <v>151</v>
          </cell>
          <cell r="L113">
            <v>63</v>
          </cell>
          <cell r="O113">
            <v>112</v>
          </cell>
          <cell r="R113">
            <v>30</v>
          </cell>
          <cell r="U113">
            <v>334</v>
          </cell>
          <cell r="X113">
            <v>382</v>
          </cell>
          <cell r="AA113">
            <v>349</v>
          </cell>
          <cell r="AD113">
            <v>166</v>
          </cell>
          <cell r="AG113">
            <v>223</v>
          </cell>
          <cell r="AJ113">
            <v>232</v>
          </cell>
          <cell r="AM113">
            <v>109</v>
          </cell>
          <cell r="AP113">
            <v>206</v>
          </cell>
          <cell r="AS113">
            <v>330</v>
          </cell>
          <cell r="AT113">
            <v>48</v>
          </cell>
          <cell r="AU113">
            <v>205</v>
          </cell>
          <cell r="AV113">
            <v>256</v>
          </cell>
          <cell r="AW113">
            <v>88</v>
          </cell>
          <cell r="AX113">
            <v>156</v>
          </cell>
          <cell r="AY113">
            <v>165</v>
          </cell>
          <cell r="AZ113">
            <v>24</v>
          </cell>
          <cell r="BA113">
            <v>73</v>
          </cell>
          <cell r="BB113">
            <v>236</v>
          </cell>
          <cell r="BC113">
            <v>160</v>
          </cell>
          <cell r="BD113">
            <v>92</v>
          </cell>
          <cell r="BE113">
            <v>36</v>
          </cell>
          <cell r="BF113">
            <v>46</v>
          </cell>
          <cell r="BG113">
            <v>196</v>
          </cell>
          <cell r="BH113">
            <v>42</v>
          </cell>
          <cell r="BI113">
            <v>30</v>
          </cell>
          <cell r="BJ113">
            <v>19</v>
          </cell>
          <cell r="BK113">
            <v>4559</v>
          </cell>
          <cell r="BL113">
            <v>4559</v>
          </cell>
        </row>
        <row r="114">
          <cell r="C114" t="str">
            <v>B01085</v>
          </cell>
          <cell r="D114" t="str">
            <v>B.1.B.3)  Combustibili, carburanti e lubrificanti</v>
          </cell>
          <cell r="E114" t="str">
            <v>2008</v>
          </cell>
          <cell r="F114" t="str">
            <v>C</v>
          </cell>
          <cell r="G114">
            <v>0</v>
          </cell>
          <cell r="H114">
            <v>0</v>
          </cell>
          <cell r="I114">
            <v>452</v>
          </cell>
          <cell r="L114">
            <v>183</v>
          </cell>
          <cell r="O114">
            <v>1051</v>
          </cell>
          <cell r="R114">
            <v>61</v>
          </cell>
          <cell r="U114">
            <v>1521</v>
          </cell>
          <cell r="X114">
            <v>2242</v>
          </cell>
          <cell r="AA114">
            <v>689</v>
          </cell>
          <cell r="AD114">
            <v>680</v>
          </cell>
          <cell r="AG114">
            <v>246</v>
          </cell>
          <cell r="AJ114">
            <v>40</v>
          </cell>
          <cell r="AM114">
            <v>384</v>
          </cell>
          <cell r="AP114">
            <v>1026</v>
          </cell>
          <cell r="AS114">
            <v>544</v>
          </cell>
          <cell r="AT114">
            <v>800</v>
          </cell>
          <cell r="AU114">
            <v>12</v>
          </cell>
          <cell r="AV114">
            <v>35</v>
          </cell>
          <cell r="AW114">
            <v>1063</v>
          </cell>
          <cell r="AX114">
            <v>33</v>
          </cell>
          <cell r="AY114">
            <v>416</v>
          </cell>
          <cell r="AZ114">
            <v>12</v>
          </cell>
          <cell r="BA114">
            <v>16</v>
          </cell>
          <cell r="BB114">
            <v>24</v>
          </cell>
          <cell r="BC114">
            <v>23</v>
          </cell>
          <cell r="BD114">
            <v>24</v>
          </cell>
          <cell r="BE114">
            <v>91</v>
          </cell>
          <cell r="BF114">
            <v>23</v>
          </cell>
          <cell r="BG114">
            <v>37</v>
          </cell>
          <cell r="BH114">
            <v>38</v>
          </cell>
          <cell r="BI114">
            <v>1137</v>
          </cell>
          <cell r="BJ114">
            <v>43</v>
          </cell>
          <cell r="BK114">
            <v>12946</v>
          </cell>
          <cell r="BL114">
            <v>12946</v>
          </cell>
        </row>
        <row r="115">
          <cell r="C115" t="str">
            <v>B01090</v>
          </cell>
          <cell r="D115" t="str">
            <v>B.1.B.4)  Supporti informatici e cancelleria</v>
          </cell>
          <cell r="E115" t="str">
            <v>2008</v>
          </cell>
          <cell r="F115" t="str">
            <v>C</v>
          </cell>
          <cell r="G115">
            <v>0</v>
          </cell>
          <cell r="H115">
            <v>0</v>
          </cell>
          <cell r="I115">
            <v>300</v>
          </cell>
          <cell r="L115">
            <v>107</v>
          </cell>
          <cell r="O115">
            <v>558</v>
          </cell>
          <cell r="R115">
            <v>140</v>
          </cell>
          <cell r="U115">
            <v>544</v>
          </cell>
          <cell r="X115">
            <v>498</v>
          </cell>
          <cell r="AA115">
            <v>418</v>
          </cell>
          <cell r="AD115">
            <v>229</v>
          </cell>
          <cell r="AG115">
            <v>443</v>
          </cell>
          <cell r="AJ115">
            <v>670</v>
          </cell>
          <cell r="AM115">
            <v>255</v>
          </cell>
          <cell r="AP115">
            <v>220</v>
          </cell>
          <cell r="AS115">
            <v>117</v>
          </cell>
          <cell r="AT115">
            <v>187</v>
          </cell>
          <cell r="AU115">
            <v>93</v>
          </cell>
          <cell r="AV115">
            <v>220</v>
          </cell>
          <cell r="AW115">
            <v>70</v>
          </cell>
          <cell r="AX115">
            <v>117</v>
          </cell>
          <cell r="AY115">
            <v>120</v>
          </cell>
          <cell r="AZ115">
            <v>27</v>
          </cell>
          <cell r="BA115">
            <v>51</v>
          </cell>
          <cell r="BB115">
            <v>175</v>
          </cell>
          <cell r="BC115">
            <v>103</v>
          </cell>
          <cell r="BD115">
            <v>235</v>
          </cell>
          <cell r="BE115">
            <v>186</v>
          </cell>
          <cell r="BF115">
            <v>74</v>
          </cell>
          <cell r="BG115">
            <v>99</v>
          </cell>
          <cell r="BH115">
            <v>239</v>
          </cell>
          <cell r="BI115">
            <v>163</v>
          </cell>
          <cell r="BJ115">
            <v>55</v>
          </cell>
          <cell r="BK115">
            <v>6711</v>
          </cell>
          <cell r="BL115">
            <v>6713</v>
          </cell>
        </row>
        <row r="116">
          <cell r="C116" t="str">
            <v>B01095</v>
          </cell>
          <cell r="D116" t="str">
            <v>B.1.B.5)  Materiale per la manutenzione</v>
          </cell>
          <cell r="E116" t="str">
            <v>2008</v>
          </cell>
          <cell r="F116" t="str">
            <v>C</v>
          </cell>
          <cell r="G116">
            <v>0</v>
          </cell>
          <cell r="H116">
            <v>0</v>
          </cell>
          <cell r="I116">
            <v>97</v>
          </cell>
          <cell r="L116">
            <v>82</v>
          </cell>
          <cell r="O116">
            <v>761</v>
          </cell>
          <cell r="R116">
            <v>38</v>
          </cell>
          <cell r="U116">
            <v>59</v>
          </cell>
          <cell r="X116">
            <v>1134</v>
          </cell>
          <cell r="AA116">
            <v>359</v>
          </cell>
          <cell r="AD116">
            <v>173</v>
          </cell>
          <cell r="AG116">
            <v>218</v>
          </cell>
          <cell r="AJ116">
            <v>226</v>
          </cell>
          <cell r="AM116">
            <v>28</v>
          </cell>
          <cell r="AP116">
            <v>435</v>
          </cell>
          <cell r="AS116">
            <v>275</v>
          </cell>
          <cell r="AT116">
            <v>930</v>
          </cell>
          <cell r="AU116">
            <v>5</v>
          </cell>
          <cell r="AV116">
            <v>4</v>
          </cell>
          <cell r="AW116">
            <v>26</v>
          </cell>
          <cell r="AX116">
            <v>79</v>
          </cell>
          <cell r="AY116">
            <v>92</v>
          </cell>
          <cell r="AZ116">
            <v>56</v>
          </cell>
          <cell r="BA116">
            <v>51</v>
          </cell>
          <cell r="BB116">
            <v>16</v>
          </cell>
          <cell r="BC116">
            <v>48</v>
          </cell>
          <cell r="BD116">
            <v>149</v>
          </cell>
          <cell r="BE116">
            <v>392</v>
          </cell>
          <cell r="BF116">
            <v>20</v>
          </cell>
          <cell r="BG116">
            <v>453</v>
          </cell>
          <cell r="BH116">
            <v>0</v>
          </cell>
          <cell r="BI116">
            <v>2</v>
          </cell>
          <cell r="BJ116">
            <v>0</v>
          </cell>
          <cell r="BK116">
            <v>6208</v>
          </cell>
          <cell r="BL116">
            <v>6208</v>
          </cell>
        </row>
        <row r="117">
          <cell r="C117" t="str">
            <v>B01100</v>
          </cell>
          <cell r="D117" t="str">
            <v>B.1.B.6)  Altri beni non sanitari</v>
          </cell>
          <cell r="E117" t="str">
            <v>2008</v>
          </cell>
          <cell r="F117" t="str">
            <v>C</v>
          </cell>
          <cell r="G117">
            <v>0</v>
          </cell>
          <cell r="H117">
            <v>1770</v>
          </cell>
          <cell r="I117">
            <v>51</v>
          </cell>
          <cell r="L117">
            <v>1</v>
          </cell>
          <cell r="O117">
            <v>113</v>
          </cell>
          <cell r="R117">
            <v>34</v>
          </cell>
          <cell r="U117">
            <v>213</v>
          </cell>
          <cell r="X117">
            <v>716</v>
          </cell>
          <cell r="AA117">
            <v>201</v>
          </cell>
          <cell r="AD117">
            <v>240</v>
          </cell>
          <cell r="AG117">
            <v>138</v>
          </cell>
          <cell r="AJ117">
            <v>657</v>
          </cell>
          <cell r="AM117">
            <v>0</v>
          </cell>
          <cell r="AP117">
            <v>15</v>
          </cell>
          <cell r="AS117">
            <v>94</v>
          </cell>
          <cell r="AT117">
            <v>54</v>
          </cell>
          <cell r="AU117">
            <v>1</v>
          </cell>
          <cell r="AV117">
            <v>290</v>
          </cell>
          <cell r="AW117">
            <v>36</v>
          </cell>
          <cell r="AX117">
            <v>37</v>
          </cell>
          <cell r="AY117">
            <v>6</v>
          </cell>
          <cell r="AZ117">
            <v>142</v>
          </cell>
          <cell r="BA117">
            <v>7</v>
          </cell>
          <cell r="BB117">
            <v>255</v>
          </cell>
          <cell r="BC117">
            <v>37</v>
          </cell>
          <cell r="BD117">
            <v>15</v>
          </cell>
          <cell r="BE117">
            <v>26</v>
          </cell>
          <cell r="BF117">
            <v>20</v>
          </cell>
          <cell r="BG117">
            <v>269</v>
          </cell>
          <cell r="BH117">
            <v>337</v>
          </cell>
          <cell r="BI117">
            <v>16</v>
          </cell>
          <cell r="BJ117">
            <v>47</v>
          </cell>
          <cell r="BK117">
            <v>5838</v>
          </cell>
          <cell r="BL117">
            <v>5838</v>
          </cell>
        </row>
        <row r="118">
          <cell r="C118" t="str">
            <v>B01105</v>
          </cell>
          <cell r="D118" t="str">
            <v>B.1.B.7)  Beni non sanitari da Asl-AO, IRCCS, Policlinici della Regione</v>
          </cell>
          <cell r="E118" t="str">
            <v>2008</v>
          </cell>
          <cell r="F118" t="str">
            <v>C</v>
          </cell>
          <cell r="G118">
            <v>0</v>
          </cell>
          <cell r="H118">
            <v>0</v>
          </cell>
          <cell r="I118">
            <v>0</v>
          </cell>
          <cell r="L118">
            <v>0</v>
          </cell>
          <cell r="O118">
            <v>0</v>
          </cell>
          <cell r="R118">
            <v>0</v>
          </cell>
          <cell r="U118">
            <v>0</v>
          </cell>
          <cell r="X118">
            <v>0</v>
          </cell>
          <cell r="AA118">
            <v>0</v>
          </cell>
          <cell r="AD118">
            <v>0</v>
          </cell>
          <cell r="AG118">
            <v>0</v>
          </cell>
          <cell r="AJ118">
            <v>0</v>
          </cell>
          <cell r="AM118">
            <v>0</v>
          </cell>
          <cell r="AP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</row>
        <row r="119">
          <cell r="C119" t="str">
            <v>B02000</v>
          </cell>
          <cell r="D119" t="str">
            <v>B.2)  Acquisti di servizi</v>
          </cell>
          <cell r="E119" t="str">
            <v>2008</v>
          </cell>
          <cell r="F119" t="str">
            <v>C</v>
          </cell>
          <cell r="G119">
            <v>0</v>
          </cell>
          <cell r="H119">
            <v>444963</v>
          </cell>
          <cell r="I119">
            <v>474923</v>
          </cell>
          <cell r="J119">
            <v>211096.47700000001</v>
          </cell>
          <cell r="K119">
            <v>263826.52299999999</v>
          </cell>
          <cell r="L119">
            <v>292679</v>
          </cell>
          <cell r="M119">
            <v>152391.95600000001</v>
          </cell>
          <cell r="N119">
            <v>140287.04399999999</v>
          </cell>
          <cell r="O119">
            <v>1272983</v>
          </cell>
          <cell r="P119">
            <v>497797.35399999999</v>
          </cell>
          <cell r="Q119">
            <v>775185.64599999995</v>
          </cell>
          <cell r="R119">
            <v>193900</v>
          </cell>
          <cell r="S119">
            <v>101236.24800000001</v>
          </cell>
          <cell r="T119">
            <v>92663.751999999993</v>
          </cell>
          <cell r="U119">
            <v>727679</v>
          </cell>
          <cell r="V119">
            <v>284045.913</v>
          </cell>
          <cell r="W119">
            <v>443633.087</v>
          </cell>
          <cell r="X119">
            <v>1326683</v>
          </cell>
          <cell r="Y119">
            <v>575475.23199999996</v>
          </cell>
          <cell r="Z119">
            <v>751207.76800000004</v>
          </cell>
          <cell r="AA119">
            <v>253726</v>
          </cell>
          <cell r="AB119">
            <v>100690.054</v>
          </cell>
          <cell r="AC119">
            <v>153035.946</v>
          </cell>
          <cell r="AD119">
            <v>402031</v>
          </cell>
          <cell r="AE119">
            <v>155442.19500000001</v>
          </cell>
          <cell r="AF119">
            <v>246588.80499999999</v>
          </cell>
          <cell r="AG119">
            <v>413078</v>
          </cell>
          <cell r="AH119">
            <v>160804.576</v>
          </cell>
          <cell r="AI119">
            <v>252273.424</v>
          </cell>
          <cell r="AJ119">
            <v>43270</v>
          </cell>
          <cell r="AM119">
            <v>29586</v>
          </cell>
          <cell r="AP119">
            <v>31709</v>
          </cell>
          <cell r="AS119">
            <v>7882</v>
          </cell>
          <cell r="AT119">
            <v>35846</v>
          </cell>
          <cell r="AU119">
            <v>9001</v>
          </cell>
          <cell r="AV119">
            <v>12178</v>
          </cell>
          <cell r="AW119">
            <v>8114</v>
          </cell>
          <cell r="AX119">
            <v>6323</v>
          </cell>
          <cell r="AY119">
            <v>6418</v>
          </cell>
          <cell r="AZ119">
            <v>3842</v>
          </cell>
          <cell r="BA119">
            <v>6115</v>
          </cell>
          <cell r="BB119">
            <v>20296</v>
          </cell>
          <cell r="BC119">
            <v>7424</v>
          </cell>
          <cell r="BD119">
            <v>8970</v>
          </cell>
          <cell r="BE119">
            <v>7461</v>
          </cell>
          <cell r="BF119">
            <v>9910</v>
          </cell>
          <cell r="BG119">
            <v>20948</v>
          </cell>
          <cell r="BH119">
            <v>27338</v>
          </cell>
          <cell r="BI119">
            <v>12480</v>
          </cell>
          <cell r="BJ119">
            <v>3695</v>
          </cell>
          <cell r="BK119">
            <v>4141026</v>
          </cell>
          <cell r="BL119">
            <v>11479133</v>
          </cell>
        </row>
        <row r="120">
          <cell r="C120" t="str">
            <v>B02005</v>
          </cell>
          <cell r="D120" t="str">
            <v>B.2.A)   Acquisti servizi sanitari</v>
          </cell>
          <cell r="E120" t="str">
            <v>2008</v>
          </cell>
          <cell r="F120" t="str">
            <v>C</v>
          </cell>
          <cell r="G120">
            <v>0</v>
          </cell>
          <cell r="H120">
            <v>434613</v>
          </cell>
          <cell r="I120">
            <v>460877</v>
          </cell>
          <cell r="J120">
            <v>0</v>
          </cell>
          <cell r="K120">
            <v>0</v>
          </cell>
          <cell r="L120">
            <v>288240</v>
          </cell>
          <cell r="M120">
            <v>0</v>
          </cell>
          <cell r="N120">
            <v>0</v>
          </cell>
          <cell r="O120">
            <v>1250484</v>
          </cell>
          <cell r="P120">
            <v>0</v>
          </cell>
          <cell r="Q120">
            <v>0</v>
          </cell>
          <cell r="R120">
            <v>185580</v>
          </cell>
          <cell r="S120">
            <v>0</v>
          </cell>
          <cell r="T120">
            <v>0</v>
          </cell>
          <cell r="U120">
            <v>702282</v>
          </cell>
          <cell r="V120">
            <v>0</v>
          </cell>
          <cell r="W120">
            <v>0</v>
          </cell>
          <cell r="X120">
            <v>1296301</v>
          </cell>
          <cell r="Y120">
            <v>0</v>
          </cell>
          <cell r="Z120">
            <v>0</v>
          </cell>
          <cell r="AA120">
            <v>243380</v>
          </cell>
          <cell r="AB120">
            <v>0</v>
          </cell>
          <cell r="AC120">
            <v>0</v>
          </cell>
          <cell r="AD120">
            <v>389954</v>
          </cell>
          <cell r="AE120">
            <v>0</v>
          </cell>
          <cell r="AF120">
            <v>0</v>
          </cell>
          <cell r="AG120">
            <v>398963</v>
          </cell>
          <cell r="AH120">
            <v>0</v>
          </cell>
          <cell r="AI120">
            <v>0</v>
          </cell>
          <cell r="AJ120">
            <v>22696</v>
          </cell>
          <cell r="AM120">
            <v>12901</v>
          </cell>
          <cell r="AP120">
            <v>15778</v>
          </cell>
          <cell r="AS120">
            <v>4471</v>
          </cell>
          <cell r="AT120">
            <v>19275</v>
          </cell>
          <cell r="AU120">
            <v>3289</v>
          </cell>
          <cell r="AV120">
            <v>3333</v>
          </cell>
          <cell r="AW120">
            <v>2527</v>
          </cell>
          <cell r="AX120">
            <v>1254</v>
          </cell>
          <cell r="AY120">
            <v>2091</v>
          </cell>
          <cell r="AZ120">
            <v>1253</v>
          </cell>
          <cell r="BA120">
            <v>1243</v>
          </cell>
          <cell r="BB120">
            <v>7281</v>
          </cell>
          <cell r="BC120">
            <v>2483</v>
          </cell>
          <cell r="BD120">
            <v>2241</v>
          </cell>
          <cell r="BE120">
            <v>2044</v>
          </cell>
          <cell r="BF120">
            <v>4274</v>
          </cell>
          <cell r="BG120">
            <v>6088</v>
          </cell>
          <cell r="BH120">
            <v>3194</v>
          </cell>
          <cell r="BI120">
            <v>5844</v>
          </cell>
          <cell r="BJ120">
            <v>1065</v>
          </cell>
          <cell r="BK120">
            <v>3796686</v>
          </cell>
          <cell r="BL120">
            <v>5775299</v>
          </cell>
        </row>
        <row r="121">
          <cell r="C121" t="str">
            <v>B02010</v>
          </cell>
          <cell r="D121" t="str">
            <v>B.2.A.1)   Acquisti servizi sanitari per medicina di base</v>
          </cell>
          <cell r="E121" t="str">
            <v>2008</v>
          </cell>
          <cell r="F121" t="str">
            <v>C</v>
          </cell>
          <cell r="G121">
            <v>0</v>
          </cell>
          <cell r="H121">
            <v>0</v>
          </cell>
          <cell r="I121">
            <v>46437</v>
          </cell>
          <cell r="J121">
            <v>420.97899999999998</v>
          </cell>
          <cell r="K121">
            <v>46016.021000000001</v>
          </cell>
          <cell r="L121">
            <v>29619</v>
          </cell>
          <cell r="M121">
            <v>261.536</v>
          </cell>
          <cell r="N121">
            <v>29357.464</v>
          </cell>
          <cell r="O121">
            <v>109976</v>
          </cell>
          <cell r="P121">
            <v>377.24799999999999</v>
          </cell>
          <cell r="Q121">
            <v>109598.75199999999</v>
          </cell>
          <cell r="R121">
            <v>18365</v>
          </cell>
          <cell r="S121">
            <v>156.43100000000001</v>
          </cell>
          <cell r="T121">
            <v>18208.569</v>
          </cell>
          <cell r="U121">
            <v>83738</v>
          </cell>
          <cell r="V121">
            <v>459.995</v>
          </cell>
          <cell r="W121">
            <v>83278.005000000005</v>
          </cell>
          <cell r="X121">
            <v>129976</v>
          </cell>
          <cell r="Y121">
            <v>519.56600000000003</v>
          </cell>
          <cell r="Z121">
            <v>129456.43399999999</v>
          </cell>
          <cell r="AA121">
            <v>31977</v>
          </cell>
          <cell r="AB121">
            <v>150.44</v>
          </cell>
          <cell r="AC121">
            <v>31826.560000000001</v>
          </cell>
          <cell r="AD121">
            <v>39194</v>
          </cell>
          <cell r="AE121">
            <v>291.47199999999998</v>
          </cell>
          <cell r="AF121">
            <v>38902.527999999998</v>
          </cell>
          <cell r="AG121">
            <v>44286</v>
          </cell>
          <cell r="AH121">
            <v>332.56400000000002</v>
          </cell>
          <cell r="AI121">
            <v>43953.436000000002</v>
          </cell>
          <cell r="AJ121">
            <v>0</v>
          </cell>
          <cell r="AM121">
            <v>0</v>
          </cell>
          <cell r="AP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533294</v>
          </cell>
          <cell r="BL121">
            <v>1067136</v>
          </cell>
        </row>
        <row r="122">
          <cell r="C122" t="str">
            <v>B02015</v>
          </cell>
          <cell r="D122" t="str">
            <v>B.2.A.1.1) - da convenzione</v>
          </cell>
          <cell r="E122" t="str">
            <v>2008</v>
          </cell>
          <cell r="F122" t="str">
            <v>C</v>
          </cell>
          <cell r="G122">
            <v>0</v>
          </cell>
          <cell r="H122">
            <v>0</v>
          </cell>
          <cell r="I122">
            <v>46016</v>
          </cell>
          <cell r="J122">
            <v>0</v>
          </cell>
          <cell r="K122">
            <v>0</v>
          </cell>
          <cell r="L122">
            <v>29358</v>
          </cell>
          <cell r="M122">
            <v>0</v>
          </cell>
          <cell r="N122">
            <v>0</v>
          </cell>
          <cell r="O122">
            <v>109599</v>
          </cell>
          <cell r="P122">
            <v>0</v>
          </cell>
          <cell r="Q122">
            <v>0</v>
          </cell>
          <cell r="R122">
            <v>18209</v>
          </cell>
          <cell r="S122">
            <v>0</v>
          </cell>
          <cell r="T122">
            <v>0</v>
          </cell>
          <cell r="U122">
            <v>83278</v>
          </cell>
          <cell r="V122">
            <v>0</v>
          </cell>
          <cell r="W122">
            <v>0</v>
          </cell>
          <cell r="X122">
            <v>129457</v>
          </cell>
          <cell r="Y122">
            <v>0</v>
          </cell>
          <cell r="Z122">
            <v>0</v>
          </cell>
          <cell r="AA122">
            <v>31826</v>
          </cell>
          <cell r="AB122">
            <v>0</v>
          </cell>
          <cell r="AC122">
            <v>0</v>
          </cell>
          <cell r="AD122">
            <v>38903</v>
          </cell>
          <cell r="AE122">
            <v>0</v>
          </cell>
          <cell r="AF122">
            <v>0</v>
          </cell>
          <cell r="AG122">
            <v>43953</v>
          </cell>
          <cell r="AH122">
            <v>0</v>
          </cell>
          <cell r="AI122">
            <v>0</v>
          </cell>
          <cell r="AJ122">
            <v>0</v>
          </cell>
          <cell r="AM122">
            <v>0</v>
          </cell>
          <cell r="AP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530599</v>
          </cell>
          <cell r="BL122">
            <v>530599</v>
          </cell>
        </row>
        <row r="123">
          <cell r="C123" t="str">
            <v>B02020</v>
          </cell>
          <cell r="D123" t="str">
            <v>B.2.A.1.1.A) Spese per assistenza MMG</v>
          </cell>
          <cell r="E123" t="str">
            <v>2008</v>
          </cell>
          <cell r="F123" t="str">
            <v>C</v>
          </cell>
          <cell r="G123">
            <v>0</v>
          </cell>
          <cell r="H123">
            <v>0</v>
          </cell>
          <cell r="I123">
            <v>31544</v>
          </cell>
          <cell r="J123">
            <v>0</v>
          </cell>
          <cell r="K123">
            <v>0</v>
          </cell>
          <cell r="L123">
            <v>20298</v>
          </cell>
          <cell r="M123">
            <v>0</v>
          </cell>
          <cell r="N123">
            <v>0</v>
          </cell>
          <cell r="O123">
            <v>69766</v>
          </cell>
          <cell r="P123">
            <v>0</v>
          </cell>
          <cell r="Q123">
            <v>0</v>
          </cell>
          <cell r="R123">
            <v>12156</v>
          </cell>
          <cell r="S123">
            <v>0</v>
          </cell>
          <cell r="T123">
            <v>0</v>
          </cell>
          <cell r="U123">
            <v>44666</v>
          </cell>
          <cell r="V123">
            <v>0</v>
          </cell>
          <cell r="W123">
            <v>0</v>
          </cell>
          <cell r="X123">
            <v>83577</v>
          </cell>
          <cell r="Y123">
            <v>0</v>
          </cell>
          <cell r="Z123">
            <v>0</v>
          </cell>
          <cell r="AA123">
            <v>22113</v>
          </cell>
          <cell r="AB123">
            <v>0</v>
          </cell>
          <cell r="AC123">
            <v>0</v>
          </cell>
          <cell r="AD123">
            <v>25663</v>
          </cell>
          <cell r="AE123">
            <v>0</v>
          </cell>
          <cell r="AF123">
            <v>0</v>
          </cell>
          <cell r="AG123">
            <v>29797</v>
          </cell>
          <cell r="AH123">
            <v>0</v>
          </cell>
          <cell r="AI123">
            <v>0</v>
          </cell>
          <cell r="AJ123">
            <v>0</v>
          </cell>
          <cell r="AM123">
            <v>0</v>
          </cell>
          <cell r="AP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339580</v>
          </cell>
          <cell r="BL123">
            <v>339580</v>
          </cell>
        </row>
        <row r="124">
          <cell r="C124" t="str">
            <v>B02025</v>
          </cell>
          <cell r="D124" t="str">
            <v>B.2.A.1.1.B) Spese per assistenza PLS</v>
          </cell>
          <cell r="E124" t="str">
            <v>2008</v>
          </cell>
          <cell r="F124" t="str">
            <v>C</v>
          </cell>
          <cell r="G124">
            <v>0</v>
          </cell>
          <cell r="H124">
            <v>0</v>
          </cell>
          <cell r="I124">
            <v>6380</v>
          </cell>
          <cell r="J124">
            <v>0</v>
          </cell>
          <cell r="K124">
            <v>0</v>
          </cell>
          <cell r="L124">
            <v>3891</v>
          </cell>
          <cell r="M124">
            <v>0</v>
          </cell>
          <cell r="N124">
            <v>0</v>
          </cell>
          <cell r="O124">
            <v>19011</v>
          </cell>
          <cell r="P124">
            <v>0</v>
          </cell>
          <cell r="Q124">
            <v>0</v>
          </cell>
          <cell r="R124">
            <v>2530</v>
          </cell>
          <cell r="S124">
            <v>0</v>
          </cell>
          <cell r="T124">
            <v>0</v>
          </cell>
          <cell r="U124">
            <v>9710</v>
          </cell>
          <cell r="V124">
            <v>0</v>
          </cell>
          <cell r="W124">
            <v>0</v>
          </cell>
          <cell r="X124">
            <v>21850</v>
          </cell>
          <cell r="Y124">
            <v>0</v>
          </cell>
          <cell r="Z124">
            <v>0</v>
          </cell>
          <cell r="AA124">
            <v>5005</v>
          </cell>
          <cell r="AB124">
            <v>0</v>
          </cell>
          <cell r="AC124">
            <v>0</v>
          </cell>
          <cell r="AD124">
            <v>6356</v>
          </cell>
          <cell r="AE124">
            <v>0</v>
          </cell>
          <cell r="AF124">
            <v>0</v>
          </cell>
          <cell r="AG124">
            <v>6464</v>
          </cell>
          <cell r="AH124">
            <v>0</v>
          </cell>
          <cell r="AI124">
            <v>0</v>
          </cell>
          <cell r="AJ124">
            <v>0</v>
          </cell>
          <cell r="AM124">
            <v>0</v>
          </cell>
          <cell r="AP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81197</v>
          </cell>
          <cell r="BL124">
            <v>81197</v>
          </cell>
        </row>
        <row r="125">
          <cell r="C125" t="str">
            <v>B02030</v>
          </cell>
          <cell r="D125" t="str">
            <v>B.2.A.1.1.C) Spese per assistenza Continuità assistenziale</v>
          </cell>
          <cell r="E125" t="str">
            <v>2008</v>
          </cell>
          <cell r="F125" t="str">
            <v>C</v>
          </cell>
          <cell r="G125">
            <v>0</v>
          </cell>
          <cell r="H125">
            <v>0</v>
          </cell>
          <cell r="I125">
            <v>7644</v>
          </cell>
          <cell r="J125">
            <v>0</v>
          </cell>
          <cell r="K125">
            <v>0</v>
          </cell>
          <cell r="L125">
            <v>3824</v>
          </cell>
          <cell r="M125">
            <v>0</v>
          </cell>
          <cell r="N125">
            <v>0</v>
          </cell>
          <cell r="O125">
            <v>19989</v>
          </cell>
          <cell r="P125">
            <v>0</v>
          </cell>
          <cell r="Q125">
            <v>0</v>
          </cell>
          <cell r="R125">
            <v>3492</v>
          </cell>
          <cell r="S125">
            <v>0</v>
          </cell>
          <cell r="T125">
            <v>0</v>
          </cell>
          <cell r="U125">
            <v>18681</v>
          </cell>
          <cell r="V125">
            <v>0</v>
          </cell>
          <cell r="W125">
            <v>0</v>
          </cell>
          <cell r="X125">
            <v>14973</v>
          </cell>
          <cell r="Y125">
            <v>0</v>
          </cell>
          <cell r="Z125">
            <v>0</v>
          </cell>
          <cell r="AA125">
            <v>4487</v>
          </cell>
          <cell r="AB125">
            <v>0</v>
          </cell>
          <cell r="AC125">
            <v>0</v>
          </cell>
          <cell r="AD125">
            <v>4733</v>
          </cell>
          <cell r="AE125">
            <v>0</v>
          </cell>
          <cell r="AF125">
            <v>0</v>
          </cell>
          <cell r="AG125">
            <v>6196</v>
          </cell>
          <cell r="AH125">
            <v>0</v>
          </cell>
          <cell r="AI125">
            <v>0</v>
          </cell>
          <cell r="AJ125">
            <v>0</v>
          </cell>
          <cell r="AM125">
            <v>0</v>
          </cell>
          <cell r="AP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84019</v>
          </cell>
          <cell r="BL125">
            <v>84019</v>
          </cell>
        </row>
        <row r="126">
          <cell r="C126" t="str">
            <v>B02035</v>
          </cell>
          <cell r="D126" t="str">
            <v>B.2.A.1.1.D) Altro (medicina dei servizi, psicologi, medici 118, ecc)</v>
          </cell>
          <cell r="E126" t="str">
            <v>2008</v>
          </cell>
          <cell r="F126" t="str">
            <v>C</v>
          </cell>
          <cell r="G126">
            <v>0</v>
          </cell>
          <cell r="H126">
            <v>0</v>
          </cell>
          <cell r="I126">
            <v>448</v>
          </cell>
          <cell r="J126">
            <v>0</v>
          </cell>
          <cell r="K126">
            <v>0</v>
          </cell>
          <cell r="L126">
            <v>1345</v>
          </cell>
          <cell r="M126">
            <v>0</v>
          </cell>
          <cell r="N126">
            <v>0</v>
          </cell>
          <cell r="O126">
            <v>833</v>
          </cell>
          <cell r="P126">
            <v>0</v>
          </cell>
          <cell r="Q126">
            <v>0</v>
          </cell>
          <cell r="R126">
            <v>31</v>
          </cell>
          <cell r="S126">
            <v>0</v>
          </cell>
          <cell r="T126">
            <v>0</v>
          </cell>
          <cell r="U126">
            <v>10221</v>
          </cell>
          <cell r="V126">
            <v>0</v>
          </cell>
          <cell r="W126">
            <v>0</v>
          </cell>
          <cell r="X126">
            <v>9057</v>
          </cell>
          <cell r="Y126">
            <v>0</v>
          </cell>
          <cell r="Z126">
            <v>0</v>
          </cell>
          <cell r="AA126">
            <v>221</v>
          </cell>
          <cell r="AB126">
            <v>0</v>
          </cell>
          <cell r="AC126">
            <v>0</v>
          </cell>
          <cell r="AD126">
            <v>2151</v>
          </cell>
          <cell r="AE126">
            <v>0</v>
          </cell>
          <cell r="AF126">
            <v>0</v>
          </cell>
          <cell r="AG126">
            <v>1496</v>
          </cell>
          <cell r="AH126">
            <v>0</v>
          </cell>
          <cell r="AI126">
            <v>0</v>
          </cell>
          <cell r="AJ126">
            <v>0</v>
          </cell>
          <cell r="AM126">
            <v>0</v>
          </cell>
          <cell r="AP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25803</v>
          </cell>
          <cell r="BL126">
            <v>25803</v>
          </cell>
        </row>
        <row r="127">
          <cell r="C127" t="str">
            <v>B02040</v>
          </cell>
          <cell r="D127" t="str">
            <v>B.2.A.1.2) - da pubblico (Asl-AO, IRCCS, Policlinici della Regione) - Mobilità intraregionale</v>
          </cell>
          <cell r="E127" t="str">
            <v>2008</v>
          </cell>
          <cell r="F127" t="str">
            <v>C</v>
          </cell>
          <cell r="G127">
            <v>0</v>
          </cell>
          <cell r="H127">
            <v>0</v>
          </cell>
          <cell r="I127">
            <v>19</v>
          </cell>
          <cell r="J127">
            <v>18.992999999999999</v>
          </cell>
          <cell r="K127">
            <v>7.0000000000014495E-3</v>
          </cell>
          <cell r="L127">
            <v>28</v>
          </cell>
          <cell r="M127">
            <v>28.419</v>
          </cell>
          <cell r="N127">
            <v>-0.41900000000000048</v>
          </cell>
          <cell r="O127">
            <v>17</v>
          </cell>
          <cell r="P127">
            <v>16.963999999999999</v>
          </cell>
          <cell r="Q127">
            <v>3.6000000000001364E-2</v>
          </cell>
          <cell r="R127">
            <v>34</v>
          </cell>
          <cell r="S127">
            <v>33.953000000000003</v>
          </cell>
          <cell r="T127">
            <v>4.6999999999997044E-2</v>
          </cell>
          <cell r="U127">
            <v>66</v>
          </cell>
          <cell r="V127">
            <v>66.326999999999998</v>
          </cell>
          <cell r="W127">
            <v>-0.32699999999999818</v>
          </cell>
          <cell r="X127">
            <v>44</v>
          </cell>
          <cell r="Y127">
            <v>44.334000000000003</v>
          </cell>
          <cell r="Z127">
            <v>-0.33400000000000318</v>
          </cell>
          <cell r="AA127">
            <v>18</v>
          </cell>
          <cell r="AB127">
            <v>17.709</v>
          </cell>
          <cell r="AC127">
            <v>0.29100000000000037</v>
          </cell>
          <cell r="AD127">
            <v>31</v>
          </cell>
          <cell r="AE127">
            <v>31.402999999999999</v>
          </cell>
          <cell r="AF127">
            <v>-0.40299999999999869</v>
          </cell>
          <cell r="AG127">
            <v>17</v>
          </cell>
          <cell r="AH127">
            <v>16.969000000000001</v>
          </cell>
          <cell r="AI127">
            <v>3.0999999999998806E-2</v>
          </cell>
          <cell r="AJ127">
            <v>0</v>
          </cell>
          <cell r="AM127">
            <v>0</v>
          </cell>
          <cell r="AP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548</v>
          </cell>
        </row>
        <row r="128">
          <cell r="C128" t="str">
            <v>B02045</v>
          </cell>
          <cell r="D128" t="str">
            <v>B.2.A.1.3) - da pubblico Mobilità ( Extra Regione)</v>
          </cell>
          <cell r="E128" t="str">
            <v>2008</v>
          </cell>
          <cell r="F128" t="str">
            <v>C</v>
          </cell>
          <cell r="G128">
            <v>0</v>
          </cell>
          <cell r="H128">
            <v>0</v>
          </cell>
          <cell r="I128">
            <v>402</v>
          </cell>
          <cell r="J128">
            <v>401.98599999999999</v>
          </cell>
          <cell r="K128">
            <v>1.4000000000010004E-2</v>
          </cell>
          <cell r="L128">
            <v>233</v>
          </cell>
          <cell r="M128">
            <v>233.11699999999999</v>
          </cell>
          <cell r="N128">
            <v>-0.11699999999999022</v>
          </cell>
          <cell r="O128">
            <v>360</v>
          </cell>
          <cell r="P128">
            <v>360.28399999999999</v>
          </cell>
          <cell r="Q128">
            <v>-0.28399999999999181</v>
          </cell>
          <cell r="R128">
            <v>122</v>
          </cell>
          <cell r="S128">
            <v>122.47799999999999</v>
          </cell>
          <cell r="T128">
            <v>-0.47799999999999443</v>
          </cell>
          <cell r="U128">
            <v>394</v>
          </cell>
          <cell r="V128">
            <v>393.66800000000001</v>
          </cell>
          <cell r="W128">
            <v>0.33199999999999363</v>
          </cell>
          <cell r="X128">
            <v>475</v>
          </cell>
          <cell r="Y128">
            <v>475.23200000000003</v>
          </cell>
          <cell r="Z128">
            <v>-0.23200000000002774</v>
          </cell>
          <cell r="AA128">
            <v>133</v>
          </cell>
          <cell r="AB128">
            <v>132.73099999999999</v>
          </cell>
          <cell r="AC128">
            <v>0.26900000000000546</v>
          </cell>
          <cell r="AD128">
            <v>260</v>
          </cell>
          <cell r="AE128">
            <v>260.06900000000002</v>
          </cell>
          <cell r="AF128">
            <v>-6.9000000000016826E-2</v>
          </cell>
          <cell r="AG128">
            <v>316</v>
          </cell>
          <cell r="AH128">
            <v>315.59500000000003</v>
          </cell>
          <cell r="AI128">
            <v>0.40499999999997272</v>
          </cell>
          <cell r="AJ128">
            <v>0</v>
          </cell>
          <cell r="AM128">
            <v>0</v>
          </cell>
          <cell r="AP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2695</v>
          </cell>
          <cell r="BL128">
            <v>5390</v>
          </cell>
        </row>
        <row r="129">
          <cell r="C129" t="str">
            <v>B02050</v>
          </cell>
          <cell r="D129" t="str">
            <v>B.2.A.2)   Acquisti servizi sanitari per farmaceutica</v>
          </cell>
          <cell r="E129" t="str">
            <v>2008</v>
          </cell>
          <cell r="F129" t="str">
            <v>C</v>
          </cell>
          <cell r="G129">
            <v>0</v>
          </cell>
          <cell r="H129">
            <v>1039</v>
          </cell>
          <cell r="I129">
            <v>105604</v>
          </cell>
          <cell r="J129">
            <v>1444.69</v>
          </cell>
          <cell r="K129">
            <v>104159.31</v>
          </cell>
          <cell r="L129">
            <v>60261</v>
          </cell>
          <cell r="M129">
            <v>748.82</v>
          </cell>
          <cell r="N129">
            <v>59512.18</v>
          </cell>
          <cell r="O129">
            <v>230502</v>
          </cell>
          <cell r="P129">
            <v>1195.3599999999999</v>
          </cell>
          <cell r="Q129">
            <v>229306.64</v>
          </cell>
          <cell r="R129">
            <v>39407</v>
          </cell>
          <cell r="S129">
            <v>811.41499999999996</v>
          </cell>
          <cell r="T129">
            <v>38595.584999999999</v>
          </cell>
          <cell r="U129">
            <v>156564</v>
          </cell>
          <cell r="V129">
            <v>2116</v>
          </cell>
          <cell r="W129">
            <v>154448</v>
          </cell>
          <cell r="X129">
            <v>273216</v>
          </cell>
          <cell r="Y129">
            <v>1416.934</v>
          </cell>
          <cell r="Z129">
            <v>271799.06599999999</v>
          </cell>
          <cell r="AA129">
            <v>61966</v>
          </cell>
          <cell r="AB129">
            <v>349.78199999999998</v>
          </cell>
          <cell r="AC129">
            <v>61616.218000000001</v>
          </cell>
          <cell r="AD129">
            <v>85010</v>
          </cell>
          <cell r="AE129">
            <v>699.00599999999997</v>
          </cell>
          <cell r="AF129">
            <v>84310.994000000006</v>
          </cell>
          <cell r="AG129">
            <v>86992</v>
          </cell>
          <cell r="AH129">
            <v>993.327</v>
          </cell>
          <cell r="AI129">
            <v>85998.672999999995</v>
          </cell>
          <cell r="AJ129">
            <v>0</v>
          </cell>
          <cell r="AM129">
            <v>0</v>
          </cell>
          <cell r="AP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1095606</v>
          </cell>
          <cell r="BL129">
            <v>2200083</v>
          </cell>
        </row>
        <row r="130">
          <cell r="C130" t="str">
            <v>B02055</v>
          </cell>
          <cell r="D130" t="str">
            <v>B.2.A.2.1) - da convenzione</v>
          </cell>
          <cell r="E130" t="str">
            <v>2008</v>
          </cell>
          <cell r="F130" t="str">
            <v>C</v>
          </cell>
          <cell r="G130">
            <v>0</v>
          </cell>
          <cell r="H130">
            <v>1039</v>
          </cell>
          <cell r="I130">
            <v>104159</v>
          </cell>
          <cell r="J130">
            <v>0</v>
          </cell>
          <cell r="K130">
            <v>0</v>
          </cell>
          <cell r="L130">
            <v>59512</v>
          </cell>
          <cell r="M130">
            <v>0</v>
          </cell>
          <cell r="N130">
            <v>0</v>
          </cell>
          <cell r="O130">
            <v>229307</v>
          </cell>
          <cell r="P130">
            <v>0</v>
          </cell>
          <cell r="Q130">
            <v>0</v>
          </cell>
          <cell r="R130">
            <v>38595</v>
          </cell>
          <cell r="S130">
            <v>0</v>
          </cell>
          <cell r="T130">
            <v>0</v>
          </cell>
          <cell r="U130">
            <v>154448</v>
          </cell>
          <cell r="V130">
            <v>0</v>
          </cell>
          <cell r="W130">
            <v>0</v>
          </cell>
          <cell r="X130">
            <v>271799</v>
          </cell>
          <cell r="Y130">
            <v>0</v>
          </cell>
          <cell r="Z130">
            <v>0</v>
          </cell>
          <cell r="AA130">
            <v>61617</v>
          </cell>
          <cell r="AB130">
            <v>0</v>
          </cell>
          <cell r="AC130">
            <v>0</v>
          </cell>
          <cell r="AD130">
            <v>84311</v>
          </cell>
          <cell r="AE130">
            <v>0</v>
          </cell>
          <cell r="AF130">
            <v>0</v>
          </cell>
          <cell r="AG130">
            <v>85998</v>
          </cell>
          <cell r="AH130">
            <v>0</v>
          </cell>
          <cell r="AI130">
            <v>0</v>
          </cell>
          <cell r="AJ130">
            <v>0</v>
          </cell>
          <cell r="AM130">
            <v>0</v>
          </cell>
          <cell r="AP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1090785</v>
          </cell>
          <cell r="BL130">
            <v>1090785</v>
          </cell>
        </row>
        <row r="131">
          <cell r="C131" t="str">
            <v>B02060</v>
          </cell>
          <cell r="D131" t="str">
            <v>B.2.A.2.2) - da pubblico (Asl-AO, IRCCS, Policlinici  della Regione)- Mobilità intraregionale</v>
          </cell>
          <cell r="E131" t="str">
            <v>2008</v>
          </cell>
          <cell r="F131" t="str">
            <v>C</v>
          </cell>
          <cell r="G131">
            <v>0</v>
          </cell>
          <cell r="H131">
            <v>0</v>
          </cell>
          <cell r="I131">
            <v>791</v>
          </cell>
          <cell r="J131">
            <v>791.05600000000004</v>
          </cell>
          <cell r="K131">
            <v>-5.6000000000040018E-2</v>
          </cell>
          <cell r="L131">
            <v>324</v>
          </cell>
          <cell r="M131">
            <v>323.529</v>
          </cell>
          <cell r="N131">
            <v>0.47100000000000364</v>
          </cell>
          <cell r="O131">
            <v>563</v>
          </cell>
          <cell r="P131">
            <v>562.95299999999997</v>
          </cell>
          <cell r="Q131">
            <v>4.7000000000025466E-2</v>
          </cell>
          <cell r="R131">
            <v>545</v>
          </cell>
          <cell r="S131">
            <v>544.89400000000001</v>
          </cell>
          <cell r="T131">
            <v>0.10599999999999454</v>
          </cell>
          <cell r="U131">
            <v>1249</v>
          </cell>
          <cell r="V131">
            <v>1249.1780000000001</v>
          </cell>
          <cell r="W131">
            <v>-0.17800000000011096</v>
          </cell>
          <cell r="X131">
            <v>519</v>
          </cell>
          <cell r="Y131">
            <v>518.66</v>
          </cell>
          <cell r="Z131">
            <v>0.34000000000003183</v>
          </cell>
          <cell r="AA131">
            <v>161</v>
          </cell>
          <cell r="AB131">
            <v>161.333</v>
          </cell>
          <cell r="AC131">
            <v>-0.33299999999999841</v>
          </cell>
          <cell r="AD131">
            <v>338</v>
          </cell>
          <cell r="AE131">
            <v>337.536</v>
          </cell>
          <cell r="AF131">
            <v>0.46399999999999864</v>
          </cell>
          <cell r="AG131">
            <v>465</v>
          </cell>
          <cell r="AH131">
            <v>464.93700000000001</v>
          </cell>
          <cell r="AI131">
            <v>6.2999999999988177E-2</v>
          </cell>
          <cell r="AJ131">
            <v>0</v>
          </cell>
          <cell r="AM131">
            <v>0</v>
          </cell>
          <cell r="AP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9910</v>
          </cell>
        </row>
        <row r="132">
          <cell r="C132" t="str">
            <v>B02065</v>
          </cell>
          <cell r="D132" t="str">
            <v>B.2.A.2.3) - da pubblico ( extra Regione)</v>
          </cell>
          <cell r="E132" t="str">
            <v>2008</v>
          </cell>
          <cell r="F132" t="str">
            <v>C</v>
          </cell>
          <cell r="G132">
            <v>0</v>
          </cell>
          <cell r="H132">
            <v>0</v>
          </cell>
          <cell r="I132">
            <v>654</v>
          </cell>
          <cell r="J132">
            <v>653.63400000000001</v>
          </cell>
          <cell r="K132">
            <v>0.36599999999998545</v>
          </cell>
          <cell r="L132">
            <v>425</v>
          </cell>
          <cell r="M132">
            <v>425.291</v>
          </cell>
          <cell r="N132">
            <v>-0.29099999999999682</v>
          </cell>
          <cell r="O132">
            <v>632</v>
          </cell>
          <cell r="P132">
            <v>632.40700000000004</v>
          </cell>
          <cell r="Q132">
            <v>-0.40700000000003911</v>
          </cell>
          <cell r="R132">
            <v>267</v>
          </cell>
          <cell r="S132">
            <v>266.52100000000002</v>
          </cell>
          <cell r="T132">
            <v>0.47899999999998499</v>
          </cell>
          <cell r="U132">
            <v>867</v>
          </cell>
          <cell r="V132">
            <v>866.822</v>
          </cell>
          <cell r="W132">
            <v>0.17799999999999727</v>
          </cell>
          <cell r="X132">
            <v>898</v>
          </cell>
          <cell r="Y132">
            <v>898.274</v>
          </cell>
          <cell r="Z132">
            <v>-0.27400000000000091</v>
          </cell>
          <cell r="AA132">
            <v>188</v>
          </cell>
          <cell r="AB132">
            <v>188.44900000000001</v>
          </cell>
          <cell r="AC132">
            <v>-0.44900000000001228</v>
          </cell>
          <cell r="AD132">
            <v>361</v>
          </cell>
          <cell r="AE132">
            <v>361.47</v>
          </cell>
          <cell r="AF132">
            <v>-0.47000000000002728</v>
          </cell>
          <cell r="AG132">
            <v>529</v>
          </cell>
          <cell r="AH132">
            <v>528.39</v>
          </cell>
          <cell r="AI132">
            <v>0.61000000000001364</v>
          </cell>
          <cell r="AJ132">
            <v>0</v>
          </cell>
          <cell r="AM132">
            <v>0</v>
          </cell>
          <cell r="AP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4821</v>
          </cell>
          <cell r="BL132">
            <v>9642</v>
          </cell>
        </row>
        <row r="133">
          <cell r="C133" t="str">
            <v>B02070</v>
          </cell>
          <cell r="D133" t="str">
            <v>B.2.A.3)   Acquisti servizi sanitari per assistenza specialistica ambulatoriale</v>
          </cell>
          <cell r="E133" t="str">
            <v>2008</v>
          </cell>
          <cell r="F133" t="str">
            <v>C</v>
          </cell>
          <cell r="G133">
            <v>0</v>
          </cell>
          <cell r="H133">
            <v>14973</v>
          </cell>
          <cell r="I133">
            <v>66407</v>
          </cell>
          <cell r="J133">
            <v>15844.852000000001</v>
          </cell>
          <cell r="K133">
            <v>50562.148000000001</v>
          </cell>
          <cell r="L133">
            <v>28318</v>
          </cell>
          <cell r="M133">
            <v>13507.412</v>
          </cell>
          <cell r="N133">
            <v>14810.588</v>
          </cell>
          <cell r="O133">
            <v>152254</v>
          </cell>
          <cell r="P133">
            <v>46866.146999999997</v>
          </cell>
          <cell r="Q133">
            <v>105387.853</v>
          </cell>
          <cell r="R133">
            <v>16538</v>
          </cell>
          <cell r="S133">
            <v>8343.3870000000006</v>
          </cell>
          <cell r="T133">
            <v>8194.6129999999994</v>
          </cell>
          <cell r="U133">
            <v>76962</v>
          </cell>
          <cell r="V133">
            <v>26322.174999999999</v>
          </cell>
          <cell r="W133">
            <v>50639.824999999997</v>
          </cell>
          <cell r="X133">
            <v>192035</v>
          </cell>
          <cell r="Y133">
            <v>50105.330999999998</v>
          </cell>
          <cell r="Z133">
            <v>141929.66899999999</v>
          </cell>
          <cell r="AA133">
            <v>25380</v>
          </cell>
          <cell r="AB133">
            <v>8534.6260000000002</v>
          </cell>
          <cell r="AC133">
            <v>16845.374</v>
          </cell>
          <cell r="AD133">
            <v>46235</v>
          </cell>
          <cell r="AE133">
            <v>12260.919</v>
          </cell>
          <cell r="AF133">
            <v>33974.080999999998</v>
          </cell>
          <cell r="AG133">
            <v>49345</v>
          </cell>
          <cell r="AH133">
            <v>11421.736999999999</v>
          </cell>
          <cell r="AI133">
            <v>37923.262999999999</v>
          </cell>
          <cell r="AJ133">
            <v>0</v>
          </cell>
          <cell r="AM133">
            <v>0</v>
          </cell>
          <cell r="AP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499714</v>
          </cell>
          <cell r="BL133">
            <v>1321921</v>
          </cell>
        </row>
        <row r="134">
          <cell r="C134" t="str">
            <v>B02075</v>
          </cell>
          <cell r="D134" t="str">
            <v>B.2.A.3.1)  - da pubblico (Asl-AO, IRCCS, Policlinici della Regione)-  Mobilità intraregionale</v>
          </cell>
          <cell r="E134" t="str">
            <v>2008</v>
          </cell>
          <cell r="F134" t="str">
            <v>C</v>
          </cell>
          <cell r="G134">
            <v>0</v>
          </cell>
          <cell r="H134">
            <v>0</v>
          </cell>
          <cell r="I134">
            <v>12891</v>
          </cell>
          <cell r="J134">
            <v>12891.046</v>
          </cell>
          <cell r="K134">
            <v>-4.6000000000276486E-2</v>
          </cell>
          <cell r="L134">
            <v>11917</v>
          </cell>
          <cell r="M134">
            <v>11917.457</v>
          </cell>
          <cell r="N134">
            <v>-0.45700000000033469</v>
          </cell>
          <cell r="O134">
            <v>42237</v>
          </cell>
          <cell r="P134">
            <v>42236.593000000001</v>
          </cell>
          <cell r="Q134">
            <v>0.4069999999992433</v>
          </cell>
          <cell r="R134">
            <v>7541</v>
          </cell>
          <cell r="S134">
            <v>7540.9269999999997</v>
          </cell>
          <cell r="T134">
            <v>7.3000000000320142E-2</v>
          </cell>
          <cell r="U134">
            <v>21619</v>
          </cell>
          <cell r="V134">
            <v>21619.43</v>
          </cell>
          <cell r="W134">
            <v>-0.43000000000029104</v>
          </cell>
          <cell r="X134">
            <v>45841</v>
          </cell>
          <cell r="Y134">
            <v>45839.911999999997</v>
          </cell>
          <cell r="Z134">
            <v>1.088000000003376</v>
          </cell>
          <cell r="AA134">
            <v>7350</v>
          </cell>
          <cell r="AB134">
            <v>7350.3729999999996</v>
          </cell>
          <cell r="AC134">
            <v>-0.37299999999959255</v>
          </cell>
          <cell r="AD134">
            <v>10245</v>
          </cell>
          <cell r="AE134">
            <v>10244.763999999999</v>
          </cell>
          <cell r="AF134">
            <v>0.2360000000007858</v>
          </cell>
          <cell r="AG134">
            <v>9092</v>
          </cell>
          <cell r="AH134">
            <v>9091.732</v>
          </cell>
          <cell r="AI134">
            <v>0.2680000000000291</v>
          </cell>
          <cell r="AJ134">
            <v>0</v>
          </cell>
          <cell r="AM134">
            <v>0</v>
          </cell>
          <cell r="AP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337466</v>
          </cell>
        </row>
        <row r="135">
          <cell r="C135" t="str">
            <v>B02080</v>
          </cell>
          <cell r="D135" t="str">
            <v>B.2.A.3.2)  - da pubblico (altri soggetti pubbl. della Regione)</v>
          </cell>
          <cell r="E135" t="str">
            <v>2008</v>
          </cell>
          <cell r="F135" t="str">
            <v>C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M135">
            <v>0</v>
          </cell>
          <cell r="AP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</row>
        <row r="136">
          <cell r="C136" t="str">
            <v>B02085</v>
          </cell>
          <cell r="D136" t="str">
            <v>B.2.A.3.3)  - da pubblico (extra Regione)</v>
          </cell>
          <cell r="E136" t="str">
            <v>2008</v>
          </cell>
          <cell r="F136" t="str">
            <v>C</v>
          </cell>
          <cell r="G136">
            <v>0</v>
          </cell>
          <cell r="H136">
            <v>0</v>
          </cell>
          <cell r="I136">
            <v>2329</v>
          </cell>
          <cell r="J136">
            <v>2328.893</v>
          </cell>
          <cell r="K136">
            <v>0.1069999999999709</v>
          </cell>
          <cell r="L136">
            <v>1576</v>
          </cell>
          <cell r="M136">
            <v>1575.7159999999999</v>
          </cell>
          <cell r="N136">
            <v>0.2840000000001055</v>
          </cell>
          <cell r="O136">
            <v>3293</v>
          </cell>
          <cell r="P136">
            <v>3292.9830000000002</v>
          </cell>
          <cell r="Q136">
            <v>1.6999999999825377E-2</v>
          </cell>
          <cell r="R136">
            <v>772</v>
          </cell>
          <cell r="S136">
            <v>771.90099999999995</v>
          </cell>
          <cell r="T136">
            <v>9.9000000000046384E-2</v>
          </cell>
          <cell r="U136">
            <v>3663</v>
          </cell>
          <cell r="V136">
            <v>3663.3490000000002</v>
          </cell>
          <cell r="W136">
            <v>-0.34900000000016007</v>
          </cell>
          <cell r="X136">
            <v>3942</v>
          </cell>
          <cell r="Y136">
            <v>3940.6239999999998</v>
          </cell>
          <cell r="Z136">
            <v>1.3760000000002037</v>
          </cell>
          <cell r="AA136">
            <v>1111</v>
          </cell>
          <cell r="AB136">
            <v>1111.2909999999999</v>
          </cell>
          <cell r="AC136">
            <v>-0.29099999999993997</v>
          </cell>
          <cell r="AD136">
            <v>1903</v>
          </cell>
          <cell r="AE136">
            <v>1902.645</v>
          </cell>
          <cell r="AF136">
            <v>0.35500000000001819</v>
          </cell>
          <cell r="AG136">
            <v>2210</v>
          </cell>
          <cell r="AH136">
            <v>2210.1849999999999</v>
          </cell>
          <cell r="AI136">
            <v>-0.18499999999994543</v>
          </cell>
          <cell r="AJ136">
            <v>0</v>
          </cell>
          <cell r="AM136">
            <v>0</v>
          </cell>
          <cell r="AP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20799</v>
          </cell>
          <cell r="BL136">
            <v>41598</v>
          </cell>
        </row>
        <row r="137">
          <cell r="C137" t="str">
            <v>B02090</v>
          </cell>
          <cell r="D137" t="str">
            <v>B.2.A.3.4)  - da privato - Medici SUMAI</v>
          </cell>
          <cell r="E137" t="str">
            <v>2008</v>
          </cell>
          <cell r="F137" t="str">
            <v>C</v>
          </cell>
          <cell r="G137">
            <v>0</v>
          </cell>
          <cell r="H137">
            <v>0</v>
          </cell>
          <cell r="I137">
            <v>4865</v>
          </cell>
          <cell r="J137">
            <v>0</v>
          </cell>
          <cell r="K137">
            <v>0</v>
          </cell>
          <cell r="L137">
            <v>4560</v>
          </cell>
          <cell r="M137">
            <v>0</v>
          </cell>
          <cell r="N137">
            <v>0</v>
          </cell>
          <cell r="O137">
            <v>12057</v>
          </cell>
          <cell r="P137">
            <v>0</v>
          </cell>
          <cell r="Q137">
            <v>0</v>
          </cell>
          <cell r="R137">
            <v>2657</v>
          </cell>
          <cell r="S137">
            <v>0</v>
          </cell>
          <cell r="T137">
            <v>0</v>
          </cell>
          <cell r="U137">
            <v>7127</v>
          </cell>
          <cell r="V137">
            <v>0</v>
          </cell>
          <cell r="W137">
            <v>0</v>
          </cell>
          <cell r="X137">
            <v>16145</v>
          </cell>
          <cell r="Y137">
            <v>0</v>
          </cell>
          <cell r="Z137">
            <v>0</v>
          </cell>
          <cell r="AA137">
            <v>3076</v>
          </cell>
          <cell r="AB137">
            <v>0</v>
          </cell>
          <cell r="AC137">
            <v>0</v>
          </cell>
          <cell r="AD137">
            <v>4751</v>
          </cell>
          <cell r="AE137">
            <v>0</v>
          </cell>
          <cell r="AF137">
            <v>0</v>
          </cell>
          <cell r="AG137">
            <v>4089</v>
          </cell>
          <cell r="AH137">
            <v>0</v>
          </cell>
          <cell r="AI137">
            <v>0</v>
          </cell>
          <cell r="AJ137">
            <v>0</v>
          </cell>
          <cell r="AM137">
            <v>0</v>
          </cell>
          <cell r="AP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59327</v>
          </cell>
          <cell r="BL137">
            <v>59327</v>
          </cell>
        </row>
        <row r="138">
          <cell r="C138" t="str">
            <v>B02095</v>
          </cell>
          <cell r="D138" t="str">
            <v>B.2.A.3.5)  - da privato</v>
          </cell>
          <cell r="E138" t="str">
            <v>2008</v>
          </cell>
          <cell r="F138" t="str">
            <v>C</v>
          </cell>
          <cell r="G138">
            <v>0</v>
          </cell>
          <cell r="H138">
            <v>14711</v>
          </cell>
          <cell r="I138">
            <v>45697</v>
          </cell>
          <cell r="J138">
            <v>0</v>
          </cell>
          <cell r="K138">
            <v>0</v>
          </cell>
          <cell r="L138">
            <v>10251</v>
          </cell>
          <cell r="M138">
            <v>0</v>
          </cell>
          <cell r="N138">
            <v>0</v>
          </cell>
          <cell r="O138">
            <v>93330</v>
          </cell>
          <cell r="P138">
            <v>0</v>
          </cell>
          <cell r="Q138">
            <v>0</v>
          </cell>
          <cell r="R138">
            <v>5537</v>
          </cell>
          <cell r="S138">
            <v>0</v>
          </cell>
          <cell r="T138">
            <v>0</v>
          </cell>
          <cell r="U138">
            <v>43514</v>
          </cell>
          <cell r="V138">
            <v>0</v>
          </cell>
          <cell r="W138">
            <v>0</v>
          </cell>
          <cell r="X138">
            <v>125782</v>
          </cell>
          <cell r="Y138">
            <v>0</v>
          </cell>
          <cell r="Z138">
            <v>0</v>
          </cell>
          <cell r="AA138">
            <v>13770</v>
          </cell>
          <cell r="AB138">
            <v>0</v>
          </cell>
          <cell r="AC138">
            <v>0</v>
          </cell>
          <cell r="AD138">
            <v>29222</v>
          </cell>
          <cell r="AE138">
            <v>0</v>
          </cell>
          <cell r="AF138">
            <v>0</v>
          </cell>
          <cell r="AG138">
            <v>33834</v>
          </cell>
          <cell r="AH138">
            <v>0</v>
          </cell>
          <cell r="AI138">
            <v>0</v>
          </cell>
          <cell r="AJ138">
            <v>0</v>
          </cell>
          <cell r="AM138">
            <v>0</v>
          </cell>
          <cell r="AP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415648</v>
          </cell>
          <cell r="BL138">
            <v>415648</v>
          </cell>
        </row>
        <row r="139">
          <cell r="C139" t="str">
            <v>B02100</v>
          </cell>
          <cell r="D139" t="str">
            <v>B.2.A.3.5.A) Servizi sanitari per assistenza specialistica da IRCCS Privati e Policl.privati</v>
          </cell>
          <cell r="E139" t="str">
            <v>2008</v>
          </cell>
          <cell r="F139" t="str">
            <v>C</v>
          </cell>
          <cell r="G139">
            <v>0</v>
          </cell>
          <cell r="H139">
            <v>978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M139">
            <v>0</v>
          </cell>
          <cell r="AP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978</v>
          </cell>
          <cell r="BL139">
            <v>978</v>
          </cell>
        </row>
        <row r="140">
          <cell r="C140" t="str">
            <v>B02105</v>
          </cell>
          <cell r="D140" t="str">
            <v>B.2.A.3.5.B) Servizi sanitari per assistenza specialistica da Ospedali Classificati privati</v>
          </cell>
          <cell r="E140" t="str">
            <v>2008</v>
          </cell>
          <cell r="F140" t="str">
            <v>C</v>
          </cell>
          <cell r="G140">
            <v>0</v>
          </cell>
          <cell r="H140">
            <v>3388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M140">
            <v>0</v>
          </cell>
          <cell r="AP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3388</v>
          </cell>
          <cell r="BL140">
            <v>3388</v>
          </cell>
        </row>
        <row r="141">
          <cell r="C141" t="str">
            <v>B02110</v>
          </cell>
          <cell r="D141" t="str">
            <v>B.2.A.3.5.C) Servizi sanitari per assistenza specialistica da Case di Cura Private</v>
          </cell>
          <cell r="E141" t="str">
            <v>2008</v>
          </cell>
          <cell r="F141" t="str">
            <v>C</v>
          </cell>
          <cell r="G141">
            <v>0</v>
          </cell>
          <cell r="H141">
            <v>4558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7</v>
          </cell>
          <cell r="AH141">
            <v>0</v>
          </cell>
          <cell r="AI141">
            <v>0</v>
          </cell>
          <cell r="AJ141">
            <v>0</v>
          </cell>
          <cell r="AM141">
            <v>0</v>
          </cell>
          <cell r="AP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4565</v>
          </cell>
          <cell r="BL141">
            <v>4565</v>
          </cell>
        </row>
        <row r="142">
          <cell r="C142" t="str">
            <v>B02115</v>
          </cell>
          <cell r="D142" t="str">
            <v>B.2.A.3.5.D) Servizi sanitari per assistenza specialistica da altri soggetti privati</v>
          </cell>
          <cell r="E142" t="str">
            <v>2008</v>
          </cell>
          <cell r="F142" t="str">
            <v>C</v>
          </cell>
          <cell r="G142">
            <v>0</v>
          </cell>
          <cell r="H142">
            <v>5787</v>
          </cell>
          <cell r="I142">
            <v>45697</v>
          </cell>
          <cell r="J142">
            <v>0</v>
          </cell>
          <cell r="K142">
            <v>0</v>
          </cell>
          <cell r="L142">
            <v>10251</v>
          </cell>
          <cell r="M142">
            <v>0</v>
          </cell>
          <cell r="N142">
            <v>0</v>
          </cell>
          <cell r="O142">
            <v>93330</v>
          </cell>
          <cell r="P142">
            <v>0</v>
          </cell>
          <cell r="Q142">
            <v>0</v>
          </cell>
          <cell r="R142">
            <v>5537</v>
          </cell>
          <cell r="S142">
            <v>0</v>
          </cell>
          <cell r="T142">
            <v>0</v>
          </cell>
          <cell r="U142">
            <v>43514</v>
          </cell>
          <cell r="V142">
            <v>0</v>
          </cell>
          <cell r="W142">
            <v>0</v>
          </cell>
          <cell r="X142">
            <v>125782</v>
          </cell>
          <cell r="Y142">
            <v>0</v>
          </cell>
          <cell r="Z142">
            <v>0</v>
          </cell>
          <cell r="AA142">
            <v>13770</v>
          </cell>
          <cell r="AB142">
            <v>0</v>
          </cell>
          <cell r="AC142">
            <v>0</v>
          </cell>
          <cell r="AD142">
            <v>29222</v>
          </cell>
          <cell r="AE142">
            <v>0</v>
          </cell>
          <cell r="AF142">
            <v>0</v>
          </cell>
          <cell r="AG142">
            <v>33827</v>
          </cell>
          <cell r="AH142">
            <v>0</v>
          </cell>
          <cell r="AI142">
            <v>0</v>
          </cell>
          <cell r="AJ142">
            <v>0</v>
          </cell>
          <cell r="AM142">
            <v>0</v>
          </cell>
          <cell r="AP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406717</v>
          </cell>
          <cell r="BL142">
            <v>406717</v>
          </cell>
        </row>
        <row r="143">
          <cell r="C143" t="str">
            <v>B02120</v>
          </cell>
          <cell r="D143" t="str">
            <v>B.2.A.3.6)  - da privato per cittadini non residenti - extraregione (mobilità attiva in compensazione)</v>
          </cell>
          <cell r="E143" t="str">
            <v>2008</v>
          </cell>
          <cell r="F143" t="str">
            <v>C</v>
          </cell>
          <cell r="G143">
            <v>0</v>
          </cell>
          <cell r="H143">
            <v>262</v>
          </cell>
          <cell r="I143">
            <v>625</v>
          </cell>
          <cell r="J143">
            <v>624.91300000000001</v>
          </cell>
          <cell r="K143">
            <v>8.6999999999989086E-2</v>
          </cell>
          <cell r="L143">
            <v>14</v>
          </cell>
          <cell r="M143">
            <v>14.239000000000001</v>
          </cell>
          <cell r="N143">
            <v>-0.23900000000000077</v>
          </cell>
          <cell r="O143">
            <v>1337</v>
          </cell>
          <cell r="P143">
            <v>1336.5709999999999</v>
          </cell>
          <cell r="Q143">
            <v>0.42900000000008731</v>
          </cell>
          <cell r="R143">
            <v>31</v>
          </cell>
          <cell r="S143">
            <v>30.559000000000001</v>
          </cell>
          <cell r="T143">
            <v>0.44099999999999895</v>
          </cell>
          <cell r="U143">
            <v>1039</v>
          </cell>
          <cell r="V143">
            <v>1039.396</v>
          </cell>
          <cell r="W143">
            <v>-0.39599999999995816</v>
          </cell>
          <cell r="X143">
            <v>325</v>
          </cell>
          <cell r="Y143">
            <v>324.79500000000002</v>
          </cell>
          <cell r="Z143">
            <v>0.20499999999998408</v>
          </cell>
          <cell r="AA143">
            <v>73</v>
          </cell>
          <cell r="AB143">
            <v>72.962000000000003</v>
          </cell>
          <cell r="AC143">
            <v>3.7999999999996703E-2</v>
          </cell>
          <cell r="AD143">
            <v>114</v>
          </cell>
          <cell r="AE143">
            <v>113.51</v>
          </cell>
          <cell r="AF143">
            <v>0.48999999999999488</v>
          </cell>
          <cell r="AG143">
            <v>120</v>
          </cell>
          <cell r="AH143">
            <v>119.82</v>
          </cell>
          <cell r="AI143">
            <v>0.18000000000000682</v>
          </cell>
          <cell r="AJ143">
            <v>0</v>
          </cell>
          <cell r="AM143">
            <v>0</v>
          </cell>
          <cell r="AP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3940</v>
          </cell>
          <cell r="BL143">
            <v>7618</v>
          </cell>
        </row>
        <row r="144">
          <cell r="C144" t="str">
            <v>B02125</v>
          </cell>
          <cell r="D144" t="str">
            <v>B.2.A.4)   Acquisti servizi sanitari per assistenza riabilitativa</v>
          </cell>
          <cell r="E144" t="str">
            <v>2008</v>
          </cell>
          <cell r="F144" t="str">
            <v>C</v>
          </cell>
          <cell r="G144">
            <v>0</v>
          </cell>
          <cell r="H144">
            <v>5655</v>
          </cell>
          <cell r="I144">
            <v>5462</v>
          </cell>
          <cell r="J144">
            <v>0</v>
          </cell>
          <cell r="K144">
            <v>0</v>
          </cell>
          <cell r="L144">
            <v>2321</v>
          </cell>
          <cell r="M144">
            <v>0</v>
          </cell>
          <cell r="N144">
            <v>0</v>
          </cell>
          <cell r="O144">
            <v>67532</v>
          </cell>
          <cell r="P144">
            <v>0</v>
          </cell>
          <cell r="Q144">
            <v>0</v>
          </cell>
          <cell r="R144">
            <v>1991</v>
          </cell>
          <cell r="S144">
            <v>0</v>
          </cell>
          <cell r="T144">
            <v>0</v>
          </cell>
          <cell r="U144">
            <v>15472</v>
          </cell>
          <cell r="V144">
            <v>0</v>
          </cell>
          <cell r="W144">
            <v>0</v>
          </cell>
          <cell r="X144">
            <v>15679</v>
          </cell>
          <cell r="Y144">
            <v>0</v>
          </cell>
          <cell r="Z144">
            <v>0</v>
          </cell>
          <cell r="AA144">
            <v>3997</v>
          </cell>
          <cell r="AB144">
            <v>0</v>
          </cell>
          <cell r="AC144">
            <v>0</v>
          </cell>
          <cell r="AD144">
            <v>14501</v>
          </cell>
          <cell r="AE144">
            <v>0</v>
          </cell>
          <cell r="AF144">
            <v>0</v>
          </cell>
          <cell r="AG144">
            <v>18392</v>
          </cell>
          <cell r="AH144">
            <v>0</v>
          </cell>
          <cell r="AI144">
            <v>0</v>
          </cell>
          <cell r="AJ144">
            <v>0</v>
          </cell>
          <cell r="AM144">
            <v>0</v>
          </cell>
          <cell r="AP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7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151009</v>
          </cell>
          <cell r="BL144">
            <v>151009</v>
          </cell>
        </row>
        <row r="145">
          <cell r="C145" t="str">
            <v>B02130</v>
          </cell>
          <cell r="D145" t="str">
            <v>B.2.A.4.1)  - da pubblico (Asl-AO, IRCCS, Policlinici della Regione) -  Mobilità intraregionale</v>
          </cell>
          <cell r="E145" t="str">
            <v>2008</v>
          </cell>
          <cell r="F145" t="str">
            <v>C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M145">
            <v>0</v>
          </cell>
          <cell r="AP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</row>
        <row r="146">
          <cell r="C146" t="str">
            <v>B02135</v>
          </cell>
          <cell r="D146" t="str">
            <v>B.2.A.4.2)  - da pubblico (altri soggetti pubbl. della Regione)</v>
          </cell>
          <cell r="E146" t="str">
            <v>2008</v>
          </cell>
          <cell r="F146" t="str">
            <v>C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M146">
            <v>0</v>
          </cell>
          <cell r="AP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</row>
        <row r="147">
          <cell r="C147" t="str">
            <v>B02140</v>
          </cell>
          <cell r="D147" t="str">
            <v>B.2.A.4.3)  - da pubblico (extra Regione) non soggetto a compensazione</v>
          </cell>
          <cell r="E147" t="str">
            <v>2008</v>
          </cell>
          <cell r="F147" t="str">
            <v>C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54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1</v>
          </cell>
          <cell r="AH147">
            <v>0</v>
          </cell>
          <cell r="AI147">
            <v>0</v>
          </cell>
          <cell r="AJ147">
            <v>0</v>
          </cell>
          <cell r="AM147">
            <v>0</v>
          </cell>
          <cell r="AP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55</v>
          </cell>
          <cell r="BL147">
            <v>55</v>
          </cell>
        </row>
        <row r="148">
          <cell r="C148" t="str">
            <v>B02145</v>
          </cell>
          <cell r="D148" t="str">
            <v>B.2.A.4.4)  - da privato (intraregionale ed extraregionale)</v>
          </cell>
          <cell r="E148" t="str">
            <v>2008</v>
          </cell>
          <cell r="F148" t="str">
            <v>C</v>
          </cell>
          <cell r="G148">
            <v>0</v>
          </cell>
          <cell r="H148">
            <v>5655</v>
          </cell>
          <cell r="I148">
            <v>5462</v>
          </cell>
          <cell r="J148">
            <v>0</v>
          </cell>
          <cell r="K148">
            <v>0</v>
          </cell>
          <cell r="L148">
            <v>2321</v>
          </cell>
          <cell r="M148">
            <v>0</v>
          </cell>
          <cell r="N148">
            <v>0</v>
          </cell>
          <cell r="O148">
            <v>67532</v>
          </cell>
          <cell r="P148">
            <v>0</v>
          </cell>
          <cell r="Q148">
            <v>0</v>
          </cell>
          <cell r="R148">
            <v>1991</v>
          </cell>
          <cell r="S148">
            <v>0</v>
          </cell>
          <cell r="T148">
            <v>0</v>
          </cell>
          <cell r="U148">
            <v>15472</v>
          </cell>
          <cell r="V148">
            <v>0</v>
          </cell>
          <cell r="W148">
            <v>0</v>
          </cell>
          <cell r="X148">
            <v>15679</v>
          </cell>
          <cell r="Y148">
            <v>0</v>
          </cell>
          <cell r="Z148">
            <v>0</v>
          </cell>
          <cell r="AA148">
            <v>3943</v>
          </cell>
          <cell r="AB148">
            <v>0</v>
          </cell>
          <cell r="AC148">
            <v>0</v>
          </cell>
          <cell r="AD148">
            <v>14501</v>
          </cell>
          <cell r="AE148">
            <v>0</v>
          </cell>
          <cell r="AF148">
            <v>0</v>
          </cell>
          <cell r="AG148">
            <v>18391</v>
          </cell>
          <cell r="AH148">
            <v>0</v>
          </cell>
          <cell r="AI148">
            <v>0</v>
          </cell>
          <cell r="AJ148">
            <v>0</v>
          </cell>
          <cell r="AM148">
            <v>0</v>
          </cell>
          <cell r="AP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7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150954</v>
          </cell>
          <cell r="BL148">
            <v>150954</v>
          </cell>
        </row>
        <row r="149">
          <cell r="C149" t="str">
            <v>B02150</v>
          </cell>
          <cell r="D149" t="str">
            <v>B.2.A.5)   Acquisti servizi sanitari per assistenza integrativa e protesica</v>
          </cell>
          <cell r="E149" t="str">
            <v>2008</v>
          </cell>
          <cell r="F149" t="str">
            <v>C</v>
          </cell>
          <cell r="G149">
            <v>0</v>
          </cell>
          <cell r="H149">
            <v>0</v>
          </cell>
          <cell r="I149">
            <v>18499</v>
          </cell>
          <cell r="J149">
            <v>0</v>
          </cell>
          <cell r="K149">
            <v>0</v>
          </cell>
          <cell r="L149">
            <v>9502</v>
          </cell>
          <cell r="M149">
            <v>0</v>
          </cell>
          <cell r="N149">
            <v>0</v>
          </cell>
          <cell r="O149">
            <v>43050</v>
          </cell>
          <cell r="P149">
            <v>0</v>
          </cell>
          <cell r="Q149">
            <v>0</v>
          </cell>
          <cell r="R149">
            <v>6302</v>
          </cell>
          <cell r="S149">
            <v>0</v>
          </cell>
          <cell r="T149">
            <v>0</v>
          </cell>
          <cell r="U149">
            <v>21600</v>
          </cell>
          <cell r="V149">
            <v>0</v>
          </cell>
          <cell r="W149">
            <v>0</v>
          </cell>
          <cell r="X149">
            <v>40994</v>
          </cell>
          <cell r="Y149">
            <v>0</v>
          </cell>
          <cell r="Z149">
            <v>0</v>
          </cell>
          <cell r="AA149">
            <v>9579</v>
          </cell>
          <cell r="AB149">
            <v>0</v>
          </cell>
          <cell r="AC149">
            <v>0</v>
          </cell>
          <cell r="AD149">
            <v>11668</v>
          </cell>
          <cell r="AE149">
            <v>0</v>
          </cell>
          <cell r="AF149">
            <v>0</v>
          </cell>
          <cell r="AG149">
            <v>15765</v>
          </cell>
          <cell r="AH149">
            <v>0</v>
          </cell>
          <cell r="AI149">
            <v>0</v>
          </cell>
          <cell r="AJ149">
            <v>0</v>
          </cell>
          <cell r="AM149">
            <v>0</v>
          </cell>
          <cell r="AP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176959</v>
          </cell>
          <cell r="BL149">
            <v>176959</v>
          </cell>
        </row>
        <row r="150">
          <cell r="C150" t="str">
            <v>B02155</v>
          </cell>
          <cell r="D150" t="str">
            <v>B.2.A.5.1)  - da pubblico (Asl-AO, IRCCS, Policlinici della Regione)-  Mobilità intraregionale</v>
          </cell>
          <cell r="E150" t="str">
            <v>2008</v>
          </cell>
          <cell r="F150" t="str">
            <v>C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M150">
            <v>0</v>
          </cell>
          <cell r="AP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</row>
        <row r="151">
          <cell r="C151" t="str">
            <v>B02160</v>
          </cell>
          <cell r="D151" t="str">
            <v>B.2.A.5.2)  - da pubblico (altri soggetti pubbl. della Regione)</v>
          </cell>
          <cell r="E151" t="str">
            <v>2008</v>
          </cell>
          <cell r="F151" t="str">
            <v>C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M151">
            <v>0</v>
          </cell>
          <cell r="AP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</row>
        <row r="152">
          <cell r="C152" t="str">
            <v>B02165</v>
          </cell>
          <cell r="D152" t="str">
            <v>B.2.A.5.3)  - da pubblico (extra Regione)</v>
          </cell>
          <cell r="E152" t="str">
            <v>2008</v>
          </cell>
          <cell r="F152" t="str">
            <v>C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5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11</v>
          </cell>
          <cell r="AE152">
            <v>0</v>
          </cell>
          <cell r="AF152">
            <v>0</v>
          </cell>
          <cell r="AG152">
            <v>9</v>
          </cell>
          <cell r="AH152">
            <v>0</v>
          </cell>
          <cell r="AI152">
            <v>0</v>
          </cell>
          <cell r="AJ152">
            <v>0</v>
          </cell>
          <cell r="AM152">
            <v>0</v>
          </cell>
          <cell r="AP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25</v>
          </cell>
          <cell r="BL152">
            <v>25</v>
          </cell>
        </row>
        <row r="153">
          <cell r="C153" t="str">
            <v>B02170</v>
          </cell>
          <cell r="D153" t="str">
            <v>B.2.A.5.4)  - da privato</v>
          </cell>
          <cell r="E153" t="str">
            <v>2008</v>
          </cell>
          <cell r="F153" t="str">
            <v>C</v>
          </cell>
          <cell r="G153">
            <v>0</v>
          </cell>
          <cell r="H153">
            <v>0</v>
          </cell>
          <cell r="I153">
            <v>18499</v>
          </cell>
          <cell r="J153">
            <v>0</v>
          </cell>
          <cell r="K153">
            <v>0</v>
          </cell>
          <cell r="L153">
            <v>9502</v>
          </cell>
          <cell r="M153">
            <v>0</v>
          </cell>
          <cell r="N153">
            <v>0</v>
          </cell>
          <cell r="O153">
            <v>43050</v>
          </cell>
          <cell r="P153">
            <v>0</v>
          </cell>
          <cell r="Q153">
            <v>0</v>
          </cell>
          <cell r="R153">
            <v>6302</v>
          </cell>
          <cell r="S153">
            <v>0</v>
          </cell>
          <cell r="T153">
            <v>0</v>
          </cell>
          <cell r="U153">
            <v>21600</v>
          </cell>
          <cell r="V153">
            <v>0</v>
          </cell>
          <cell r="W153">
            <v>0</v>
          </cell>
          <cell r="X153">
            <v>40989</v>
          </cell>
          <cell r="Y153">
            <v>0</v>
          </cell>
          <cell r="Z153">
            <v>0</v>
          </cell>
          <cell r="AA153">
            <v>9579</v>
          </cell>
          <cell r="AB153">
            <v>0</v>
          </cell>
          <cell r="AC153">
            <v>0</v>
          </cell>
          <cell r="AD153">
            <v>11657</v>
          </cell>
          <cell r="AE153">
            <v>0</v>
          </cell>
          <cell r="AF153">
            <v>0</v>
          </cell>
          <cell r="AG153">
            <v>15756</v>
          </cell>
          <cell r="AH153">
            <v>0</v>
          </cell>
          <cell r="AI153">
            <v>0</v>
          </cell>
          <cell r="AJ153">
            <v>0</v>
          </cell>
          <cell r="AM153">
            <v>0</v>
          </cell>
          <cell r="AP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176934</v>
          </cell>
          <cell r="BL153">
            <v>176934</v>
          </cell>
        </row>
        <row r="154">
          <cell r="C154" t="str">
            <v>B02175</v>
          </cell>
          <cell r="D154" t="str">
            <v>B.2.A.6)   Acquisti servizi sanitari per assistenza ospedaliera</v>
          </cell>
          <cell r="E154" t="str">
            <v>2008</v>
          </cell>
          <cell r="F154" t="str">
            <v>C</v>
          </cell>
          <cell r="G154">
            <v>0</v>
          </cell>
          <cell r="H154">
            <v>279696</v>
          </cell>
          <cell r="I154">
            <v>199020</v>
          </cell>
          <cell r="J154">
            <v>186687.84099999999</v>
          </cell>
          <cell r="K154">
            <v>12332.159000000014</v>
          </cell>
          <cell r="L154">
            <v>144466</v>
          </cell>
          <cell r="M154">
            <v>130600.095</v>
          </cell>
          <cell r="N154">
            <v>13865.904999999999</v>
          </cell>
          <cell r="O154">
            <v>540614</v>
          </cell>
          <cell r="P154">
            <v>425317.44799999997</v>
          </cell>
          <cell r="Q154">
            <v>115296.55200000003</v>
          </cell>
          <cell r="R154">
            <v>87451</v>
          </cell>
          <cell r="S154">
            <v>87450.337</v>
          </cell>
          <cell r="T154">
            <v>0.66300000000046566</v>
          </cell>
          <cell r="U154">
            <v>297930</v>
          </cell>
          <cell r="V154">
            <v>240783.07</v>
          </cell>
          <cell r="W154">
            <v>57146.929999999993</v>
          </cell>
          <cell r="X154">
            <v>589689</v>
          </cell>
          <cell r="Y154">
            <v>494796.33399999997</v>
          </cell>
          <cell r="Z154">
            <v>94892.666000000027</v>
          </cell>
          <cell r="AA154">
            <v>94155</v>
          </cell>
          <cell r="AB154">
            <v>86842.483999999997</v>
          </cell>
          <cell r="AC154">
            <v>7312.5160000000033</v>
          </cell>
          <cell r="AD154">
            <v>169828</v>
          </cell>
          <cell r="AE154">
            <v>136867.68700000001</v>
          </cell>
          <cell r="AF154">
            <v>32960.312999999995</v>
          </cell>
          <cell r="AG154">
            <v>157351</v>
          </cell>
          <cell r="AH154">
            <v>142582.318</v>
          </cell>
          <cell r="AI154">
            <v>14768.682000000001</v>
          </cell>
          <cell r="AJ154">
            <v>0</v>
          </cell>
          <cell r="AM154">
            <v>0</v>
          </cell>
          <cell r="AP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312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887736</v>
          </cell>
          <cell r="BL154">
            <v>4841016</v>
          </cell>
        </row>
        <row r="155">
          <cell r="C155" t="str">
            <v>B02180</v>
          </cell>
          <cell r="D155" t="str">
            <v>B.2.A.6.1)  - da pubblico (Asl-AO, IRCCS, Policlinici della Regione)-  Mobilità intraregionale</v>
          </cell>
          <cell r="E155" t="str">
            <v>2008</v>
          </cell>
          <cell r="F155" t="str">
            <v>C</v>
          </cell>
          <cell r="G155">
            <v>0</v>
          </cell>
          <cell r="H155">
            <v>0</v>
          </cell>
          <cell r="I155">
            <v>159617</v>
          </cell>
          <cell r="J155">
            <v>159616.89799999999</v>
          </cell>
          <cell r="K155">
            <v>0.10200000001350418</v>
          </cell>
          <cell r="L155">
            <v>114565</v>
          </cell>
          <cell r="M155">
            <v>114565.27099999999</v>
          </cell>
          <cell r="N155">
            <v>-0.27099999999336433</v>
          </cell>
          <cell r="O155">
            <v>386013</v>
          </cell>
          <cell r="P155">
            <v>386012.54599999997</v>
          </cell>
          <cell r="Q155">
            <v>0.45400000002700835</v>
          </cell>
          <cell r="R155">
            <v>78840</v>
          </cell>
          <cell r="S155">
            <v>78839.395999999993</v>
          </cell>
          <cell r="T155">
            <v>0.60400000000663567</v>
          </cell>
          <cell r="U155">
            <v>188960</v>
          </cell>
          <cell r="V155">
            <v>188959.57</v>
          </cell>
          <cell r="W155">
            <v>0.42999999999301508</v>
          </cell>
          <cell r="X155">
            <v>445238</v>
          </cell>
          <cell r="Y155">
            <v>445238.33899999998</v>
          </cell>
          <cell r="Z155">
            <v>-0.33899999997811392</v>
          </cell>
          <cell r="AA155">
            <v>70688</v>
          </cell>
          <cell r="AB155">
            <v>70687.812000000005</v>
          </cell>
          <cell r="AC155">
            <v>0.1879999999946449</v>
          </cell>
          <cell r="AD155">
            <v>116262</v>
          </cell>
          <cell r="AE155">
            <v>116261.946</v>
          </cell>
          <cell r="AF155">
            <v>5.400000000372529E-2</v>
          </cell>
          <cell r="AG155">
            <v>112355</v>
          </cell>
          <cell r="AH155">
            <v>112354.882</v>
          </cell>
          <cell r="AI155">
            <v>0.11800000000221189</v>
          </cell>
          <cell r="AJ155">
            <v>0</v>
          </cell>
          <cell r="AM155">
            <v>0</v>
          </cell>
          <cell r="AP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238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3345314</v>
          </cell>
        </row>
        <row r="156">
          <cell r="C156" t="str">
            <v>B02185</v>
          </cell>
          <cell r="D156" t="str">
            <v>B.2.A.6.2)  - da pubblico (altri soggetti pubbl. della Regione)</v>
          </cell>
          <cell r="E156" t="str">
            <v>2008</v>
          </cell>
          <cell r="F156" t="str">
            <v>C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M156">
            <v>0</v>
          </cell>
          <cell r="AP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</row>
        <row r="157">
          <cell r="C157" t="str">
            <v>B02190</v>
          </cell>
          <cell r="D157" t="str">
            <v>B.2.A.6.3)  - da pubblico (extra Regione)</v>
          </cell>
          <cell r="E157" t="str">
            <v>2008</v>
          </cell>
          <cell r="F157" t="str">
            <v>C</v>
          </cell>
          <cell r="G157">
            <v>0</v>
          </cell>
          <cell r="H157">
            <v>0</v>
          </cell>
          <cell r="I157">
            <v>27004</v>
          </cell>
          <cell r="J157">
            <v>27003.767</v>
          </cell>
          <cell r="K157">
            <v>0.23300000000017462</v>
          </cell>
          <cell r="L157">
            <v>15973</v>
          </cell>
          <cell r="M157">
            <v>15972.788</v>
          </cell>
          <cell r="N157">
            <v>0.21199999999953434</v>
          </cell>
          <cell r="O157">
            <v>37973</v>
          </cell>
          <cell r="P157">
            <v>37972.633999999998</v>
          </cell>
          <cell r="Q157">
            <v>0.36600000000180444</v>
          </cell>
          <cell r="R157">
            <v>8611</v>
          </cell>
          <cell r="S157">
            <v>8610.9410000000007</v>
          </cell>
          <cell r="T157">
            <v>5.8999999999286956E-2</v>
          </cell>
          <cell r="U157">
            <v>41515</v>
          </cell>
          <cell r="V157">
            <v>41514.777999999998</v>
          </cell>
          <cell r="W157">
            <v>0.22200000000157161</v>
          </cell>
          <cell r="X157">
            <v>49012</v>
          </cell>
          <cell r="Y157">
            <v>48997.970999999998</v>
          </cell>
          <cell r="Z157">
            <v>14.02900000000227</v>
          </cell>
          <cell r="AA157">
            <v>16129</v>
          </cell>
          <cell r="AB157">
            <v>16128.763999999999</v>
          </cell>
          <cell r="AC157">
            <v>0.2360000000007858</v>
          </cell>
          <cell r="AD157">
            <v>20376</v>
          </cell>
          <cell r="AE157">
            <v>20375.572</v>
          </cell>
          <cell r="AF157">
            <v>0.42799999999988358</v>
          </cell>
          <cell r="AG157">
            <v>30114</v>
          </cell>
          <cell r="AH157">
            <v>30114.587</v>
          </cell>
          <cell r="AI157">
            <v>-0.58699999999953434</v>
          </cell>
          <cell r="AJ157">
            <v>0</v>
          </cell>
          <cell r="AM157">
            <v>0</v>
          </cell>
          <cell r="AP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246707</v>
          </cell>
          <cell r="BL157">
            <v>493414</v>
          </cell>
        </row>
        <row r="158">
          <cell r="C158" t="str">
            <v>B02195</v>
          </cell>
          <cell r="D158" t="str">
            <v>B.2.A.6.4)  - da privato</v>
          </cell>
          <cell r="E158" t="str">
            <v>2008</v>
          </cell>
          <cell r="F158" t="str">
            <v>C</v>
          </cell>
          <cell r="G158">
            <v>0</v>
          </cell>
          <cell r="H158">
            <v>274615</v>
          </cell>
          <cell r="I158">
            <v>12332</v>
          </cell>
          <cell r="J158">
            <v>0</v>
          </cell>
          <cell r="K158">
            <v>0</v>
          </cell>
          <cell r="L158">
            <v>13866</v>
          </cell>
          <cell r="M158">
            <v>0</v>
          </cell>
          <cell r="N158">
            <v>0</v>
          </cell>
          <cell r="O158">
            <v>115296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57146</v>
          </cell>
          <cell r="V158">
            <v>0</v>
          </cell>
          <cell r="W158">
            <v>0</v>
          </cell>
          <cell r="X158">
            <v>94879</v>
          </cell>
          <cell r="Y158">
            <v>0</v>
          </cell>
          <cell r="Z158">
            <v>0</v>
          </cell>
          <cell r="AA158">
            <v>7312</v>
          </cell>
          <cell r="AB158">
            <v>0</v>
          </cell>
          <cell r="AC158">
            <v>0</v>
          </cell>
          <cell r="AD158">
            <v>32960</v>
          </cell>
          <cell r="AE158">
            <v>0</v>
          </cell>
          <cell r="AF158">
            <v>0</v>
          </cell>
          <cell r="AG158">
            <v>14769</v>
          </cell>
          <cell r="AH158">
            <v>0</v>
          </cell>
          <cell r="AI158">
            <v>0</v>
          </cell>
          <cell r="AJ158">
            <v>0</v>
          </cell>
          <cell r="AM158">
            <v>0</v>
          </cell>
          <cell r="AP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74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623249</v>
          </cell>
          <cell r="BL158">
            <v>623249</v>
          </cell>
        </row>
        <row r="159">
          <cell r="C159" t="str">
            <v>B02200</v>
          </cell>
          <cell r="D159" t="str">
            <v>B.2.A.6.4.A) Servizi sanitari per assistenza ospedaliera da IRCCS Privati e Policlinici privati</v>
          </cell>
          <cell r="E159" t="str">
            <v>2008</v>
          </cell>
          <cell r="F159" t="str">
            <v>C</v>
          </cell>
          <cell r="G159">
            <v>0</v>
          </cell>
          <cell r="H159">
            <v>29963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M159">
            <v>0</v>
          </cell>
          <cell r="AP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74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30037</v>
          </cell>
          <cell r="BL159">
            <v>30037</v>
          </cell>
        </row>
        <row r="160">
          <cell r="C160" t="str">
            <v>B02205</v>
          </cell>
          <cell r="D160" t="str">
            <v>B.2.A.6.4.B) Servizi sanitari per assistenza ospedaliera da Ospedali Classificati privati</v>
          </cell>
          <cell r="E160" t="str">
            <v>2008</v>
          </cell>
          <cell r="F160" t="str">
            <v>C</v>
          </cell>
          <cell r="G160">
            <v>0</v>
          </cell>
          <cell r="H160">
            <v>46859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M160">
            <v>0</v>
          </cell>
          <cell r="AP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46859</v>
          </cell>
          <cell r="BL160">
            <v>46859</v>
          </cell>
        </row>
        <row r="161">
          <cell r="C161" t="str">
            <v>B02210</v>
          </cell>
          <cell r="D161" t="str">
            <v>B.2.A.6.4.C) Servizi sanitari per assistenza ospedaliera da Case di Cura Private</v>
          </cell>
          <cell r="E161" t="str">
            <v>2008</v>
          </cell>
          <cell r="F161" t="str">
            <v>C</v>
          </cell>
          <cell r="G161">
            <v>0</v>
          </cell>
          <cell r="H161">
            <v>76320</v>
          </cell>
          <cell r="I161">
            <v>12332</v>
          </cell>
          <cell r="J161">
            <v>0</v>
          </cell>
          <cell r="K161">
            <v>0</v>
          </cell>
          <cell r="L161">
            <v>13866</v>
          </cell>
          <cell r="M161">
            <v>0</v>
          </cell>
          <cell r="N161">
            <v>0</v>
          </cell>
          <cell r="O161">
            <v>115296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57146</v>
          </cell>
          <cell r="V161">
            <v>0</v>
          </cell>
          <cell r="W161">
            <v>0</v>
          </cell>
          <cell r="X161">
            <v>94879</v>
          </cell>
          <cell r="Y161">
            <v>0</v>
          </cell>
          <cell r="Z161">
            <v>0</v>
          </cell>
          <cell r="AA161">
            <v>7312</v>
          </cell>
          <cell r="AB161">
            <v>0</v>
          </cell>
          <cell r="AC161">
            <v>0</v>
          </cell>
          <cell r="AD161">
            <v>32960</v>
          </cell>
          <cell r="AE161">
            <v>0</v>
          </cell>
          <cell r="AF161">
            <v>0</v>
          </cell>
          <cell r="AG161">
            <v>14769</v>
          </cell>
          <cell r="AH161">
            <v>0</v>
          </cell>
          <cell r="AI161">
            <v>0</v>
          </cell>
          <cell r="AJ161">
            <v>0</v>
          </cell>
          <cell r="AM161">
            <v>0</v>
          </cell>
          <cell r="AP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424880</v>
          </cell>
          <cell r="BL161">
            <v>424880</v>
          </cell>
        </row>
        <row r="162">
          <cell r="C162" t="str">
            <v>B02215</v>
          </cell>
          <cell r="D162" t="str">
            <v>B.2.A.6.4.D) Servizi sanitari per assistenza ospedaliera da altri soggetti privati</v>
          </cell>
          <cell r="E162" t="str">
            <v>2008</v>
          </cell>
          <cell r="F162" t="str">
            <v>C</v>
          </cell>
          <cell r="G162">
            <v>0</v>
          </cell>
          <cell r="H162">
            <v>121473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M162">
            <v>0</v>
          </cell>
          <cell r="AP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121473</v>
          </cell>
          <cell r="BL162">
            <v>121473</v>
          </cell>
        </row>
        <row r="163">
          <cell r="C163" t="str">
            <v>B02220</v>
          </cell>
          <cell r="D163" t="str">
            <v>B.2.A.6.5)  - da privato per cittadini non residenti - extraregione (mobilità attiva in compensazione)</v>
          </cell>
          <cell r="E163" t="str">
            <v>2008</v>
          </cell>
          <cell r="F163" t="str">
            <v>C</v>
          </cell>
          <cell r="G163">
            <v>0</v>
          </cell>
          <cell r="H163">
            <v>5081</v>
          </cell>
          <cell r="I163">
            <v>67</v>
          </cell>
          <cell r="J163">
            <v>67.176000000000002</v>
          </cell>
          <cell r="K163">
            <v>-0.17600000000000193</v>
          </cell>
          <cell r="L163">
            <v>62</v>
          </cell>
          <cell r="M163">
            <v>62.036000000000001</v>
          </cell>
          <cell r="N163">
            <v>-3.6000000000001364E-2</v>
          </cell>
          <cell r="O163">
            <v>1332</v>
          </cell>
          <cell r="P163">
            <v>1332.268</v>
          </cell>
          <cell r="Q163">
            <v>-0.2680000000000291</v>
          </cell>
          <cell r="R163">
            <v>0</v>
          </cell>
          <cell r="S163">
            <v>0</v>
          </cell>
          <cell r="T163">
            <v>0</v>
          </cell>
          <cell r="U163">
            <v>10309</v>
          </cell>
          <cell r="V163">
            <v>10308.722</v>
          </cell>
          <cell r="W163">
            <v>0.27800000000024738</v>
          </cell>
          <cell r="X163">
            <v>560</v>
          </cell>
          <cell r="Y163">
            <v>560.024</v>
          </cell>
          <cell r="Z163">
            <v>-2.4000000000000909E-2</v>
          </cell>
          <cell r="AA163">
            <v>26</v>
          </cell>
          <cell r="AB163">
            <v>25.908000000000001</v>
          </cell>
          <cell r="AC163">
            <v>9.1999999999998749E-2</v>
          </cell>
          <cell r="AD163">
            <v>230</v>
          </cell>
          <cell r="AE163">
            <v>230.16900000000001</v>
          </cell>
          <cell r="AF163">
            <v>-0.16900000000001114</v>
          </cell>
          <cell r="AG163">
            <v>113</v>
          </cell>
          <cell r="AH163">
            <v>112.849</v>
          </cell>
          <cell r="AI163">
            <v>0.15099999999999625</v>
          </cell>
          <cell r="AJ163">
            <v>0</v>
          </cell>
          <cell r="AM163">
            <v>0</v>
          </cell>
          <cell r="AP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17780</v>
          </cell>
          <cell r="BL163">
            <v>30479</v>
          </cell>
        </row>
        <row r="164">
          <cell r="C164" t="str">
            <v>B02225</v>
          </cell>
          <cell r="D164" t="str">
            <v>B.2.A.7)   Acquisto prestazioni di psichiatria residenziale e semiresidenziale</v>
          </cell>
          <cell r="E164" t="str">
            <v>2008</v>
          </cell>
          <cell r="F164" t="str">
            <v>C</v>
          </cell>
          <cell r="G164">
            <v>0</v>
          </cell>
          <cell r="H164">
            <v>0</v>
          </cell>
          <cell r="I164">
            <v>899</v>
          </cell>
          <cell r="J164">
            <v>466.28899999999999</v>
          </cell>
          <cell r="K164">
            <v>432.71100000000001</v>
          </cell>
          <cell r="L164">
            <v>2320</v>
          </cell>
          <cell r="M164">
            <v>2099.9749999999999</v>
          </cell>
          <cell r="N164">
            <v>220.02500000000009</v>
          </cell>
          <cell r="O164">
            <v>32609</v>
          </cell>
          <cell r="P164">
            <v>0</v>
          </cell>
          <cell r="Q164">
            <v>0</v>
          </cell>
          <cell r="R164">
            <v>3216</v>
          </cell>
          <cell r="S164">
            <v>524.23800000000006</v>
          </cell>
          <cell r="T164">
            <v>2691.7619999999997</v>
          </cell>
          <cell r="U164">
            <v>6308</v>
          </cell>
          <cell r="V164">
            <v>1829.1130000000001</v>
          </cell>
          <cell r="W164">
            <v>4478.8869999999997</v>
          </cell>
          <cell r="X164">
            <v>5504</v>
          </cell>
          <cell r="Y164">
            <v>273.245</v>
          </cell>
          <cell r="Z164">
            <v>5230.7550000000001</v>
          </cell>
          <cell r="AA164">
            <v>2900</v>
          </cell>
          <cell r="AB164">
            <v>486.34300000000002</v>
          </cell>
          <cell r="AC164">
            <v>2413.6570000000002</v>
          </cell>
          <cell r="AD164">
            <v>6703</v>
          </cell>
          <cell r="AE164">
            <v>511.654</v>
          </cell>
          <cell r="AF164">
            <v>6191.3459999999995</v>
          </cell>
          <cell r="AG164">
            <v>5669</v>
          </cell>
          <cell r="AH164">
            <v>0</v>
          </cell>
          <cell r="AI164">
            <v>0</v>
          </cell>
          <cell r="AJ164">
            <v>0</v>
          </cell>
          <cell r="AM164">
            <v>0</v>
          </cell>
          <cell r="AP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59938</v>
          </cell>
          <cell r="BL164">
            <v>93978</v>
          </cell>
        </row>
        <row r="165">
          <cell r="C165" t="str">
            <v>B02230</v>
          </cell>
          <cell r="D165" t="str">
            <v>B.2.A.7.1)  - da pubblico (Asl-AO, IRCCS, Policlinici della Regione) -  Mobilità intraregionale</v>
          </cell>
          <cell r="E165" t="str">
            <v>2008</v>
          </cell>
          <cell r="F165" t="str">
            <v>C</v>
          </cell>
          <cell r="G165">
            <v>0</v>
          </cell>
          <cell r="H165">
            <v>0</v>
          </cell>
          <cell r="I165">
            <v>466</v>
          </cell>
          <cell r="J165">
            <v>466.28899999999999</v>
          </cell>
          <cell r="K165">
            <v>-0.28899999999998727</v>
          </cell>
          <cell r="L165">
            <v>2100</v>
          </cell>
          <cell r="M165">
            <v>2099.9749999999999</v>
          </cell>
          <cell r="N165">
            <v>2.5000000000090949E-2</v>
          </cell>
          <cell r="O165">
            <v>0</v>
          </cell>
          <cell r="P165">
            <v>0</v>
          </cell>
          <cell r="Q165">
            <v>0</v>
          </cell>
          <cell r="R165">
            <v>524</v>
          </cell>
          <cell r="S165">
            <v>524.23800000000006</v>
          </cell>
          <cell r="T165">
            <v>-0.23800000000005639</v>
          </cell>
          <cell r="U165">
            <v>1829</v>
          </cell>
          <cell r="V165">
            <v>1829.1130000000001</v>
          </cell>
          <cell r="W165">
            <v>-0.11300000000005639</v>
          </cell>
          <cell r="X165">
            <v>273</v>
          </cell>
          <cell r="Y165">
            <v>273.245</v>
          </cell>
          <cell r="Z165">
            <v>-0.24500000000000455</v>
          </cell>
          <cell r="AA165">
            <v>486</v>
          </cell>
          <cell r="AB165">
            <v>486.34300000000002</v>
          </cell>
          <cell r="AC165">
            <v>-0.34300000000001774</v>
          </cell>
          <cell r="AD165">
            <v>512</v>
          </cell>
          <cell r="AE165">
            <v>511.654</v>
          </cell>
          <cell r="AF165">
            <v>0.34600000000000364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M165">
            <v>0</v>
          </cell>
          <cell r="AP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12380</v>
          </cell>
        </row>
        <row r="166">
          <cell r="C166" t="str">
            <v>B02235</v>
          </cell>
          <cell r="D166" t="str">
            <v>B.2.A.7.2)  - da pubblico (altri soggetti pubbl. della Regione)</v>
          </cell>
          <cell r="E166" t="str">
            <v>2008</v>
          </cell>
          <cell r="F166" t="str">
            <v>C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M166">
            <v>0</v>
          </cell>
          <cell r="AP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</row>
        <row r="167">
          <cell r="C167" t="str">
            <v>B02240</v>
          </cell>
          <cell r="D167" t="str">
            <v>B.2.A.7.3)  - da pubblico (extra Regione) - non soggette a compensazione</v>
          </cell>
          <cell r="E167" t="str">
            <v>2008</v>
          </cell>
          <cell r="F167" t="str">
            <v>C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52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22</v>
          </cell>
          <cell r="AH167">
            <v>0</v>
          </cell>
          <cell r="AI167">
            <v>0</v>
          </cell>
          <cell r="AJ167">
            <v>0</v>
          </cell>
          <cell r="AM167">
            <v>0</v>
          </cell>
          <cell r="AP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74</v>
          </cell>
          <cell r="BL167">
            <v>74</v>
          </cell>
        </row>
        <row r="168">
          <cell r="C168" t="str">
            <v>B02245</v>
          </cell>
          <cell r="D168" t="str">
            <v>B.2.A.7.4)  - da privato(intraregionale ed extraregionale)</v>
          </cell>
          <cell r="E168" t="str">
            <v>2008</v>
          </cell>
          <cell r="F168" t="str">
            <v>C</v>
          </cell>
          <cell r="G168">
            <v>0</v>
          </cell>
          <cell r="H168">
            <v>0</v>
          </cell>
          <cell r="I168">
            <v>433</v>
          </cell>
          <cell r="J168">
            <v>0</v>
          </cell>
          <cell r="K168">
            <v>0</v>
          </cell>
          <cell r="L168">
            <v>220</v>
          </cell>
          <cell r="M168">
            <v>0</v>
          </cell>
          <cell r="N168">
            <v>0</v>
          </cell>
          <cell r="O168">
            <v>32609</v>
          </cell>
          <cell r="P168">
            <v>0</v>
          </cell>
          <cell r="Q168">
            <v>0</v>
          </cell>
          <cell r="R168">
            <v>2692</v>
          </cell>
          <cell r="S168">
            <v>0</v>
          </cell>
          <cell r="T168">
            <v>0</v>
          </cell>
          <cell r="U168">
            <v>4479</v>
          </cell>
          <cell r="V168">
            <v>0</v>
          </cell>
          <cell r="W168">
            <v>0</v>
          </cell>
          <cell r="X168">
            <v>5179</v>
          </cell>
          <cell r="Y168">
            <v>0</v>
          </cell>
          <cell r="Z168">
            <v>0</v>
          </cell>
          <cell r="AA168">
            <v>2414</v>
          </cell>
          <cell r="AB168">
            <v>0</v>
          </cell>
          <cell r="AC168">
            <v>0</v>
          </cell>
          <cell r="AD168">
            <v>6191</v>
          </cell>
          <cell r="AE168">
            <v>0</v>
          </cell>
          <cell r="AF168">
            <v>0</v>
          </cell>
          <cell r="AG168">
            <v>5647</v>
          </cell>
          <cell r="AH168">
            <v>0</v>
          </cell>
          <cell r="AI168">
            <v>0</v>
          </cell>
          <cell r="AJ168">
            <v>0</v>
          </cell>
          <cell r="AM168">
            <v>0</v>
          </cell>
          <cell r="AP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59864</v>
          </cell>
          <cell r="BL168">
            <v>59864</v>
          </cell>
        </row>
        <row r="169">
          <cell r="C169" t="str">
            <v>B02250</v>
          </cell>
          <cell r="D169" t="str">
            <v>B.2.A.8)   Acquisto prestazioni di distribuzione farmaci e File F</v>
          </cell>
          <cell r="E169" t="str">
            <v>2008</v>
          </cell>
          <cell r="F169" t="str">
            <v>C</v>
          </cell>
          <cell r="G169">
            <v>0</v>
          </cell>
          <cell r="H169">
            <v>3684</v>
          </cell>
          <cell r="I169">
            <v>6302</v>
          </cell>
          <cell r="J169">
            <v>6090.0749999999998</v>
          </cell>
          <cell r="K169">
            <v>211.92500000000018</v>
          </cell>
          <cell r="L169">
            <v>4979</v>
          </cell>
          <cell r="M169">
            <v>4976.6000000000004</v>
          </cell>
          <cell r="N169">
            <v>2.3999999999996362</v>
          </cell>
          <cell r="O169">
            <v>33413</v>
          </cell>
          <cell r="P169">
            <v>23651.576000000001</v>
          </cell>
          <cell r="Q169">
            <v>9761.4239999999991</v>
          </cell>
          <cell r="R169">
            <v>4381</v>
          </cell>
          <cell r="S169">
            <v>3843.2489999999998</v>
          </cell>
          <cell r="T169">
            <v>537.7510000000002</v>
          </cell>
          <cell r="U169">
            <v>13926</v>
          </cell>
          <cell r="V169">
            <v>12255.101000000001</v>
          </cell>
          <cell r="W169">
            <v>1670.8989999999994</v>
          </cell>
          <cell r="X169">
            <v>28310</v>
          </cell>
          <cell r="Y169">
            <v>27779.011999999999</v>
          </cell>
          <cell r="Z169">
            <v>530.98800000000119</v>
          </cell>
          <cell r="AA169">
            <v>4076</v>
          </cell>
          <cell r="AB169">
            <v>4009.415</v>
          </cell>
          <cell r="AC169">
            <v>66.585000000000036</v>
          </cell>
          <cell r="AD169">
            <v>5034</v>
          </cell>
          <cell r="AE169">
            <v>4485.9170000000004</v>
          </cell>
          <cell r="AF169">
            <v>548.08299999999963</v>
          </cell>
          <cell r="AG169">
            <v>5384</v>
          </cell>
          <cell r="AH169">
            <v>5171.2349999999997</v>
          </cell>
          <cell r="AI169">
            <v>212.76500000000033</v>
          </cell>
          <cell r="AJ169">
            <v>0</v>
          </cell>
          <cell r="AM169">
            <v>0</v>
          </cell>
          <cell r="AP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23984</v>
          </cell>
          <cell r="BL169">
            <v>215294</v>
          </cell>
        </row>
        <row r="170">
          <cell r="C170" t="str">
            <v>B02255</v>
          </cell>
          <cell r="D170" t="str">
            <v>B.2.A.8.1)  - da pubblico (Asl-AO, IRCCS, Policlinici della Regione)-  Mobilità intraregionale</v>
          </cell>
          <cell r="E170" t="str">
            <v>2008</v>
          </cell>
          <cell r="F170" t="str">
            <v>C</v>
          </cell>
          <cell r="G170">
            <v>0</v>
          </cell>
          <cell r="H170">
            <v>0</v>
          </cell>
          <cell r="I170">
            <v>5460</v>
          </cell>
          <cell r="J170">
            <v>5460.326</v>
          </cell>
          <cell r="K170">
            <v>-0.32600000000002183</v>
          </cell>
          <cell r="L170">
            <v>4562</v>
          </cell>
          <cell r="M170">
            <v>4562.125</v>
          </cell>
          <cell r="N170">
            <v>-0.125</v>
          </cell>
          <cell r="O170">
            <v>22581</v>
          </cell>
          <cell r="P170">
            <v>22581.591</v>
          </cell>
          <cell r="Q170">
            <v>-0.59100000000034925</v>
          </cell>
          <cell r="R170">
            <v>3424</v>
          </cell>
          <cell r="S170">
            <v>3424.056</v>
          </cell>
          <cell r="T170">
            <v>-5.6000000000040018E-2</v>
          </cell>
          <cell r="U170">
            <v>10922</v>
          </cell>
          <cell r="V170">
            <v>10921.529</v>
          </cell>
          <cell r="W170">
            <v>0.47099999999954889</v>
          </cell>
          <cell r="X170">
            <v>26780</v>
          </cell>
          <cell r="Y170">
            <v>26779.802</v>
          </cell>
          <cell r="Z170">
            <v>0.19800000000032014</v>
          </cell>
          <cell r="AA170">
            <v>3504</v>
          </cell>
          <cell r="AB170">
            <v>3503.5909999999999</v>
          </cell>
          <cell r="AC170">
            <v>0.4090000000001055</v>
          </cell>
          <cell r="AD170">
            <v>3795</v>
          </cell>
          <cell r="AE170">
            <v>3794.6970000000001</v>
          </cell>
          <cell r="AF170">
            <v>0.30299999999988358</v>
          </cell>
          <cell r="AG170">
            <v>4477</v>
          </cell>
          <cell r="AH170">
            <v>4476.8329999999996</v>
          </cell>
          <cell r="AI170">
            <v>0.16700000000037107</v>
          </cell>
          <cell r="AJ170">
            <v>0</v>
          </cell>
          <cell r="AM170">
            <v>0</v>
          </cell>
          <cell r="AP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171010</v>
          </cell>
        </row>
        <row r="171">
          <cell r="C171" t="str">
            <v>B02260</v>
          </cell>
          <cell r="D171" t="str">
            <v>B.2.A.8.2) - da pubblico (altri soggetti pubbl. della Regione)</v>
          </cell>
          <cell r="E171" t="str">
            <v>2008</v>
          </cell>
          <cell r="F171" t="str">
            <v>C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M171">
            <v>0</v>
          </cell>
          <cell r="AP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</row>
        <row r="172">
          <cell r="C172" t="str">
            <v>B02265</v>
          </cell>
          <cell r="D172" t="str">
            <v>B.2.A.8.3) - da pubblico (extra Regione)</v>
          </cell>
          <cell r="E172" t="str">
            <v>2008</v>
          </cell>
          <cell r="F172" t="str">
            <v>C</v>
          </cell>
          <cell r="G172">
            <v>0</v>
          </cell>
          <cell r="H172">
            <v>0</v>
          </cell>
          <cell r="I172">
            <v>630</v>
          </cell>
          <cell r="J172">
            <v>629.74900000000002</v>
          </cell>
          <cell r="K172">
            <v>0.25099999999997635</v>
          </cell>
          <cell r="L172">
            <v>414</v>
          </cell>
          <cell r="M172">
            <v>414.47500000000002</v>
          </cell>
          <cell r="N172">
            <v>-0.47500000000002274</v>
          </cell>
          <cell r="O172">
            <v>1070</v>
          </cell>
          <cell r="P172">
            <v>1069.9849999999999</v>
          </cell>
          <cell r="Q172">
            <v>1.5000000000100044E-2</v>
          </cell>
          <cell r="R172">
            <v>419</v>
          </cell>
          <cell r="S172">
            <v>419.19299999999998</v>
          </cell>
          <cell r="T172">
            <v>-0.19299999999998363</v>
          </cell>
          <cell r="U172">
            <v>1334</v>
          </cell>
          <cell r="V172">
            <v>1333.5719999999999</v>
          </cell>
          <cell r="W172">
            <v>0.42800000000011096</v>
          </cell>
          <cell r="X172">
            <v>999</v>
          </cell>
          <cell r="Y172">
            <v>999.21</v>
          </cell>
          <cell r="Z172">
            <v>-0.21000000000003638</v>
          </cell>
          <cell r="AA172">
            <v>506</v>
          </cell>
          <cell r="AB172">
            <v>505.82400000000001</v>
          </cell>
          <cell r="AC172">
            <v>0.17599999999998772</v>
          </cell>
          <cell r="AD172">
            <v>691</v>
          </cell>
          <cell r="AE172">
            <v>691.22</v>
          </cell>
          <cell r="AF172">
            <v>-0.22000000000002728</v>
          </cell>
          <cell r="AG172">
            <v>694</v>
          </cell>
          <cell r="AH172">
            <v>694.40200000000004</v>
          </cell>
          <cell r="AI172">
            <v>-0.40200000000004366</v>
          </cell>
          <cell r="AJ172">
            <v>0</v>
          </cell>
          <cell r="AM172">
            <v>0</v>
          </cell>
          <cell r="AP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6757</v>
          </cell>
          <cell r="BL172">
            <v>13514</v>
          </cell>
        </row>
        <row r="173">
          <cell r="C173" t="str">
            <v>B02270</v>
          </cell>
          <cell r="D173" t="str">
            <v>B.2.A.8.4) - da privato</v>
          </cell>
          <cell r="E173" t="str">
            <v>2008</v>
          </cell>
          <cell r="F173" t="str">
            <v>C</v>
          </cell>
          <cell r="G173">
            <v>0</v>
          </cell>
          <cell r="H173">
            <v>3676</v>
          </cell>
          <cell r="I173">
            <v>212</v>
          </cell>
          <cell r="J173">
            <v>0</v>
          </cell>
          <cell r="K173">
            <v>0</v>
          </cell>
          <cell r="L173">
            <v>3</v>
          </cell>
          <cell r="M173">
            <v>0</v>
          </cell>
          <cell r="N173">
            <v>0</v>
          </cell>
          <cell r="O173">
            <v>9762</v>
          </cell>
          <cell r="P173">
            <v>0</v>
          </cell>
          <cell r="Q173">
            <v>0</v>
          </cell>
          <cell r="R173">
            <v>538</v>
          </cell>
          <cell r="S173">
            <v>0</v>
          </cell>
          <cell r="T173">
            <v>0</v>
          </cell>
          <cell r="U173">
            <v>1670</v>
          </cell>
          <cell r="V173">
            <v>0</v>
          </cell>
          <cell r="W173">
            <v>0</v>
          </cell>
          <cell r="X173">
            <v>531</v>
          </cell>
          <cell r="Y173">
            <v>0</v>
          </cell>
          <cell r="Z173">
            <v>0</v>
          </cell>
          <cell r="AA173">
            <v>66</v>
          </cell>
          <cell r="AB173">
            <v>0</v>
          </cell>
          <cell r="AC173">
            <v>0</v>
          </cell>
          <cell r="AD173">
            <v>548</v>
          </cell>
          <cell r="AE173">
            <v>0</v>
          </cell>
          <cell r="AF173">
            <v>0</v>
          </cell>
          <cell r="AG173">
            <v>213</v>
          </cell>
          <cell r="AH173">
            <v>0</v>
          </cell>
          <cell r="AI173">
            <v>0</v>
          </cell>
          <cell r="AJ173">
            <v>0</v>
          </cell>
          <cell r="AM173">
            <v>0</v>
          </cell>
          <cell r="AP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17219</v>
          </cell>
          <cell r="BL173">
            <v>17219</v>
          </cell>
        </row>
        <row r="174">
          <cell r="C174" t="str">
            <v>B02275</v>
          </cell>
          <cell r="D174" t="str">
            <v>B.2.A.8.5) - da privato per cittadini non residenti - extraregione (mobilità attiva in compensazione)</v>
          </cell>
          <cell r="E174" t="str">
            <v>2008</v>
          </cell>
          <cell r="F174" t="str">
            <v>C</v>
          </cell>
          <cell r="G174">
            <v>0</v>
          </cell>
          <cell r="H174">
            <v>8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M174">
            <v>0</v>
          </cell>
          <cell r="AP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8</v>
          </cell>
          <cell r="BL174">
            <v>8</v>
          </cell>
        </row>
        <row r="175">
          <cell r="C175" t="str">
            <v>B02280</v>
          </cell>
          <cell r="D175" t="str">
            <v>B.2.A.9)   Acquisto prestazioni termali in convenzione</v>
          </cell>
          <cell r="E175" t="str">
            <v>2008</v>
          </cell>
          <cell r="F175" t="str">
            <v>C</v>
          </cell>
          <cell r="G175">
            <v>0</v>
          </cell>
          <cell r="H175">
            <v>0</v>
          </cell>
          <cell r="I175">
            <v>1161</v>
          </cell>
          <cell r="J175">
            <v>78.040000000000006</v>
          </cell>
          <cell r="K175">
            <v>1082.96</v>
          </cell>
          <cell r="L175">
            <v>156</v>
          </cell>
          <cell r="M175">
            <v>156.001</v>
          </cell>
          <cell r="N175">
            <v>-1.0000000000047748E-3</v>
          </cell>
          <cell r="O175">
            <v>755</v>
          </cell>
          <cell r="P175">
            <v>303.14400000000001</v>
          </cell>
          <cell r="Q175">
            <v>451.85599999999999</v>
          </cell>
          <cell r="R175">
            <v>90</v>
          </cell>
          <cell r="S175">
            <v>90.387</v>
          </cell>
          <cell r="T175">
            <v>-0.38700000000000045</v>
          </cell>
          <cell r="U175">
            <v>1804</v>
          </cell>
          <cell r="V175">
            <v>202.196</v>
          </cell>
          <cell r="W175">
            <v>1601.8040000000001</v>
          </cell>
          <cell r="X175">
            <v>955</v>
          </cell>
          <cell r="Y175">
            <v>424.71899999999999</v>
          </cell>
          <cell r="Z175">
            <v>530.28099999999995</v>
          </cell>
          <cell r="AA175">
            <v>296</v>
          </cell>
          <cell r="AB175">
            <v>295.94600000000003</v>
          </cell>
          <cell r="AC175">
            <v>5.3999999999973625E-2</v>
          </cell>
          <cell r="AD175">
            <v>290</v>
          </cell>
          <cell r="AE175">
            <v>282.916</v>
          </cell>
          <cell r="AF175">
            <v>7.0840000000000032</v>
          </cell>
          <cell r="AG175">
            <v>563</v>
          </cell>
          <cell r="AH175">
            <v>241.24700000000001</v>
          </cell>
          <cell r="AI175">
            <v>321.75299999999999</v>
          </cell>
          <cell r="AJ175">
            <v>0</v>
          </cell>
          <cell r="AM175">
            <v>0</v>
          </cell>
          <cell r="AP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5428</v>
          </cell>
          <cell r="BL175">
            <v>12140</v>
          </cell>
        </row>
        <row r="176">
          <cell r="C176" t="str">
            <v>B02285</v>
          </cell>
          <cell r="D176" t="str">
            <v>B.2.A.9.1)  - da pubblico (Asl-AO, IRCCS, Policlinici della Regione) -  Mobilità intraregionale</v>
          </cell>
          <cell r="E176" t="str">
            <v>2008</v>
          </cell>
          <cell r="F176" t="str">
            <v>C</v>
          </cell>
          <cell r="G176">
            <v>0</v>
          </cell>
          <cell r="H176">
            <v>0</v>
          </cell>
          <cell r="I176">
            <v>12</v>
          </cell>
          <cell r="J176">
            <v>12.509</v>
          </cell>
          <cell r="K176">
            <v>-0.50900000000000034</v>
          </cell>
          <cell r="L176">
            <v>63</v>
          </cell>
          <cell r="M176">
            <v>63.124000000000002</v>
          </cell>
          <cell r="N176">
            <v>-0.12400000000000233</v>
          </cell>
          <cell r="O176">
            <v>63</v>
          </cell>
          <cell r="P176">
            <v>63.475000000000001</v>
          </cell>
          <cell r="Q176">
            <v>-0.47500000000000142</v>
          </cell>
          <cell r="R176">
            <v>39</v>
          </cell>
          <cell r="S176">
            <v>38.520000000000003</v>
          </cell>
          <cell r="T176">
            <v>0.47999999999999687</v>
          </cell>
          <cell r="U176">
            <v>19</v>
          </cell>
          <cell r="V176">
            <v>19.207000000000001</v>
          </cell>
          <cell r="W176">
            <v>-0.20700000000000074</v>
          </cell>
          <cell r="X176">
            <v>181</v>
          </cell>
          <cell r="Y176">
            <v>181.31399999999999</v>
          </cell>
          <cell r="Z176">
            <v>-0.31399999999999295</v>
          </cell>
          <cell r="AA176">
            <v>69</v>
          </cell>
          <cell r="AB176">
            <v>68.605999999999995</v>
          </cell>
          <cell r="AC176">
            <v>0.39400000000000546</v>
          </cell>
          <cell r="AD176">
            <v>54</v>
          </cell>
          <cell r="AE176">
            <v>53.972999999999999</v>
          </cell>
          <cell r="AF176">
            <v>2.7000000000001023E-2</v>
          </cell>
          <cell r="AG176">
            <v>142</v>
          </cell>
          <cell r="AH176">
            <v>141.78800000000001</v>
          </cell>
          <cell r="AI176">
            <v>0.21199999999998909</v>
          </cell>
          <cell r="AJ176">
            <v>0</v>
          </cell>
          <cell r="AM176">
            <v>0</v>
          </cell>
          <cell r="AP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1284</v>
          </cell>
        </row>
        <row r="177">
          <cell r="C177" t="str">
            <v>B02290</v>
          </cell>
          <cell r="D177" t="str">
            <v>B.2.A.9.2) - da pubblico (altri soggetti pubbl. della Regione)</v>
          </cell>
          <cell r="E177" t="str">
            <v>2008</v>
          </cell>
          <cell r="F177" t="str">
            <v>C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M177">
            <v>0</v>
          </cell>
          <cell r="AP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</row>
        <row r="178">
          <cell r="C178" t="str">
            <v>B02295</v>
          </cell>
          <cell r="D178" t="str">
            <v>B.2.A.9.3) - da pubblico (extra Regione)</v>
          </cell>
          <cell r="E178" t="str">
            <v>2008</v>
          </cell>
          <cell r="F178" t="str">
            <v>C</v>
          </cell>
          <cell r="G178">
            <v>0</v>
          </cell>
          <cell r="H178">
            <v>0</v>
          </cell>
          <cell r="I178">
            <v>65</v>
          </cell>
          <cell r="J178">
            <v>65.531000000000006</v>
          </cell>
          <cell r="K178">
            <v>-0.53100000000000591</v>
          </cell>
          <cell r="L178">
            <v>93</v>
          </cell>
          <cell r="M178">
            <v>92.876999999999995</v>
          </cell>
          <cell r="N178">
            <v>0.12300000000000466</v>
          </cell>
          <cell r="O178">
            <v>240</v>
          </cell>
          <cell r="P178">
            <v>239.66900000000001</v>
          </cell>
          <cell r="Q178">
            <v>0.33099999999998886</v>
          </cell>
          <cell r="R178">
            <v>51</v>
          </cell>
          <cell r="S178">
            <v>51.866999999999997</v>
          </cell>
          <cell r="T178">
            <v>-0.86699999999999733</v>
          </cell>
          <cell r="U178">
            <v>183</v>
          </cell>
          <cell r="V178">
            <v>182.989</v>
          </cell>
          <cell r="W178">
            <v>1.099999999999568E-2</v>
          </cell>
          <cell r="X178">
            <v>243</v>
          </cell>
          <cell r="Y178">
            <v>243.405</v>
          </cell>
          <cell r="Z178">
            <v>-0.40500000000000114</v>
          </cell>
          <cell r="AA178">
            <v>227</v>
          </cell>
          <cell r="AB178">
            <v>227.34</v>
          </cell>
          <cell r="AC178">
            <v>-0.34000000000000341</v>
          </cell>
          <cell r="AD178">
            <v>229</v>
          </cell>
          <cell r="AE178">
            <v>228.94300000000001</v>
          </cell>
          <cell r="AF178">
            <v>5.6999999999987949E-2</v>
          </cell>
          <cell r="AG178">
            <v>99</v>
          </cell>
          <cell r="AH178">
            <v>99.459000000000003</v>
          </cell>
          <cell r="AI178">
            <v>-0.45900000000000318</v>
          </cell>
          <cell r="AJ178">
            <v>0</v>
          </cell>
          <cell r="AM178">
            <v>0</v>
          </cell>
          <cell r="AP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1430</v>
          </cell>
          <cell r="BL178">
            <v>2860</v>
          </cell>
        </row>
        <row r="179">
          <cell r="C179" t="str">
            <v>B02300</v>
          </cell>
          <cell r="D179" t="str">
            <v>B.2.A.9.4) - da privato</v>
          </cell>
          <cell r="E179" t="str">
            <v>2008</v>
          </cell>
          <cell r="F179" t="str">
            <v>C</v>
          </cell>
          <cell r="G179">
            <v>0</v>
          </cell>
          <cell r="H179">
            <v>0</v>
          </cell>
          <cell r="I179">
            <v>1084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452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1602</v>
          </cell>
          <cell r="V179">
            <v>0</v>
          </cell>
          <cell r="W179">
            <v>0</v>
          </cell>
          <cell r="X179">
            <v>531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7</v>
          </cell>
          <cell r="AE179">
            <v>0</v>
          </cell>
          <cell r="AF179">
            <v>0</v>
          </cell>
          <cell r="AG179">
            <v>322</v>
          </cell>
          <cell r="AH179">
            <v>0</v>
          </cell>
          <cell r="AI179">
            <v>0</v>
          </cell>
          <cell r="AJ179">
            <v>0</v>
          </cell>
          <cell r="AM179">
            <v>0</v>
          </cell>
          <cell r="AP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3998</v>
          </cell>
          <cell r="BL179">
            <v>3998</v>
          </cell>
        </row>
        <row r="180">
          <cell r="C180" t="str">
            <v>B02305</v>
          </cell>
          <cell r="D180" t="str">
            <v>B.2.A.9.5) - da privato  per cittadini non residenti - extraregione (mobilità attiva in compensazione)</v>
          </cell>
          <cell r="E180" t="str">
            <v>2008</v>
          </cell>
          <cell r="F180" t="str">
            <v>C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M180">
            <v>0</v>
          </cell>
          <cell r="AP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</row>
        <row r="181">
          <cell r="C181" t="str">
            <v>B02310</v>
          </cell>
          <cell r="D181" t="str">
            <v>B.2.A.10)   Acquisto prestazioni trasporto sanitari</v>
          </cell>
          <cell r="E181" t="str">
            <v>2008</v>
          </cell>
          <cell r="F181" t="str">
            <v>C</v>
          </cell>
          <cell r="G181">
            <v>0</v>
          </cell>
          <cell r="H181">
            <v>128832</v>
          </cell>
          <cell r="I181">
            <v>1939</v>
          </cell>
          <cell r="J181">
            <v>63.710999999999999</v>
          </cell>
          <cell r="K181">
            <v>1875.289</v>
          </cell>
          <cell r="L181">
            <v>1057</v>
          </cell>
          <cell r="M181">
            <v>41.517000000000003</v>
          </cell>
          <cell r="N181">
            <v>1015.4829999999999</v>
          </cell>
          <cell r="O181">
            <v>4998</v>
          </cell>
          <cell r="P181">
            <v>86.430999999999997</v>
          </cell>
          <cell r="Q181">
            <v>4911.5690000000004</v>
          </cell>
          <cell r="R181">
            <v>563</v>
          </cell>
          <cell r="S181">
            <v>16.803999999999998</v>
          </cell>
          <cell r="T181">
            <v>546.19600000000003</v>
          </cell>
          <cell r="U181">
            <v>2961</v>
          </cell>
          <cell r="V181">
            <v>78.263000000000005</v>
          </cell>
          <cell r="W181">
            <v>2882.7370000000001</v>
          </cell>
          <cell r="X181">
            <v>3915</v>
          </cell>
          <cell r="Y181">
            <v>160.09100000000001</v>
          </cell>
          <cell r="Z181">
            <v>3754.9090000000001</v>
          </cell>
          <cell r="AA181">
            <v>1359</v>
          </cell>
          <cell r="AB181">
            <v>21.018000000000001</v>
          </cell>
          <cell r="AC181">
            <v>1337.982</v>
          </cell>
          <cell r="AD181">
            <v>1693</v>
          </cell>
          <cell r="AE181">
            <v>42.624000000000002</v>
          </cell>
          <cell r="AF181">
            <v>1650.376</v>
          </cell>
          <cell r="AG181">
            <v>1135</v>
          </cell>
          <cell r="AH181">
            <v>62.148000000000003</v>
          </cell>
          <cell r="AI181">
            <v>1072.8520000000001</v>
          </cell>
          <cell r="AJ181">
            <v>0</v>
          </cell>
          <cell r="AM181">
            <v>420</v>
          </cell>
          <cell r="AP181">
            <v>279</v>
          </cell>
          <cell r="AS181">
            <v>2</v>
          </cell>
          <cell r="AT181">
            <v>56</v>
          </cell>
          <cell r="AU181">
            <v>1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79</v>
          </cell>
          <cell r="BB181">
            <v>0</v>
          </cell>
          <cell r="BC181">
            <v>64</v>
          </cell>
          <cell r="BD181">
            <v>9</v>
          </cell>
          <cell r="BE181">
            <v>16</v>
          </cell>
          <cell r="BF181">
            <v>92</v>
          </cell>
          <cell r="BG181">
            <v>1241</v>
          </cell>
          <cell r="BH181">
            <v>2</v>
          </cell>
          <cell r="BI181">
            <v>135</v>
          </cell>
          <cell r="BJ181">
            <v>10</v>
          </cell>
          <cell r="BK181">
            <v>150858</v>
          </cell>
          <cell r="BL181">
            <v>170478</v>
          </cell>
        </row>
        <row r="182">
          <cell r="C182" t="str">
            <v>B02315</v>
          </cell>
          <cell r="D182" t="str">
            <v>B.2.A.10.1)  - da pubblico (Asl-AO, IRCCS, Policlinici della Regione) -  Mobilità intraregionale</v>
          </cell>
          <cell r="E182" t="str">
            <v>2008</v>
          </cell>
          <cell r="F182" t="str">
            <v>C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M182">
            <v>0</v>
          </cell>
          <cell r="AP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</row>
        <row r="183">
          <cell r="C183" t="str">
            <v>B02320</v>
          </cell>
          <cell r="D183" t="str">
            <v>B.2.A.10.2) - da pubblico (altri soggetti pubbl. della Regione)</v>
          </cell>
          <cell r="E183" t="str">
            <v>2008</v>
          </cell>
          <cell r="F183" t="str">
            <v>C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M183">
            <v>0</v>
          </cell>
          <cell r="AP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</row>
        <row r="184">
          <cell r="C184" t="str">
            <v>B02325</v>
          </cell>
          <cell r="D184" t="str">
            <v>B.2.A.10.3) - da pubblico (extra Regione)</v>
          </cell>
          <cell r="E184" t="str">
            <v>2008</v>
          </cell>
          <cell r="F184" t="str">
            <v>C</v>
          </cell>
          <cell r="G184">
            <v>0</v>
          </cell>
          <cell r="H184">
            <v>0</v>
          </cell>
          <cell r="I184">
            <v>64</v>
          </cell>
          <cell r="J184">
            <v>63.710999999999999</v>
          </cell>
          <cell r="K184">
            <v>0.28900000000000148</v>
          </cell>
          <cell r="L184">
            <v>42</v>
          </cell>
          <cell r="M184">
            <v>41.517000000000003</v>
          </cell>
          <cell r="N184">
            <v>0.48299999999999699</v>
          </cell>
          <cell r="O184">
            <v>86</v>
          </cell>
          <cell r="P184">
            <v>86.430999999999997</v>
          </cell>
          <cell r="Q184">
            <v>-0.43099999999999739</v>
          </cell>
          <cell r="R184">
            <v>17</v>
          </cell>
          <cell r="S184">
            <v>16.803999999999998</v>
          </cell>
          <cell r="T184">
            <v>0.19600000000000151</v>
          </cell>
          <cell r="U184">
            <v>78</v>
          </cell>
          <cell r="V184">
            <v>78.263000000000005</v>
          </cell>
          <cell r="W184">
            <v>-0.26300000000000523</v>
          </cell>
          <cell r="X184">
            <v>160</v>
          </cell>
          <cell r="Y184">
            <v>160.09100000000001</v>
          </cell>
          <cell r="Z184">
            <v>-9.1000000000008185E-2</v>
          </cell>
          <cell r="AA184">
            <v>21</v>
          </cell>
          <cell r="AB184">
            <v>21.018000000000001</v>
          </cell>
          <cell r="AC184">
            <v>-1.8000000000000682E-2</v>
          </cell>
          <cell r="AD184">
            <v>43</v>
          </cell>
          <cell r="AE184">
            <v>42.624000000000002</v>
          </cell>
          <cell r="AF184">
            <v>0.37599999999999767</v>
          </cell>
          <cell r="AG184">
            <v>62</v>
          </cell>
          <cell r="AH184">
            <v>62.148000000000003</v>
          </cell>
          <cell r="AI184">
            <v>-0.14800000000000324</v>
          </cell>
          <cell r="AJ184">
            <v>0</v>
          </cell>
          <cell r="AM184">
            <v>0</v>
          </cell>
          <cell r="AP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573</v>
          </cell>
          <cell r="BL184">
            <v>1146</v>
          </cell>
        </row>
        <row r="185">
          <cell r="C185" t="str">
            <v>B02330</v>
          </cell>
          <cell r="D185" t="str">
            <v>B.2.A.10.4) - da privato</v>
          </cell>
          <cell r="E185" t="str">
            <v>2008</v>
          </cell>
          <cell r="F185" t="str">
            <v>C</v>
          </cell>
          <cell r="G185">
            <v>0</v>
          </cell>
          <cell r="H185">
            <v>128832</v>
          </cell>
          <cell r="I185">
            <v>1875</v>
          </cell>
          <cell r="J185">
            <v>0</v>
          </cell>
          <cell r="K185">
            <v>0</v>
          </cell>
          <cell r="L185">
            <v>1015</v>
          </cell>
          <cell r="M185">
            <v>0</v>
          </cell>
          <cell r="N185">
            <v>0</v>
          </cell>
          <cell r="O185">
            <v>4912</v>
          </cell>
          <cell r="P185">
            <v>0</v>
          </cell>
          <cell r="Q185">
            <v>0</v>
          </cell>
          <cell r="R185">
            <v>546</v>
          </cell>
          <cell r="S185">
            <v>0</v>
          </cell>
          <cell r="T185">
            <v>0</v>
          </cell>
          <cell r="U185">
            <v>2883</v>
          </cell>
          <cell r="V185">
            <v>0</v>
          </cell>
          <cell r="W185">
            <v>0</v>
          </cell>
          <cell r="X185">
            <v>3755</v>
          </cell>
          <cell r="Y185">
            <v>0</v>
          </cell>
          <cell r="Z185">
            <v>0</v>
          </cell>
          <cell r="AA185">
            <v>1338</v>
          </cell>
          <cell r="AB185">
            <v>0</v>
          </cell>
          <cell r="AC185">
            <v>0</v>
          </cell>
          <cell r="AD185">
            <v>1650</v>
          </cell>
          <cell r="AE185">
            <v>0</v>
          </cell>
          <cell r="AF185">
            <v>0</v>
          </cell>
          <cell r="AG185">
            <v>1073</v>
          </cell>
          <cell r="AH185">
            <v>0</v>
          </cell>
          <cell r="AI185">
            <v>0</v>
          </cell>
          <cell r="AJ185">
            <v>0</v>
          </cell>
          <cell r="AM185">
            <v>420</v>
          </cell>
          <cell r="AP185">
            <v>279</v>
          </cell>
          <cell r="AS185">
            <v>2</v>
          </cell>
          <cell r="AT185">
            <v>56</v>
          </cell>
          <cell r="AU185">
            <v>1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79</v>
          </cell>
          <cell r="BB185">
            <v>0</v>
          </cell>
          <cell r="BC185">
            <v>64</v>
          </cell>
          <cell r="BD185">
            <v>9</v>
          </cell>
          <cell r="BE185">
            <v>16</v>
          </cell>
          <cell r="BF185">
            <v>92</v>
          </cell>
          <cell r="BG185">
            <v>1241</v>
          </cell>
          <cell r="BH185">
            <v>2</v>
          </cell>
          <cell r="BI185">
            <v>135</v>
          </cell>
          <cell r="BJ185">
            <v>10</v>
          </cell>
          <cell r="BK185">
            <v>150285</v>
          </cell>
          <cell r="BL185">
            <v>150285</v>
          </cell>
        </row>
        <row r="186">
          <cell r="C186" t="str">
            <v>B02335</v>
          </cell>
          <cell r="D186" t="str">
            <v>B.2.A.11)   Acquisto prestazioni Socio-Sanitarie a rilevanza sanitaria</v>
          </cell>
          <cell r="E186" t="str">
            <v>2008</v>
          </cell>
          <cell r="F186" t="str">
            <v>C</v>
          </cell>
          <cell r="G186">
            <v>0</v>
          </cell>
          <cell r="H186">
            <v>495</v>
          </cell>
          <cell r="I186">
            <v>3364</v>
          </cell>
          <cell r="J186">
            <v>0</v>
          </cell>
          <cell r="K186">
            <v>0</v>
          </cell>
          <cell r="L186">
            <v>1168</v>
          </cell>
          <cell r="M186">
            <v>0</v>
          </cell>
          <cell r="N186">
            <v>0</v>
          </cell>
          <cell r="O186">
            <v>22345</v>
          </cell>
          <cell r="P186">
            <v>0</v>
          </cell>
          <cell r="Q186">
            <v>0</v>
          </cell>
          <cell r="R186">
            <v>1876</v>
          </cell>
          <cell r="S186">
            <v>0</v>
          </cell>
          <cell r="T186">
            <v>0</v>
          </cell>
          <cell r="U186">
            <v>14761</v>
          </cell>
          <cell r="V186">
            <v>0</v>
          </cell>
          <cell r="W186">
            <v>0</v>
          </cell>
          <cell r="X186">
            <v>5298</v>
          </cell>
          <cell r="Y186">
            <v>0</v>
          </cell>
          <cell r="Z186">
            <v>0</v>
          </cell>
          <cell r="AA186">
            <v>1852</v>
          </cell>
          <cell r="AB186">
            <v>0</v>
          </cell>
          <cell r="AC186">
            <v>0</v>
          </cell>
          <cell r="AD186">
            <v>2191</v>
          </cell>
          <cell r="AE186">
            <v>0</v>
          </cell>
          <cell r="AF186">
            <v>0</v>
          </cell>
          <cell r="AG186">
            <v>7696</v>
          </cell>
          <cell r="AH186">
            <v>0</v>
          </cell>
          <cell r="AI186">
            <v>0</v>
          </cell>
          <cell r="AJ186">
            <v>531</v>
          </cell>
          <cell r="AM186">
            <v>0</v>
          </cell>
          <cell r="AP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99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60871</v>
          </cell>
          <cell r="BL186">
            <v>61676</v>
          </cell>
        </row>
        <row r="187">
          <cell r="C187" t="str">
            <v>B02340</v>
          </cell>
          <cell r="D187" t="str">
            <v>B.2.A.11.1)  - da pubblico (Asl-AO, IRCCS, Policlinici della Regione) -  Mobilità intraregionale</v>
          </cell>
          <cell r="E187" t="str">
            <v>2008</v>
          </cell>
          <cell r="F187" t="str">
            <v>C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229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477</v>
          </cell>
          <cell r="AM187">
            <v>0</v>
          </cell>
          <cell r="AP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99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805</v>
          </cell>
        </row>
        <row r="188">
          <cell r="C188" t="str">
            <v>B02345</v>
          </cell>
          <cell r="D188" t="str">
            <v>B.2.A.11.2)  - da pubblico (altri enti pubblici)</v>
          </cell>
          <cell r="E188" t="str">
            <v>2008</v>
          </cell>
          <cell r="F188" t="str">
            <v>C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117</v>
          </cell>
          <cell r="P188">
            <v>0</v>
          </cell>
          <cell r="Q188">
            <v>0</v>
          </cell>
          <cell r="R188">
            <v>601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M188">
            <v>0</v>
          </cell>
          <cell r="AP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718</v>
          </cell>
          <cell r="BL188">
            <v>718</v>
          </cell>
        </row>
        <row r="189">
          <cell r="C189" t="str">
            <v>B02350</v>
          </cell>
          <cell r="D189" t="str">
            <v>B.2.A.11.3) - da pubblico (extra Regione) non soggette a compensazione</v>
          </cell>
          <cell r="E189" t="str">
            <v>2008</v>
          </cell>
          <cell r="F189" t="str">
            <v>C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38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22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3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11</v>
          </cell>
          <cell r="AH189">
            <v>0</v>
          </cell>
          <cell r="AI189">
            <v>0</v>
          </cell>
          <cell r="AJ189">
            <v>41</v>
          </cell>
          <cell r="AM189">
            <v>0</v>
          </cell>
          <cell r="AP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115</v>
          </cell>
          <cell r="BL189">
            <v>115</v>
          </cell>
        </row>
        <row r="190">
          <cell r="C190" t="str">
            <v>B02355</v>
          </cell>
          <cell r="D190" t="str">
            <v>B.2.A.11.4) - da privato (intraregionale ed extraregionale)</v>
          </cell>
          <cell r="E190" t="str">
            <v>2008</v>
          </cell>
          <cell r="F190" t="str">
            <v>C</v>
          </cell>
          <cell r="G190">
            <v>0</v>
          </cell>
          <cell r="H190">
            <v>495</v>
          </cell>
          <cell r="I190">
            <v>3364</v>
          </cell>
          <cell r="J190">
            <v>0</v>
          </cell>
          <cell r="K190">
            <v>0</v>
          </cell>
          <cell r="L190">
            <v>1168</v>
          </cell>
          <cell r="M190">
            <v>0</v>
          </cell>
          <cell r="N190">
            <v>0</v>
          </cell>
          <cell r="O190">
            <v>22190</v>
          </cell>
          <cell r="P190">
            <v>0</v>
          </cell>
          <cell r="Q190">
            <v>0</v>
          </cell>
          <cell r="R190">
            <v>1046</v>
          </cell>
          <cell r="S190">
            <v>0</v>
          </cell>
          <cell r="T190">
            <v>0</v>
          </cell>
          <cell r="U190">
            <v>14739</v>
          </cell>
          <cell r="V190">
            <v>0</v>
          </cell>
          <cell r="W190">
            <v>0</v>
          </cell>
          <cell r="X190">
            <v>5298</v>
          </cell>
          <cell r="Y190">
            <v>0</v>
          </cell>
          <cell r="Z190">
            <v>0</v>
          </cell>
          <cell r="AA190">
            <v>1849</v>
          </cell>
          <cell r="AB190">
            <v>0</v>
          </cell>
          <cell r="AC190">
            <v>0</v>
          </cell>
          <cell r="AD190">
            <v>2191</v>
          </cell>
          <cell r="AE190">
            <v>0</v>
          </cell>
          <cell r="AF190">
            <v>0</v>
          </cell>
          <cell r="AG190">
            <v>7685</v>
          </cell>
          <cell r="AH190">
            <v>0</v>
          </cell>
          <cell r="AI190">
            <v>0</v>
          </cell>
          <cell r="AJ190">
            <v>13</v>
          </cell>
          <cell r="AM190">
            <v>0</v>
          </cell>
          <cell r="AP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60038</v>
          </cell>
          <cell r="BL190">
            <v>60038</v>
          </cell>
        </row>
        <row r="191">
          <cell r="C191" t="str">
            <v>B02360</v>
          </cell>
          <cell r="D191" t="str">
            <v>B.2.A.12)  Compartecipazione al personale per att. Libero-prof. (intramoenia)</v>
          </cell>
          <cell r="E191" t="str">
            <v>2008</v>
          </cell>
          <cell r="F191" t="str">
            <v>C</v>
          </cell>
          <cell r="G191">
            <v>0</v>
          </cell>
          <cell r="H191">
            <v>0</v>
          </cell>
          <cell r="I191">
            <v>419</v>
          </cell>
          <cell r="J191">
            <v>0</v>
          </cell>
          <cell r="K191">
            <v>0</v>
          </cell>
          <cell r="L191">
            <v>437</v>
          </cell>
          <cell r="M191">
            <v>0</v>
          </cell>
          <cell r="N191">
            <v>0</v>
          </cell>
          <cell r="O191">
            <v>1999</v>
          </cell>
          <cell r="P191">
            <v>0</v>
          </cell>
          <cell r="Q191">
            <v>0</v>
          </cell>
          <cell r="R191">
            <v>244</v>
          </cell>
          <cell r="S191">
            <v>0</v>
          </cell>
          <cell r="T191">
            <v>0</v>
          </cell>
          <cell r="U191">
            <v>2076</v>
          </cell>
          <cell r="V191">
            <v>0</v>
          </cell>
          <cell r="W191">
            <v>0</v>
          </cell>
          <cell r="X191">
            <v>1453</v>
          </cell>
          <cell r="Y191">
            <v>0</v>
          </cell>
          <cell r="Z191">
            <v>0</v>
          </cell>
          <cell r="AA191">
            <v>1782</v>
          </cell>
          <cell r="AB191">
            <v>0</v>
          </cell>
          <cell r="AC191">
            <v>0</v>
          </cell>
          <cell r="AD191">
            <v>1766</v>
          </cell>
          <cell r="AE191">
            <v>0</v>
          </cell>
          <cell r="AF191">
            <v>0</v>
          </cell>
          <cell r="AG191">
            <v>852</v>
          </cell>
          <cell r="AH191">
            <v>0</v>
          </cell>
          <cell r="AI191">
            <v>0</v>
          </cell>
          <cell r="AJ191">
            <v>3583</v>
          </cell>
          <cell r="AM191">
            <v>6767</v>
          </cell>
          <cell r="AP191">
            <v>7469</v>
          </cell>
          <cell r="AS191">
            <v>1061</v>
          </cell>
          <cell r="AT191">
            <v>4450</v>
          </cell>
          <cell r="AU191">
            <v>928</v>
          </cell>
          <cell r="AV191">
            <v>1159</v>
          </cell>
          <cell r="AW191">
            <v>887</v>
          </cell>
          <cell r="AX191">
            <v>381</v>
          </cell>
          <cell r="AY191">
            <v>577</v>
          </cell>
          <cell r="AZ191">
            <v>190</v>
          </cell>
          <cell r="BA191">
            <v>239</v>
          </cell>
          <cell r="BB191">
            <v>1554</v>
          </cell>
          <cell r="BC191">
            <v>1344</v>
          </cell>
          <cell r="BD191">
            <v>710</v>
          </cell>
          <cell r="BE191">
            <v>1079</v>
          </cell>
          <cell r="BF191">
            <v>208</v>
          </cell>
          <cell r="BG191">
            <v>2357</v>
          </cell>
          <cell r="BH191">
            <v>2475</v>
          </cell>
          <cell r="BI191">
            <v>1626</v>
          </cell>
          <cell r="BJ191">
            <v>38</v>
          </cell>
          <cell r="BK191">
            <v>50110</v>
          </cell>
          <cell r="BL191">
            <v>50110</v>
          </cell>
        </row>
        <row r="192">
          <cell r="C192" t="str">
            <v>B02365</v>
          </cell>
          <cell r="D192" t="str">
            <v>B.2.A.13)  Rimborsi, assegni e contributi sanitari</v>
          </cell>
          <cell r="E192" t="str">
            <v>2008</v>
          </cell>
          <cell r="F192" t="str">
            <v>C</v>
          </cell>
          <cell r="G192">
            <v>0</v>
          </cell>
          <cell r="H192">
            <v>239</v>
          </cell>
          <cell r="I192">
            <v>2178</v>
          </cell>
          <cell r="J192">
            <v>0</v>
          </cell>
          <cell r="K192">
            <v>0</v>
          </cell>
          <cell r="L192">
            <v>2313</v>
          </cell>
          <cell r="M192">
            <v>0</v>
          </cell>
          <cell r="N192">
            <v>0</v>
          </cell>
          <cell r="O192">
            <v>5047</v>
          </cell>
          <cell r="P192">
            <v>0</v>
          </cell>
          <cell r="Q192">
            <v>0</v>
          </cell>
          <cell r="R192">
            <v>2242</v>
          </cell>
          <cell r="S192">
            <v>0</v>
          </cell>
          <cell r="T192">
            <v>0</v>
          </cell>
          <cell r="U192">
            <v>4372</v>
          </cell>
          <cell r="V192">
            <v>0</v>
          </cell>
          <cell r="W192">
            <v>0</v>
          </cell>
          <cell r="X192">
            <v>3615</v>
          </cell>
          <cell r="Y192">
            <v>0</v>
          </cell>
          <cell r="Z192">
            <v>0</v>
          </cell>
          <cell r="AA192">
            <v>2130</v>
          </cell>
          <cell r="AB192">
            <v>0</v>
          </cell>
          <cell r="AC192">
            <v>0</v>
          </cell>
          <cell r="AD192">
            <v>2989</v>
          </cell>
          <cell r="AE192">
            <v>0</v>
          </cell>
          <cell r="AF192">
            <v>0</v>
          </cell>
          <cell r="AG192">
            <v>2383</v>
          </cell>
          <cell r="AH192">
            <v>0</v>
          </cell>
          <cell r="AI192">
            <v>0</v>
          </cell>
          <cell r="AJ192">
            <v>21</v>
          </cell>
          <cell r="AM192">
            <v>0</v>
          </cell>
          <cell r="AP192">
            <v>110</v>
          </cell>
          <cell r="AS192">
            <v>211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550</v>
          </cell>
          <cell r="AZ192">
            <v>154</v>
          </cell>
          <cell r="BA192">
            <v>0</v>
          </cell>
          <cell r="BB192">
            <v>0</v>
          </cell>
          <cell r="BC192">
            <v>14</v>
          </cell>
          <cell r="BD192">
            <v>7</v>
          </cell>
          <cell r="BE192">
            <v>83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28308</v>
          </cell>
          <cell r="BL192">
            <v>28658</v>
          </cell>
        </row>
        <row r="193">
          <cell r="C193" t="str">
            <v>B02370</v>
          </cell>
          <cell r="D193" t="str">
            <v>B.2.A.13.1)  Contributi ad associazioni di volontariato</v>
          </cell>
          <cell r="E193" t="str">
            <v>2008</v>
          </cell>
          <cell r="F193" t="str">
            <v>C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62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104</v>
          </cell>
          <cell r="S193">
            <v>0</v>
          </cell>
          <cell r="T193">
            <v>0</v>
          </cell>
          <cell r="U193">
            <v>129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234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M193">
            <v>0</v>
          </cell>
          <cell r="AP193">
            <v>12</v>
          </cell>
          <cell r="AS193">
            <v>211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35</v>
          </cell>
          <cell r="AZ193">
            <v>153</v>
          </cell>
          <cell r="BA193">
            <v>0</v>
          </cell>
          <cell r="BB193">
            <v>0</v>
          </cell>
          <cell r="BC193">
            <v>9</v>
          </cell>
          <cell r="BD193">
            <v>7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956</v>
          </cell>
          <cell r="BL193">
            <v>956</v>
          </cell>
        </row>
        <row r="194">
          <cell r="C194" t="str">
            <v>B02375</v>
          </cell>
          <cell r="D194" t="str">
            <v>B.2.A.13.2)  Rimborsi per cure all'estero</v>
          </cell>
          <cell r="E194" t="str">
            <v>2008</v>
          </cell>
          <cell r="F194" t="str">
            <v>C</v>
          </cell>
          <cell r="G194">
            <v>0</v>
          </cell>
          <cell r="H194">
            <v>0</v>
          </cell>
          <cell r="I194">
            <v>86</v>
          </cell>
          <cell r="J194">
            <v>0</v>
          </cell>
          <cell r="K194">
            <v>0</v>
          </cell>
          <cell r="L194">
            <v>14</v>
          </cell>
          <cell r="M194">
            <v>0</v>
          </cell>
          <cell r="N194">
            <v>0</v>
          </cell>
          <cell r="O194">
            <v>120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197</v>
          </cell>
          <cell r="V194">
            <v>0</v>
          </cell>
          <cell r="W194">
            <v>0</v>
          </cell>
          <cell r="X194">
            <v>25</v>
          </cell>
          <cell r="Y194">
            <v>0</v>
          </cell>
          <cell r="Z194">
            <v>0</v>
          </cell>
          <cell r="AA194">
            <v>9</v>
          </cell>
          <cell r="AB194">
            <v>0</v>
          </cell>
          <cell r="AC194">
            <v>0</v>
          </cell>
          <cell r="AD194">
            <v>22</v>
          </cell>
          <cell r="AE194">
            <v>0</v>
          </cell>
          <cell r="AF194">
            <v>0</v>
          </cell>
          <cell r="AG194">
            <v>12</v>
          </cell>
          <cell r="AH194">
            <v>0</v>
          </cell>
          <cell r="AI194">
            <v>0</v>
          </cell>
          <cell r="AJ194">
            <v>0</v>
          </cell>
          <cell r="AM194">
            <v>0</v>
          </cell>
          <cell r="AP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485</v>
          </cell>
          <cell r="BL194">
            <v>485</v>
          </cell>
        </row>
        <row r="195">
          <cell r="C195" t="str">
            <v>B02380</v>
          </cell>
          <cell r="D195" t="str">
            <v>B.2.A.13.3)  Contributi per ARPA</v>
          </cell>
          <cell r="E195" t="str">
            <v>2008</v>
          </cell>
          <cell r="F195" t="str">
            <v>C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M195">
            <v>0</v>
          </cell>
          <cell r="AP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</row>
        <row r="196">
          <cell r="C196" t="str">
            <v>B02385</v>
          </cell>
          <cell r="D196" t="str">
            <v>B.2.A.13.4)  Contributi per Agenzie Regionali</v>
          </cell>
          <cell r="E196" t="str">
            <v>2008</v>
          </cell>
          <cell r="F196" t="str">
            <v>C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M196">
            <v>0</v>
          </cell>
          <cell r="AP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</row>
        <row r="197">
          <cell r="C197" t="str">
            <v>B02390</v>
          </cell>
          <cell r="D197" t="str">
            <v>B.2.A.13.5)  Contributo Legge 210/92</v>
          </cell>
          <cell r="E197" t="str">
            <v>2008</v>
          </cell>
          <cell r="F197" t="str">
            <v>C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M197">
            <v>0</v>
          </cell>
          <cell r="AP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</row>
        <row r="198">
          <cell r="C198" t="str">
            <v>B02395</v>
          </cell>
          <cell r="D198" t="str">
            <v>B.2.A.13.6)  Altri rimborsi, assegni e contributi</v>
          </cell>
          <cell r="E198" t="str">
            <v>2008</v>
          </cell>
          <cell r="F198" t="str">
            <v>C</v>
          </cell>
          <cell r="G198">
            <v>0</v>
          </cell>
          <cell r="H198">
            <v>239</v>
          </cell>
          <cell r="I198">
            <v>2049</v>
          </cell>
          <cell r="J198">
            <v>0</v>
          </cell>
          <cell r="K198">
            <v>0</v>
          </cell>
          <cell r="L198">
            <v>2237</v>
          </cell>
          <cell r="M198">
            <v>0</v>
          </cell>
          <cell r="N198">
            <v>0</v>
          </cell>
          <cell r="O198">
            <v>4927</v>
          </cell>
          <cell r="P198">
            <v>0</v>
          </cell>
          <cell r="Q198">
            <v>0</v>
          </cell>
          <cell r="R198">
            <v>2138</v>
          </cell>
          <cell r="S198">
            <v>0</v>
          </cell>
          <cell r="T198">
            <v>0</v>
          </cell>
          <cell r="U198">
            <v>4046</v>
          </cell>
          <cell r="V198">
            <v>0</v>
          </cell>
          <cell r="W198">
            <v>0</v>
          </cell>
          <cell r="X198">
            <v>3590</v>
          </cell>
          <cell r="Y198">
            <v>0</v>
          </cell>
          <cell r="Z198">
            <v>0</v>
          </cell>
          <cell r="AA198">
            <v>2121</v>
          </cell>
          <cell r="AB198">
            <v>0</v>
          </cell>
          <cell r="AC198">
            <v>0</v>
          </cell>
          <cell r="AD198">
            <v>2733</v>
          </cell>
          <cell r="AE198">
            <v>0</v>
          </cell>
          <cell r="AF198">
            <v>0</v>
          </cell>
          <cell r="AG198">
            <v>2147</v>
          </cell>
          <cell r="AH198">
            <v>0</v>
          </cell>
          <cell r="AI198">
            <v>0</v>
          </cell>
          <cell r="AJ198">
            <v>21</v>
          </cell>
          <cell r="AM198">
            <v>0</v>
          </cell>
          <cell r="AP198">
            <v>98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515</v>
          </cell>
          <cell r="AZ198">
            <v>1</v>
          </cell>
          <cell r="BA198">
            <v>0</v>
          </cell>
          <cell r="BB198">
            <v>0</v>
          </cell>
          <cell r="BC198">
            <v>5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26867</v>
          </cell>
          <cell r="BL198">
            <v>26867</v>
          </cell>
        </row>
        <row r="199">
          <cell r="C199" t="str">
            <v>B02400</v>
          </cell>
          <cell r="D199" t="str">
            <v>B.2.A.13.7)  Rimborsi, assegni e contributi v/Asl-Ao-Irccs-Policlinici della Regione</v>
          </cell>
          <cell r="E199" t="str">
            <v>2008</v>
          </cell>
          <cell r="F199" t="str">
            <v>C</v>
          </cell>
          <cell r="G199">
            <v>0</v>
          </cell>
          <cell r="H199">
            <v>0</v>
          </cell>
          <cell r="I199">
            <v>43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224</v>
          </cell>
          <cell r="AH199">
            <v>0</v>
          </cell>
          <cell r="AI199">
            <v>0</v>
          </cell>
          <cell r="AJ199">
            <v>0</v>
          </cell>
          <cell r="AM199">
            <v>0</v>
          </cell>
          <cell r="AP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83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350</v>
          </cell>
        </row>
        <row r="200">
          <cell r="C200" t="str">
            <v>B02405</v>
          </cell>
          <cell r="D200" t="str">
            <v>B.2.A.14)  Consulenze, Collaborazioni,  Interinale e altre prestazioni di lavoro sanitarie e sociosanitarie</v>
          </cell>
          <cell r="E200" t="str">
            <v>2008</v>
          </cell>
          <cell r="F200" t="str">
            <v>C</v>
          </cell>
          <cell r="G200">
            <v>0</v>
          </cell>
          <cell r="H200">
            <v>0</v>
          </cell>
          <cell r="I200">
            <v>1302</v>
          </cell>
          <cell r="J200">
            <v>0</v>
          </cell>
          <cell r="K200">
            <v>0</v>
          </cell>
          <cell r="L200">
            <v>676</v>
          </cell>
          <cell r="M200">
            <v>0</v>
          </cell>
          <cell r="N200">
            <v>0</v>
          </cell>
          <cell r="O200">
            <v>4376</v>
          </cell>
          <cell r="P200">
            <v>0</v>
          </cell>
          <cell r="Q200">
            <v>0</v>
          </cell>
          <cell r="R200">
            <v>1281</v>
          </cell>
          <cell r="S200">
            <v>0</v>
          </cell>
          <cell r="T200">
            <v>0</v>
          </cell>
          <cell r="U200">
            <v>2028</v>
          </cell>
          <cell r="V200">
            <v>0</v>
          </cell>
          <cell r="W200">
            <v>0</v>
          </cell>
          <cell r="X200">
            <v>1912</v>
          </cell>
          <cell r="Y200">
            <v>0</v>
          </cell>
          <cell r="Z200">
            <v>0</v>
          </cell>
          <cell r="AA200">
            <v>893</v>
          </cell>
          <cell r="AB200">
            <v>0</v>
          </cell>
          <cell r="AC200">
            <v>0</v>
          </cell>
          <cell r="AD200">
            <v>1137</v>
          </cell>
          <cell r="AE200">
            <v>0</v>
          </cell>
          <cell r="AF200">
            <v>0</v>
          </cell>
          <cell r="AG200">
            <v>2512</v>
          </cell>
          <cell r="AH200">
            <v>0</v>
          </cell>
          <cell r="AI200">
            <v>0</v>
          </cell>
          <cell r="AJ200">
            <v>1405</v>
          </cell>
          <cell r="AM200">
            <v>2136</v>
          </cell>
          <cell r="AP200">
            <v>5252</v>
          </cell>
          <cell r="AS200">
            <v>139</v>
          </cell>
          <cell r="AT200">
            <v>2675</v>
          </cell>
          <cell r="AU200">
            <v>137</v>
          </cell>
          <cell r="AV200">
            <v>1160</v>
          </cell>
          <cell r="AW200">
            <v>34</v>
          </cell>
          <cell r="AX200">
            <v>52</v>
          </cell>
          <cell r="AY200">
            <v>233</v>
          </cell>
          <cell r="AZ200">
            <v>53</v>
          </cell>
          <cell r="BA200">
            <v>0</v>
          </cell>
          <cell r="BB200">
            <v>3145</v>
          </cell>
          <cell r="BC200">
            <v>267</v>
          </cell>
          <cell r="BD200">
            <v>125</v>
          </cell>
          <cell r="BE200">
            <v>37</v>
          </cell>
          <cell r="BF200">
            <v>229</v>
          </cell>
          <cell r="BG200">
            <v>1830</v>
          </cell>
          <cell r="BH200">
            <v>238</v>
          </cell>
          <cell r="BI200">
            <v>288</v>
          </cell>
          <cell r="BJ200">
            <v>369</v>
          </cell>
          <cell r="BK200">
            <v>34698</v>
          </cell>
          <cell r="BL200">
            <v>35921</v>
          </cell>
        </row>
        <row r="201">
          <cell r="C201" t="str">
            <v>B02410</v>
          </cell>
          <cell r="D201" t="str">
            <v>B.2.A.14.1) Consulenze sanitarie e sociosan. da Asl-AO, IRCCS, Policlinici della Regione</v>
          </cell>
          <cell r="E201" t="str">
            <v>2008</v>
          </cell>
          <cell r="F201" t="str">
            <v>C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13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175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24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9</v>
          </cell>
          <cell r="AH201">
            <v>0</v>
          </cell>
          <cell r="AI201">
            <v>0</v>
          </cell>
          <cell r="AJ201">
            <v>3</v>
          </cell>
          <cell r="AM201">
            <v>0</v>
          </cell>
          <cell r="AP201">
            <v>0</v>
          </cell>
          <cell r="AS201">
            <v>72</v>
          </cell>
          <cell r="AT201">
            <v>0</v>
          </cell>
          <cell r="AU201">
            <v>0</v>
          </cell>
          <cell r="AV201">
            <v>54</v>
          </cell>
          <cell r="AW201">
            <v>0</v>
          </cell>
          <cell r="AX201">
            <v>17</v>
          </cell>
          <cell r="AY201">
            <v>78</v>
          </cell>
          <cell r="AZ201">
            <v>9</v>
          </cell>
          <cell r="BA201">
            <v>0</v>
          </cell>
          <cell r="BB201">
            <v>0</v>
          </cell>
          <cell r="BC201">
            <v>0</v>
          </cell>
          <cell r="BD201">
            <v>27</v>
          </cell>
          <cell r="BE201">
            <v>0</v>
          </cell>
          <cell r="BF201">
            <v>34</v>
          </cell>
          <cell r="BG201">
            <v>25</v>
          </cell>
          <cell r="BH201">
            <v>0</v>
          </cell>
          <cell r="BI201">
            <v>22</v>
          </cell>
          <cell r="BJ201">
            <v>8</v>
          </cell>
          <cell r="BK201">
            <v>0</v>
          </cell>
          <cell r="BL201">
            <v>570</v>
          </cell>
        </row>
        <row r="202">
          <cell r="C202" t="str">
            <v>B02415</v>
          </cell>
          <cell r="D202" t="str">
            <v>B.2.A.14.2) Consulenze sanitarie e sociosanit. da Terzi - Altri enti pubblici</v>
          </cell>
          <cell r="E202" t="str">
            <v>2008</v>
          </cell>
          <cell r="F202" t="str">
            <v>C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46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M202">
            <v>0</v>
          </cell>
          <cell r="AP202">
            <v>5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1</v>
          </cell>
          <cell r="BE202">
            <v>6</v>
          </cell>
          <cell r="BF202">
            <v>8</v>
          </cell>
          <cell r="BG202">
            <v>24</v>
          </cell>
          <cell r="BH202">
            <v>0</v>
          </cell>
          <cell r="BI202">
            <v>8</v>
          </cell>
          <cell r="BJ202">
            <v>0</v>
          </cell>
          <cell r="BK202">
            <v>98</v>
          </cell>
          <cell r="BL202">
            <v>98</v>
          </cell>
        </row>
        <row r="203">
          <cell r="C203" t="str">
            <v>B02420</v>
          </cell>
          <cell r="D203" t="str">
            <v>B.2.A.14.3) Consulenze, Collaborazioni,  Interinale e altre prestazioni di lavoro sanitarie e socios. da privato</v>
          </cell>
          <cell r="E203" t="str">
            <v>2008</v>
          </cell>
          <cell r="F203" t="str">
            <v>C</v>
          </cell>
          <cell r="G203">
            <v>0</v>
          </cell>
          <cell r="H203">
            <v>0</v>
          </cell>
          <cell r="I203">
            <v>1302</v>
          </cell>
          <cell r="J203">
            <v>0</v>
          </cell>
          <cell r="K203">
            <v>0</v>
          </cell>
          <cell r="L203">
            <v>676</v>
          </cell>
          <cell r="M203">
            <v>0</v>
          </cell>
          <cell r="N203">
            <v>0</v>
          </cell>
          <cell r="O203">
            <v>4254</v>
          </cell>
          <cell r="P203">
            <v>0</v>
          </cell>
          <cell r="Q203">
            <v>0</v>
          </cell>
          <cell r="R203">
            <v>1281</v>
          </cell>
          <cell r="S203">
            <v>0</v>
          </cell>
          <cell r="T203">
            <v>0</v>
          </cell>
          <cell r="U203">
            <v>1853</v>
          </cell>
          <cell r="V203">
            <v>0</v>
          </cell>
          <cell r="W203">
            <v>0</v>
          </cell>
          <cell r="X203">
            <v>1912</v>
          </cell>
          <cell r="Y203">
            <v>0</v>
          </cell>
          <cell r="Z203">
            <v>0</v>
          </cell>
          <cell r="AA203">
            <v>869</v>
          </cell>
          <cell r="AB203">
            <v>0</v>
          </cell>
          <cell r="AC203">
            <v>0</v>
          </cell>
          <cell r="AD203">
            <v>1137</v>
          </cell>
          <cell r="AE203">
            <v>0</v>
          </cell>
          <cell r="AF203">
            <v>0</v>
          </cell>
          <cell r="AG203">
            <v>2470</v>
          </cell>
          <cell r="AH203">
            <v>0</v>
          </cell>
          <cell r="AI203">
            <v>0</v>
          </cell>
          <cell r="AJ203">
            <v>1090</v>
          </cell>
          <cell r="AM203">
            <v>2136</v>
          </cell>
          <cell r="AP203">
            <v>5247</v>
          </cell>
          <cell r="AS203">
            <v>67</v>
          </cell>
          <cell r="AT203">
            <v>2675</v>
          </cell>
          <cell r="AU203">
            <v>137</v>
          </cell>
          <cell r="AV203">
            <v>1106</v>
          </cell>
          <cell r="AW203">
            <v>25</v>
          </cell>
          <cell r="AX203">
            <v>35</v>
          </cell>
          <cell r="AY203">
            <v>155</v>
          </cell>
          <cell r="AZ203">
            <v>44</v>
          </cell>
          <cell r="BA203">
            <v>0</v>
          </cell>
          <cell r="BB203">
            <v>2587</v>
          </cell>
          <cell r="BC203">
            <v>267</v>
          </cell>
          <cell r="BD203">
            <v>97</v>
          </cell>
          <cell r="BE203">
            <v>31</v>
          </cell>
          <cell r="BF203">
            <v>187</v>
          </cell>
          <cell r="BG203">
            <v>1766</v>
          </cell>
          <cell r="BH203">
            <v>238</v>
          </cell>
          <cell r="BI203">
            <v>258</v>
          </cell>
          <cell r="BJ203">
            <v>185</v>
          </cell>
          <cell r="BK203">
            <v>34087</v>
          </cell>
          <cell r="BL203">
            <v>34087</v>
          </cell>
        </row>
        <row r="204">
          <cell r="C204" t="str">
            <v>B02425</v>
          </cell>
          <cell r="D204" t="str">
            <v>B.2.A.14.3.A) Consulenze sanitarie e sociosanitarie da privato</v>
          </cell>
          <cell r="E204" t="str">
            <v>2008</v>
          </cell>
          <cell r="F204" t="str">
            <v>C</v>
          </cell>
          <cell r="G204">
            <v>0</v>
          </cell>
          <cell r="H204">
            <v>0</v>
          </cell>
          <cell r="I204">
            <v>46</v>
          </cell>
          <cell r="J204">
            <v>0</v>
          </cell>
          <cell r="K204">
            <v>0</v>
          </cell>
          <cell r="L204">
            <v>89</v>
          </cell>
          <cell r="M204">
            <v>0</v>
          </cell>
          <cell r="N204">
            <v>0</v>
          </cell>
          <cell r="O204">
            <v>36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14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100</v>
          </cell>
          <cell r="AB204">
            <v>0</v>
          </cell>
          <cell r="AC204">
            <v>0</v>
          </cell>
          <cell r="AD204">
            <v>26</v>
          </cell>
          <cell r="AE204">
            <v>0</v>
          </cell>
          <cell r="AF204">
            <v>0</v>
          </cell>
          <cell r="AG204">
            <v>201</v>
          </cell>
          <cell r="AH204">
            <v>0</v>
          </cell>
          <cell r="AI204">
            <v>0</v>
          </cell>
          <cell r="AJ204">
            <v>252</v>
          </cell>
          <cell r="AM204">
            <v>86</v>
          </cell>
          <cell r="AP204">
            <v>0</v>
          </cell>
          <cell r="AS204">
            <v>4</v>
          </cell>
          <cell r="AT204">
            <v>0</v>
          </cell>
          <cell r="AU204">
            <v>0</v>
          </cell>
          <cell r="AV204">
            <v>30</v>
          </cell>
          <cell r="AW204">
            <v>25</v>
          </cell>
          <cell r="AX204">
            <v>35</v>
          </cell>
          <cell r="AY204">
            <v>37</v>
          </cell>
          <cell r="AZ204">
            <v>29</v>
          </cell>
          <cell r="BA204">
            <v>0</v>
          </cell>
          <cell r="BB204">
            <v>72</v>
          </cell>
          <cell r="BC204">
            <v>0</v>
          </cell>
          <cell r="BD204">
            <v>0</v>
          </cell>
          <cell r="BE204">
            <v>0</v>
          </cell>
          <cell r="BF204">
            <v>40</v>
          </cell>
          <cell r="BG204">
            <v>2</v>
          </cell>
          <cell r="BH204">
            <v>25</v>
          </cell>
          <cell r="BI204">
            <v>217</v>
          </cell>
          <cell r="BJ204">
            <v>10</v>
          </cell>
          <cell r="BK204">
            <v>1376</v>
          </cell>
          <cell r="BL204">
            <v>1376</v>
          </cell>
        </row>
        <row r="205">
          <cell r="C205" t="str">
            <v>B02430</v>
          </cell>
          <cell r="D205" t="str">
            <v>B.2.A.14.3.B) Collaborazioni coordinate e continuative sanitarie e socios. da privato</v>
          </cell>
          <cell r="E205" t="str">
            <v>2008</v>
          </cell>
          <cell r="F205" t="str">
            <v>C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32</v>
          </cell>
          <cell r="M205">
            <v>0</v>
          </cell>
          <cell r="N205">
            <v>0</v>
          </cell>
          <cell r="O205">
            <v>396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65</v>
          </cell>
          <cell r="V205">
            <v>0</v>
          </cell>
          <cell r="W205">
            <v>0</v>
          </cell>
          <cell r="X205">
            <v>116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47</v>
          </cell>
          <cell r="AM205">
            <v>0</v>
          </cell>
          <cell r="AP205">
            <v>62</v>
          </cell>
          <cell r="AS205">
            <v>0</v>
          </cell>
          <cell r="AT205">
            <v>216</v>
          </cell>
          <cell r="AU205">
            <v>0</v>
          </cell>
          <cell r="AV205">
            <v>152</v>
          </cell>
          <cell r="AW205">
            <v>0</v>
          </cell>
          <cell r="AX205">
            <v>0</v>
          </cell>
          <cell r="AY205">
            <v>0</v>
          </cell>
          <cell r="AZ205">
            <v>15</v>
          </cell>
          <cell r="BA205">
            <v>0</v>
          </cell>
          <cell r="BB205">
            <v>1094</v>
          </cell>
          <cell r="BC205">
            <v>267</v>
          </cell>
          <cell r="BD205">
            <v>0</v>
          </cell>
          <cell r="BE205">
            <v>14</v>
          </cell>
          <cell r="BF205">
            <v>145</v>
          </cell>
          <cell r="BG205">
            <v>795</v>
          </cell>
          <cell r="BH205">
            <v>0</v>
          </cell>
          <cell r="BI205">
            <v>18</v>
          </cell>
          <cell r="BJ205">
            <v>0</v>
          </cell>
          <cell r="BK205">
            <v>3434</v>
          </cell>
          <cell r="BL205">
            <v>3434</v>
          </cell>
        </row>
        <row r="206">
          <cell r="C206" t="str">
            <v>B02435</v>
          </cell>
          <cell r="D206" t="str">
            <v>B.2.A.14.3.C) Indennità a personale universitario -area sanitaria</v>
          </cell>
          <cell r="E206" t="str">
            <v>2008</v>
          </cell>
          <cell r="F206" t="str">
            <v>C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290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M206">
            <v>1994</v>
          </cell>
          <cell r="AP206">
            <v>5029</v>
          </cell>
          <cell r="AS206">
            <v>0</v>
          </cell>
          <cell r="AT206">
            <v>1360</v>
          </cell>
          <cell r="AU206">
            <v>137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8810</v>
          </cell>
          <cell r="BL206">
            <v>8810</v>
          </cell>
        </row>
        <row r="207">
          <cell r="C207" t="str">
            <v>B02440</v>
          </cell>
          <cell r="D207" t="str">
            <v>B.2.A.14.3.D) Lavoro interninale -area sanitaria</v>
          </cell>
          <cell r="E207" t="str">
            <v>2008</v>
          </cell>
          <cell r="F207" t="str">
            <v>C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1</v>
          </cell>
          <cell r="AM207">
            <v>0</v>
          </cell>
          <cell r="AP207">
            <v>0</v>
          </cell>
          <cell r="AS207">
            <v>0</v>
          </cell>
          <cell r="AT207">
            <v>925</v>
          </cell>
          <cell r="AU207">
            <v>0</v>
          </cell>
          <cell r="AV207">
            <v>866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1399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175</v>
          </cell>
          <cell r="BK207">
            <v>3366</v>
          </cell>
          <cell r="BL207">
            <v>3366</v>
          </cell>
        </row>
        <row r="208">
          <cell r="C208" t="str">
            <v>B02445</v>
          </cell>
          <cell r="D208" t="str">
            <v>B.2.A.14.3.E) Altre collaborazioni e prestazioni di lavoro -area sanitaria</v>
          </cell>
          <cell r="E208" t="str">
            <v>2008</v>
          </cell>
          <cell r="F208" t="str">
            <v>C</v>
          </cell>
          <cell r="G208">
            <v>0</v>
          </cell>
          <cell r="H208">
            <v>0</v>
          </cell>
          <cell r="I208">
            <v>1256</v>
          </cell>
          <cell r="J208">
            <v>0</v>
          </cell>
          <cell r="K208">
            <v>0</v>
          </cell>
          <cell r="L208">
            <v>555</v>
          </cell>
          <cell r="M208">
            <v>0</v>
          </cell>
          <cell r="N208">
            <v>0</v>
          </cell>
          <cell r="O208">
            <v>3532</v>
          </cell>
          <cell r="P208">
            <v>0</v>
          </cell>
          <cell r="Q208">
            <v>0</v>
          </cell>
          <cell r="R208">
            <v>1281</v>
          </cell>
          <cell r="S208">
            <v>0</v>
          </cell>
          <cell r="T208">
            <v>0</v>
          </cell>
          <cell r="U208">
            <v>1774</v>
          </cell>
          <cell r="V208">
            <v>0</v>
          </cell>
          <cell r="W208">
            <v>0</v>
          </cell>
          <cell r="X208">
            <v>1796</v>
          </cell>
          <cell r="Y208">
            <v>0</v>
          </cell>
          <cell r="Z208">
            <v>0</v>
          </cell>
          <cell r="AA208">
            <v>769</v>
          </cell>
          <cell r="AB208">
            <v>0</v>
          </cell>
          <cell r="AC208">
            <v>0</v>
          </cell>
          <cell r="AD208">
            <v>1111</v>
          </cell>
          <cell r="AE208">
            <v>0</v>
          </cell>
          <cell r="AF208">
            <v>0</v>
          </cell>
          <cell r="AG208">
            <v>2269</v>
          </cell>
          <cell r="AH208">
            <v>0</v>
          </cell>
          <cell r="AI208">
            <v>0</v>
          </cell>
          <cell r="AJ208">
            <v>790</v>
          </cell>
          <cell r="AM208">
            <v>56</v>
          </cell>
          <cell r="AP208">
            <v>156</v>
          </cell>
          <cell r="AS208">
            <v>63</v>
          </cell>
          <cell r="AT208">
            <v>174</v>
          </cell>
          <cell r="AU208">
            <v>0</v>
          </cell>
          <cell r="AV208">
            <v>58</v>
          </cell>
          <cell r="AW208">
            <v>0</v>
          </cell>
          <cell r="AX208">
            <v>0</v>
          </cell>
          <cell r="AY208">
            <v>118</v>
          </cell>
          <cell r="AZ208">
            <v>0</v>
          </cell>
          <cell r="BA208">
            <v>0</v>
          </cell>
          <cell r="BB208">
            <v>22</v>
          </cell>
          <cell r="BC208">
            <v>0</v>
          </cell>
          <cell r="BD208">
            <v>97</v>
          </cell>
          <cell r="BE208">
            <v>17</v>
          </cell>
          <cell r="BF208">
            <v>2</v>
          </cell>
          <cell r="BG208">
            <v>969</v>
          </cell>
          <cell r="BH208">
            <v>213</v>
          </cell>
          <cell r="BI208">
            <v>23</v>
          </cell>
          <cell r="BJ208">
            <v>0</v>
          </cell>
          <cell r="BK208">
            <v>17101</v>
          </cell>
          <cell r="BL208">
            <v>17101</v>
          </cell>
        </row>
        <row r="209">
          <cell r="C209" t="str">
            <v>B02450</v>
          </cell>
          <cell r="D209" t="str">
            <v>B.2.A.14.4) Rimborso oneri stipendiali del personale sanitario in comando</v>
          </cell>
          <cell r="E209" t="str">
            <v>2008</v>
          </cell>
          <cell r="F209" t="str">
            <v>C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63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33</v>
          </cell>
          <cell r="AH209">
            <v>0</v>
          </cell>
          <cell r="AI209">
            <v>0</v>
          </cell>
          <cell r="AJ209">
            <v>312</v>
          </cell>
          <cell r="AM209">
            <v>0</v>
          </cell>
          <cell r="AP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9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558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15</v>
          </cell>
          <cell r="BH209">
            <v>0</v>
          </cell>
          <cell r="BI209">
            <v>0</v>
          </cell>
          <cell r="BJ209">
            <v>176</v>
          </cell>
          <cell r="BK209">
            <v>513</v>
          </cell>
          <cell r="BL209">
            <v>1166</v>
          </cell>
        </row>
        <row r="210">
          <cell r="C210" t="str">
            <v>B02455</v>
          </cell>
          <cell r="D210" t="str">
            <v>B.2.A.14.4.A) Rimborso oneri stipendiali personale sanitario in comando da Asl-AO, IRCCS, Policlinici della Regione</v>
          </cell>
          <cell r="E210" t="str">
            <v>2008</v>
          </cell>
          <cell r="F210" t="str">
            <v>C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195</v>
          </cell>
          <cell r="AM210">
            <v>0</v>
          </cell>
          <cell r="AP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9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449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653</v>
          </cell>
        </row>
        <row r="211">
          <cell r="C211" t="str">
            <v>B02460</v>
          </cell>
          <cell r="D211" t="str">
            <v>B.2.A.14.4.B) Rimborso oneri stipendiali personale sanitario in comando da Regioni, Enti Pubblici e da Università</v>
          </cell>
          <cell r="E211" t="str">
            <v>2008</v>
          </cell>
          <cell r="F211" t="str">
            <v>C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63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117</v>
          </cell>
          <cell r="AM211">
            <v>0</v>
          </cell>
          <cell r="AP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82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176</v>
          </cell>
          <cell r="BK211">
            <v>438</v>
          </cell>
          <cell r="BL211">
            <v>438</v>
          </cell>
        </row>
        <row r="212">
          <cell r="C212" t="str">
            <v>B02465</v>
          </cell>
          <cell r="D212" t="str">
            <v>B.2.A.14.4.C) Rimborso oneri stipendiali personale sanitario in comando da aziende di altre Regioni (Extraregione)</v>
          </cell>
          <cell r="E212" t="str">
            <v>2008</v>
          </cell>
          <cell r="F212" t="str">
            <v>C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33</v>
          </cell>
          <cell r="AH212">
            <v>0</v>
          </cell>
          <cell r="AI212">
            <v>0</v>
          </cell>
          <cell r="AJ212">
            <v>0</v>
          </cell>
          <cell r="AM212">
            <v>0</v>
          </cell>
          <cell r="AP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27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15</v>
          </cell>
          <cell r="BH212">
            <v>0</v>
          </cell>
          <cell r="BI212">
            <v>0</v>
          </cell>
          <cell r="BJ212">
            <v>0</v>
          </cell>
          <cell r="BK212">
            <v>75</v>
          </cell>
          <cell r="BL212">
            <v>75</v>
          </cell>
        </row>
        <row r="213">
          <cell r="C213" t="str">
            <v>B02470</v>
          </cell>
          <cell r="D213" t="str">
            <v>B.2.A.15) Altri servizi sanitari e sociosanitari a rilevanza sanitaria</v>
          </cell>
          <cell r="E213" t="str">
            <v>2008</v>
          </cell>
          <cell r="F213" t="str">
            <v>C</v>
          </cell>
          <cell r="G213">
            <v>0</v>
          </cell>
          <cell r="H213">
            <v>0</v>
          </cell>
          <cell r="I213">
            <v>1884</v>
          </cell>
          <cell r="J213">
            <v>0</v>
          </cell>
          <cell r="K213">
            <v>0</v>
          </cell>
          <cell r="L213">
            <v>647</v>
          </cell>
          <cell r="M213">
            <v>0</v>
          </cell>
          <cell r="N213">
            <v>0</v>
          </cell>
          <cell r="O213">
            <v>1014</v>
          </cell>
          <cell r="P213">
            <v>0</v>
          </cell>
          <cell r="Q213">
            <v>0</v>
          </cell>
          <cell r="R213">
            <v>1633</v>
          </cell>
          <cell r="S213">
            <v>0</v>
          </cell>
          <cell r="T213">
            <v>0</v>
          </cell>
          <cell r="U213">
            <v>1780</v>
          </cell>
          <cell r="V213">
            <v>0</v>
          </cell>
          <cell r="W213">
            <v>0</v>
          </cell>
          <cell r="X213">
            <v>3750</v>
          </cell>
          <cell r="Y213">
            <v>0</v>
          </cell>
          <cell r="Z213">
            <v>0</v>
          </cell>
          <cell r="AA213">
            <v>1038</v>
          </cell>
          <cell r="AB213">
            <v>0</v>
          </cell>
          <cell r="AC213">
            <v>0</v>
          </cell>
          <cell r="AD213">
            <v>1715</v>
          </cell>
          <cell r="AE213">
            <v>0</v>
          </cell>
          <cell r="AF213">
            <v>0</v>
          </cell>
          <cell r="AG213">
            <v>638</v>
          </cell>
          <cell r="AH213">
            <v>0</v>
          </cell>
          <cell r="AI213">
            <v>0</v>
          </cell>
          <cell r="AJ213">
            <v>17156</v>
          </cell>
          <cell r="AM213">
            <v>3578</v>
          </cell>
          <cell r="AP213">
            <v>2668</v>
          </cell>
          <cell r="AS213">
            <v>3058</v>
          </cell>
          <cell r="AT213">
            <v>12094</v>
          </cell>
          <cell r="AU213">
            <v>2223</v>
          </cell>
          <cell r="AV213">
            <v>915</v>
          </cell>
          <cell r="AW213">
            <v>1606</v>
          </cell>
          <cell r="AX213">
            <v>821</v>
          </cell>
          <cell r="AY213">
            <v>731</v>
          </cell>
          <cell r="AZ213">
            <v>856</v>
          </cell>
          <cell r="BA213">
            <v>925</v>
          </cell>
          <cell r="BB213">
            <v>2582</v>
          </cell>
          <cell r="BC213">
            <v>794</v>
          </cell>
          <cell r="BD213">
            <v>1390</v>
          </cell>
          <cell r="BE213">
            <v>829</v>
          </cell>
          <cell r="BF213">
            <v>3426</v>
          </cell>
          <cell r="BG213">
            <v>660</v>
          </cell>
          <cell r="BH213">
            <v>479</v>
          </cell>
          <cell r="BI213">
            <v>3795</v>
          </cell>
          <cell r="BJ213">
            <v>648</v>
          </cell>
          <cell r="BK213">
            <v>38173</v>
          </cell>
          <cell r="BL213">
            <v>75333</v>
          </cell>
        </row>
        <row r="214">
          <cell r="C214" t="str">
            <v>B02475</v>
          </cell>
          <cell r="D214" t="str">
            <v>B.2.A.15.1)  Altri servizi sanitari e sociosanitari da pubblico V/Asl-AO, IRCCS, Policlinici d/Regione</v>
          </cell>
          <cell r="E214" t="str">
            <v>2008</v>
          </cell>
          <cell r="F214" t="str">
            <v>C</v>
          </cell>
          <cell r="G214">
            <v>0</v>
          </cell>
          <cell r="H214">
            <v>0</v>
          </cell>
          <cell r="I214">
            <v>113</v>
          </cell>
          <cell r="J214">
            <v>0</v>
          </cell>
          <cell r="K214">
            <v>0</v>
          </cell>
          <cell r="L214">
            <v>164</v>
          </cell>
          <cell r="M214">
            <v>0</v>
          </cell>
          <cell r="N214">
            <v>0</v>
          </cell>
          <cell r="O214">
            <v>757</v>
          </cell>
          <cell r="P214">
            <v>0</v>
          </cell>
          <cell r="Q214">
            <v>0</v>
          </cell>
          <cell r="R214">
            <v>451</v>
          </cell>
          <cell r="S214">
            <v>0</v>
          </cell>
          <cell r="T214">
            <v>0</v>
          </cell>
          <cell r="U214">
            <v>372</v>
          </cell>
          <cell r="V214">
            <v>0</v>
          </cell>
          <cell r="W214">
            <v>0</v>
          </cell>
          <cell r="X214">
            <v>451</v>
          </cell>
          <cell r="Y214">
            <v>0</v>
          </cell>
          <cell r="Z214">
            <v>0</v>
          </cell>
          <cell r="AA214">
            <v>113</v>
          </cell>
          <cell r="AB214">
            <v>0</v>
          </cell>
          <cell r="AC214">
            <v>0</v>
          </cell>
          <cell r="AD214">
            <v>159</v>
          </cell>
          <cell r="AE214">
            <v>0</v>
          </cell>
          <cell r="AF214">
            <v>0</v>
          </cell>
          <cell r="AG214">
            <v>450</v>
          </cell>
          <cell r="AH214">
            <v>0</v>
          </cell>
          <cell r="AI214">
            <v>0</v>
          </cell>
          <cell r="AJ214">
            <v>8303</v>
          </cell>
          <cell r="AM214">
            <v>1701</v>
          </cell>
          <cell r="AP214">
            <v>644</v>
          </cell>
          <cell r="AS214">
            <v>2962</v>
          </cell>
          <cell r="AT214">
            <v>8301</v>
          </cell>
          <cell r="AU214">
            <v>2142</v>
          </cell>
          <cell r="AV214">
            <v>336</v>
          </cell>
          <cell r="AW214">
            <v>648</v>
          </cell>
          <cell r="AX214">
            <v>821</v>
          </cell>
          <cell r="AY214">
            <v>554</v>
          </cell>
          <cell r="AZ214">
            <v>825</v>
          </cell>
          <cell r="BA214">
            <v>609</v>
          </cell>
          <cell r="BB214">
            <v>1558</v>
          </cell>
          <cell r="BC214">
            <v>704</v>
          </cell>
          <cell r="BD214">
            <v>1073</v>
          </cell>
          <cell r="BE214">
            <v>773</v>
          </cell>
          <cell r="BF214">
            <v>548</v>
          </cell>
          <cell r="BG214">
            <v>45</v>
          </cell>
          <cell r="BH214">
            <v>0</v>
          </cell>
          <cell r="BI214">
            <v>1451</v>
          </cell>
          <cell r="BJ214">
            <v>132</v>
          </cell>
          <cell r="BK214">
            <v>0</v>
          </cell>
          <cell r="BL214">
            <v>37160</v>
          </cell>
        </row>
        <row r="215">
          <cell r="C215" t="str">
            <v>B02480</v>
          </cell>
          <cell r="D215" t="str">
            <v>B.2.A.15.2)  Altri servizi sanitari e sociosanitari da pubblico - Altri enti</v>
          </cell>
          <cell r="E215" t="str">
            <v>2008</v>
          </cell>
          <cell r="F215" t="str">
            <v>C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10</v>
          </cell>
          <cell r="M215">
            <v>0</v>
          </cell>
          <cell r="N215">
            <v>0</v>
          </cell>
          <cell r="O215">
            <v>8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120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1048</v>
          </cell>
          <cell r="AM215">
            <v>11</v>
          </cell>
          <cell r="AP215">
            <v>96</v>
          </cell>
          <cell r="AS215">
            <v>0</v>
          </cell>
          <cell r="AT215">
            <v>7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9</v>
          </cell>
          <cell r="BG215">
            <v>91</v>
          </cell>
          <cell r="BH215">
            <v>0</v>
          </cell>
          <cell r="BI215">
            <v>0</v>
          </cell>
          <cell r="BJ215">
            <v>0</v>
          </cell>
          <cell r="BK215">
            <v>1400</v>
          </cell>
          <cell r="BL215">
            <v>1400</v>
          </cell>
        </row>
        <row r="216">
          <cell r="C216" t="str">
            <v>B02485</v>
          </cell>
          <cell r="D216" t="str">
            <v>B.2.A.15.3) Altri servizi sanitari e sociosanitari da pubblico (extra Regione)</v>
          </cell>
          <cell r="E216" t="str">
            <v>2008</v>
          </cell>
          <cell r="F216" t="str">
            <v>C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66</v>
          </cell>
          <cell r="M216">
            <v>0</v>
          </cell>
          <cell r="N216">
            <v>0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131</v>
          </cell>
          <cell r="V216">
            <v>0</v>
          </cell>
          <cell r="W216">
            <v>0</v>
          </cell>
          <cell r="X216">
            <v>2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46</v>
          </cell>
          <cell r="AE216">
            <v>0</v>
          </cell>
          <cell r="AF216">
            <v>0</v>
          </cell>
          <cell r="AG216">
            <v>1</v>
          </cell>
          <cell r="AH216">
            <v>0</v>
          </cell>
          <cell r="AI216">
            <v>0</v>
          </cell>
          <cell r="AJ216">
            <v>0</v>
          </cell>
          <cell r="AM216">
            <v>0</v>
          </cell>
          <cell r="AP216">
            <v>14</v>
          </cell>
          <cell r="AS216">
            <v>55</v>
          </cell>
          <cell r="AT216">
            <v>3</v>
          </cell>
          <cell r="AU216">
            <v>0</v>
          </cell>
          <cell r="AV216">
            <v>21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54</v>
          </cell>
          <cell r="BB216">
            <v>445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4</v>
          </cell>
          <cell r="BH216">
            <v>253</v>
          </cell>
          <cell r="BI216">
            <v>0</v>
          </cell>
          <cell r="BJ216">
            <v>0</v>
          </cell>
          <cell r="BK216">
            <v>1096</v>
          </cell>
          <cell r="BL216">
            <v>1096</v>
          </cell>
        </row>
        <row r="217">
          <cell r="C217" t="str">
            <v>B02490</v>
          </cell>
          <cell r="D217" t="str">
            <v>B.2.A.15.4)  Altri servizi sanitari da privato</v>
          </cell>
          <cell r="E217" t="str">
            <v>2008</v>
          </cell>
          <cell r="F217" t="str">
            <v>C</v>
          </cell>
          <cell r="G217">
            <v>0</v>
          </cell>
          <cell r="H217">
            <v>0</v>
          </cell>
          <cell r="I217">
            <v>1771</v>
          </cell>
          <cell r="J217">
            <v>0</v>
          </cell>
          <cell r="K217">
            <v>0</v>
          </cell>
          <cell r="L217">
            <v>407</v>
          </cell>
          <cell r="M217">
            <v>0</v>
          </cell>
          <cell r="N217">
            <v>0</v>
          </cell>
          <cell r="O217">
            <v>248</v>
          </cell>
          <cell r="P217">
            <v>0</v>
          </cell>
          <cell r="Q217">
            <v>0</v>
          </cell>
          <cell r="R217">
            <v>1182</v>
          </cell>
          <cell r="S217">
            <v>0</v>
          </cell>
          <cell r="T217">
            <v>0</v>
          </cell>
          <cell r="U217">
            <v>1277</v>
          </cell>
          <cell r="V217">
            <v>0</v>
          </cell>
          <cell r="W217">
            <v>0</v>
          </cell>
          <cell r="X217">
            <v>3177</v>
          </cell>
          <cell r="Y217">
            <v>0</v>
          </cell>
          <cell r="Z217">
            <v>0</v>
          </cell>
          <cell r="AA217">
            <v>925</v>
          </cell>
          <cell r="AB217">
            <v>0</v>
          </cell>
          <cell r="AC217">
            <v>0</v>
          </cell>
          <cell r="AD217">
            <v>1510</v>
          </cell>
          <cell r="AE217">
            <v>0</v>
          </cell>
          <cell r="AF217">
            <v>0</v>
          </cell>
          <cell r="AG217">
            <v>187</v>
          </cell>
          <cell r="AH217">
            <v>0</v>
          </cell>
          <cell r="AI217">
            <v>0</v>
          </cell>
          <cell r="AJ217">
            <v>7805</v>
          </cell>
          <cell r="AM217">
            <v>1866</v>
          </cell>
          <cell r="AP217">
            <v>1914</v>
          </cell>
          <cell r="AS217">
            <v>41</v>
          </cell>
          <cell r="AT217">
            <v>3783</v>
          </cell>
          <cell r="AU217">
            <v>81</v>
          </cell>
          <cell r="AV217">
            <v>558</v>
          </cell>
          <cell r="AW217">
            <v>958</v>
          </cell>
          <cell r="AX217">
            <v>0</v>
          </cell>
          <cell r="AY217">
            <v>177</v>
          </cell>
          <cell r="AZ217">
            <v>31</v>
          </cell>
          <cell r="BA217">
            <v>262</v>
          </cell>
          <cell r="BB217">
            <v>579</v>
          </cell>
          <cell r="BC217">
            <v>90</v>
          </cell>
          <cell r="BD217">
            <v>317</v>
          </cell>
          <cell r="BE217">
            <v>56</v>
          </cell>
          <cell r="BF217">
            <v>2869</v>
          </cell>
          <cell r="BG217">
            <v>520</v>
          </cell>
          <cell r="BH217">
            <v>226</v>
          </cell>
          <cell r="BI217">
            <v>2344</v>
          </cell>
          <cell r="BJ217">
            <v>516</v>
          </cell>
          <cell r="BK217">
            <v>35677</v>
          </cell>
          <cell r="BL217">
            <v>35677</v>
          </cell>
        </row>
        <row r="218">
          <cell r="C218" t="str">
            <v>B02495</v>
          </cell>
          <cell r="D218" t="str">
            <v>B.2.A.15.5)  Costi per servizi sanitari - Mobilità internazionale passiva</v>
          </cell>
          <cell r="E218" t="str">
            <v>2008</v>
          </cell>
          <cell r="F218" t="str">
            <v>C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M218">
            <v>0</v>
          </cell>
          <cell r="AP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</row>
        <row r="219">
          <cell r="C219" t="str">
            <v>B02500</v>
          </cell>
          <cell r="D219" t="str">
            <v>B.2.B) Acquisti di servizi non sanitari</v>
          </cell>
          <cell r="E219" t="str">
            <v>2008</v>
          </cell>
          <cell r="F219" t="str">
            <v>C</v>
          </cell>
          <cell r="G219">
            <v>0</v>
          </cell>
          <cell r="H219">
            <v>10350</v>
          </cell>
          <cell r="I219">
            <v>14046</v>
          </cell>
          <cell r="L219">
            <v>4439</v>
          </cell>
          <cell r="O219">
            <v>22499</v>
          </cell>
          <cell r="R219">
            <v>8320</v>
          </cell>
          <cell r="U219">
            <v>25397</v>
          </cell>
          <cell r="X219">
            <v>30382</v>
          </cell>
          <cell r="AA219">
            <v>10346</v>
          </cell>
          <cell r="AD219">
            <v>12077</v>
          </cell>
          <cell r="AG219">
            <v>14115</v>
          </cell>
          <cell r="AJ219">
            <v>20574</v>
          </cell>
          <cell r="AM219">
            <v>16685</v>
          </cell>
          <cell r="AP219">
            <v>15931</v>
          </cell>
          <cell r="AS219">
            <v>3411</v>
          </cell>
          <cell r="AT219">
            <v>16571</v>
          </cell>
          <cell r="AU219">
            <v>5712</v>
          </cell>
          <cell r="AV219">
            <v>8845</v>
          </cell>
          <cell r="AW219">
            <v>5587</v>
          </cell>
          <cell r="AX219">
            <v>5069</v>
          </cell>
          <cell r="AY219">
            <v>4327</v>
          </cell>
          <cell r="AZ219">
            <v>2589</v>
          </cell>
          <cell r="BA219">
            <v>4872</v>
          </cell>
          <cell r="BB219">
            <v>13015</v>
          </cell>
          <cell r="BC219">
            <v>4941</v>
          </cell>
          <cell r="BD219">
            <v>6729</v>
          </cell>
          <cell r="BE219">
            <v>5417</v>
          </cell>
          <cell r="BF219">
            <v>5636</v>
          </cell>
          <cell r="BG219">
            <v>14860</v>
          </cell>
          <cell r="BH219">
            <v>24144</v>
          </cell>
          <cell r="BI219">
            <v>6636</v>
          </cell>
          <cell r="BJ219">
            <v>2630</v>
          </cell>
          <cell r="BK219">
            <v>344340</v>
          </cell>
          <cell r="BL219">
            <v>346152</v>
          </cell>
        </row>
        <row r="220">
          <cell r="C220" t="str">
            <v>B02505</v>
          </cell>
          <cell r="D220" t="str">
            <v>B.2.B.1) Servizi non sanitari</v>
          </cell>
          <cell r="E220" t="str">
            <v>2008</v>
          </cell>
          <cell r="F220" t="str">
            <v>C</v>
          </cell>
          <cell r="G220">
            <v>0</v>
          </cell>
          <cell r="H220">
            <v>3676</v>
          </cell>
          <cell r="I220">
            <v>13531</v>
          </cell>
          <cell r="L220">
            <v>3558</v>
          </cell>
          <cell r="O220">
            <v>20108</v>
          </cell>
          <cell r="R220">
            <v>7752</v>
          </cell>
          <cell r="U220">
            <v>23789</v>
          </cell>
          <cell r="X220">
            <v>29585</v>
          </cell>
          <cell r="AA220">
            <v>9856</v>
          </cell>
          <cell r="AD220">
            <v>11663</v>
          </cell>
          <cell r="AG220">
            <v>12411</v>
          </cell>
          <cell r="AJ220">
            <v>20250</v>
          </cell>
          <cell r="AM220">
            <v>15921</v>
          </cell>
          <cell r="AP220">
            <v>15758</v>
          </cell>
          <cell r="AS220">
            <v>3297</v>
          </cell>
          <cell r="AT220">
            <v>16330</v>
          </cell>
          <cell r="AU220">
            <v>5486</v>
          </cell>
          <cell r="AV220">
            <v>8171</v>
          </cell>
          <cell r="AW220">
            <v>5329</v>
          </cell>
          <cell r="AX220">
            <v>4843</v>
          </cell>
          <cell r="AY220">
            <v>4098</v>
          </cell>
          <cell r="AZ220">
            <v>2464</v>
          </cell>
          <cell r="BA220">
            <v>4779</v>
          </cell>
          <cell r="BB220">
            <v>12682</v>
          </cell>
          <cell r="BC220">
            <v>4817</v>
          </cell>
          <cell r="BD220">
            <v>6691</v>
          </cell>
          <cell r="BE220">
            <v>5179</v>
          </cell>
          <cell r="BF220">
            <v>5444</v>
          </cell>
          <cell r="BG220">
            <v>14512</v>
          </cell>
          <cell r="BH220">
            <v>23916</v>
          </cell>
          <cell r="BI220">
            <v>6418</v>
          </cell>
          <cell r="BJ220">
            <v>991</v>
          </cell>
          <cell r="BK220">
            <v>322612</v>
          </cell>
          <cell r="BL220">
            <v>323305</v>
          </cell>
        </row>
        <row r="221">
          <cell r="C221" t="str">
            <v>B02510</v>
          </cell>
          <cell r="D221" t="str">
            <v>B.2.B.1.1)   Lavanderia</v>
          </cell>
          <cell r="E221" t="str">
            <v>2008</v>
          </cell>
          <cell r="F221" t="str">
            <v>C</v>
          </cell>
          <cell r="G221">
            <v>0</v>
          </cell>
          <cell r="H221">
            <v>0</v>
          </cell>
          <cell r="I221">
            <v>155</v>
          </cell>
          <cell r="L221">
            <v>164</v>
          </cell>
          <cell r="O221">
            <v>1078</v>
          </cell>
          <cell r="R221">
            <v>142</v>
          </cell>
          <cell r="U221">
            <v>179</v>
          </cell>
          <cell r="X221">
            <v>327</v>
          </cell>
          <cell r="AA221">
            <v>510</v>
          </cell>
          <cell r="AD221">
            <v>201</v>
          </cell>
          <cell r="AG221">
            <v>82</v>
          </cell>
          <cell r="AJ221">
            <v>308</v>
          </cell>
          <cell r="AM221">
            <v>768</v>
          </cell>
          <cell r="AP221">
            <v>622</v>
          </cell>
          <cell r="AS221">
            <v>192</v>
          </cell>
          <cell r="AT221">
            <v>517</v>
          </cell>
          <cell r="AU221">
            <v>3</v>
          </cell>
          <cell r="AV221">
            <v>277</v>
          </cell>
          <cell r="AW221">
            <v>476</v>
          </cell>
          <cell r="AX221">
            <v>433</v>
          </cell>
          <cell r="AY221">
            <v>150</v>
          </cell>
          <cell r="AZ221">
            <v>184</v>
          </cell>
          <cell r="BA221">
            <v>0</v>
          </cell>
          <cell r="BB221">
            <v>1763</v>
          </cell>
          <cell r="BC221">
            <v>231</v>
          </cell>
          <cell r="BD221">
            <v>308</v>
          </cell>
          <cell r="BE221">
            <v>165</v>
          </cell>
          <cell r="BF221">
            <v>79</v>
          </cell>
          <cell r="BG221">
            <v>214</v>
          </cell>
          <cell r="BH221">
            <v>402</v>
          </cell>
          <cell r="BI221">
            <v>143</v>
          </cell>
          <cell r="BJ221">
            <v>45</v>
          </cell>
          <cell r="BK221">
            <v>10118</v>
          </cell>
          <cell r="BL221">
            <v>10118</v>
          </cell>
        </row>
        <row r="222">
          <cell r="C222" t="str">
            <v>B02515</v>
          </cell>
          <cell r="D222" t="str">
            <v>B.2.B.1.2)   Pulizia</v>
          </cell>
          <cell r="E222" t="str">
            <v>2008</v>
          </cell>
          <cell r="F222" t="str">
            <v>C</v>
          </cell>
          <cell r="G222">
            <v>0</v>
          </cell>
          <cell r="H222">
            <v>0</v>
          </cell>
          <cell r="I222">
            <v>3680</v>
          </cell>
          <cell r="L222">
            <v>259</v>
          </cell>
          <cell r="O222">
            <v>6101</v>
          </cell>
          <cell r="R222">
            <v>617</v>
          </cell>
          <cell r="U222">
            <v>2634</v>
          </cell>
          <cell r="X222">
            <v>6691</v>
          </cell>
          <cell r="AA222">
            <v>2612</v>
          </cell>
          <cell r="AD222">
            <v>2317</v>
          </cell>
          <cell r="AG222">
            <v>2154</v>
          </cell>
          <cell r="AJ222">
            <v>3622</v>
          </cell>
          <cell r="AM222">
            <v>2412</v>
          </cell>
          <cell r="AP222">
            <v>2326</v>
          </cell>
          <cell r="AS222">
            <v>200</v>
          </cell>
          <cell r="AT222">
            <v>211</v>
          </cell>
          <cell r="AU222">
            <v>684</v>
          </cell>
          <cell r="AV222">
            <v>1236</v>
          </cell>
          <cell r="AW222">
            <v>901</v>
          </cell>
          <cell r="AX222">
            <v>379</v>
          </cell>
          <cell r="AY222">
            <v>720</v>
          </cell>
          <cell r="AZ222">
            <v>384</v>
          </cell>
          <cell r="BA222">
            <v>486</v>
          </cell>
          <cell r="BB222">
            <v>3947</v>
          </cell>
          <cell r="BC222">
            <v>1163</v>
          </cell>
          <cell r="BD222">
            <v>771</v>
          </cell>
          <cell r="BE222">
            <v>1232</v>
          </cell>
          <cell r="BF222">
            <v>1327</v>
          </cell>
          <cell r="BG222">
            <v>2551</v>
          </cell>
          <cell r="BH222">
            <v>5406</v>
          </cell>
          <cell r="BI222">
            <v>705</v>
          </cell>
          <cell r="BJ222">
            <v>193</v>
          </cell>
          <cell r="BK222">
            <v>57921</v>
          </cell>
          <cell r="BL222">
            <v>57921</v>
          </cell>
        </row>
        <row r="223">
          <cell r="C223" t="str">
            <v>B02520</v>
          </cell>
          <cell r="D223" t="str">
            <v>B.2.B.1.3)   Mensa</v>
          </cell>
          <cell r="E223" t="str">
            <v>2008</v>
          </cell>
          <cell r="F223" t="str">
            <v>C</v>
          </cell>
          <cell r="G223">
            <v>0</v>
          </cell>
          <cell r="H223">
            <v>0</v>
          </cell>
          <cell r="I223">
            <v>2142</v>
          </cell>
          <cell r="L223">
            <v>596</v>
          </cell>
          <cell r="O223">
            <v>2094</v>
          </cell>
          <cell r="R223">
            <v>1537</v>
          </cell>
          <cell r="U223">
            <v>3315</v>
          </cell>
          <cell r="X223">
            <v>4060</v>
          </cell>
          <cell r="AA223">
            <v>377</v>
          </cell>
          <cell r="AD223">
            <v>2757</v>
          </cell>
          <cell r="AG223">
            <v>2859</v>
          </cell>
          <cell r="AJ223">
            <v>3661</v>
          </cell>
          <cell r="AM223">
            <v>2571</v>
          </cell>
          <cell r="AP223">
            <v>2667</v>
          </cell>
          <cell r="AS223">
            <v>50</v>
          </cell>
          <cell r="AT223">
            <v>1443</v>
          </cell>
          <cell r="AU223">
            <v>1064</v>
          </cell>
          <cell r="AV223">
            <v>276</v>
          </cell>
          <cell r="AW223">
            <v>815</v>
          </cell>
          <cell r="AX223">
            <v>8</v>
          </cell>
          <cell r="AY223">
            <v>976</v>
          </cell>
          <cell r="AZ223">
            <v>21</v>
          </cell>
          <cell r="BA223">
            <v>759</v>
          </cell>
          <cell r="BB223">
            <v>1935</v>
          </cell>
          <cell r="BC223">
            <v>51</v>
          </cell>
          <cell r="BD223">
            <v>1305</v>
          </cell>
          <cell r="BE223">
            <v>1367</v>
          </cell>
          <cell r="BF223">
            <v>881</v>
          </cell>
          <cell r="BG223">
            <v>2607</v>
          </cell>
          <cell r="BH223">
            <v>3292</v>
          </cell>
          <cell r="BI223">
            <v>1504</v>
          </cell>
          <cell r="BJ223">
            <v>268</v>
          </cell>
          <cell r="BK223">
            <v>47258</v>
          </cell>
          <cell r="BL223">
            <v>47258</v>
          </cell>
        </row>
        <row r="224">
          <cell r="C224" t="str">
            <v>B02525</v>
          </cell>
          <cell r="D224" t="str">
            <v>B.2.B.1.4)   Riscaldamento</v>
          </cell>
          <cell r="E224" t="str">
            <v>2008</v>
          </cell>
          <cell r="F224" t="str">
            <v>C</v>
          </cell>
          <cell r="G224">
            <v>0</v>
          </cell>
          <cell r="H224">
            <v>0</v>
          </cell>
          <cell r="I224">
            <v>553</v>
          </cell>
          <cell r="L224">
            <v>0</v>
          </cell>
          <cell r="O224">
            <v>0</v>
          </cell>
          <cell r="R224">
            <v>1432</v>
          </cell>
          <cell r="U224">
            <v>0</v>
          </cell>
          <cell r="X224">
            <v>0</v>
          </cell>
          <cell r="AA224">
            <v>0</v>
          </cell>
          <cell r="AD224">
            <v>0</v>
          </cell>
          <cell r="AG224">
            <v>650</v>
          </cell>
          <cell r="AJ224">
            <v>0</v>
          </cell>
          <cell r="AM224">
            <v>0</v>
          </cell>
          <cell r="AP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355</v>
          </cell>
          <cell r="AW224">
            <v>0</v>
          </cell>
          <cell r="AX224">
            <v>1648</v>
          </cell>
          <cell r="AY224">
            <v>0</v>
          </cell>
          <cell r="AZ224">
            <v>106</v>
          </cell>
          <cell r="BA224">
            <v>461</v>
          </cell>
          <cell r="BB224">
            <v>156</v>
          </cell>
          <cell r="BC224">
            <v>458</v>
          </cell>
          <cell r="BD224">
            <v>355</v>
          </cell>
          <cell r="BE224">
            <v>0</v>
          </cell>
          <cell r="BF224">
            <v>753</v>
          </cell>
          <cell r="BG224">
            <v>0</v>
          </cell>
          <cell r="BH224">
            <v>4353</v>
          </cell>
          <cell r="BI224">
            <v>0</v>
          </cell>
          <cell r="BJ224">
            <v>0</v>
          </cell>
          <cell r="BK224">
            <v>11280</v>
          </cell>
          <cell r="BL224">
            <v>11280</v>
          </cell>
        </row>
        <row r="225">
          <cell r="C225" t="str">
            <v>B02530</v>
          </cell>
          <cell r="D225" t="str">
            <v>B.2.B.1.5)   Elaborazione dati</v>
          </cell>
          <cell r="E225" t="str">
            <v>2008</v>
          </cell>
          <cell r="F225" t="str">
            <v>C</v>
          </cell>
          <cell r="G225">
            <v>0</v>
          </cell>
          <cell r="H225">
            <v>0</v>
          </cell>
          <cell r="I225">
            <v>345</v>
          </cell>
          <cell r="L225">
            <v>32</v>
          </cell>
          <cell r="O225">
            <v>914</v>
          </cell>
          <cell r="R225">
            <v>0</v>
          </cell>
          <cell r="U225">
            <v>372</v>
          </cell>
          <cell r="X225">
            <v>738</v>
          </cell>
          <cell r="AA225">
            <v>7</v>
          </cell>
          <cell r="AD225">
            <v>144</v>
          </cell>
          <cell r="AG225">
            <v>490</v>
          </cell>
          <cell r="AJ225">
            <v>572</v>
          </cell>
          <cell r="AM225">
            <v>0</v>
          </cell>
          <cell r="AP225">
            <v>0</v>
          </cell>
          <cell r="AS225">
            <v>28</v>
          </cell>
          <cell r="AT225">
            <v>1</v>
          </cell>
          <cell r="AU225">
            <v>0</v>
          </cell>
          <cell r="AV225">
            <v>0</v>
          </cell>
          <cell r="AW225">
            <v>270</v>
          </cell>
          <cell r="AX225">
            <v>0</v>
          </cell>
          <cell r="AY225">
            <v>0</v>
          </cell>
          <cell r="AZ225">
            <v>0</v>
          </cell>
          <cell r="BA225">
            <v>28</v>
          </cell>
          <cell r="BB225">
            <v>43</v>
          </cell>
          <cell r="BC225">
            <v>353</v>
          </cell>
          <cell r="BD225">
            <v>0</v>
          </cell>
          <cell r="BE225">
            <v>0</v>
          </cell>
          <cell r="BF225">
            <v>9</v>
          </cell>
          <cell r="BG225">
            <v>34</v>
          </cell>
          <cell r="BH225">
            <v>284</v>
          </cell>
          <cell r="BI225">
            <v>46</v>
          </cell>
          <cell r="BJ225">
            <v>0</v>
          </cell>
          <cell r="BK225">
            <v>4710</v>
          </cell>
          <cell r="BL225">
            <v>4710</v>
          </cell>
        </row>
        <row r="226">
          <cell r="C226" t="str">
            <v>B02535</v>
          </cell>
          <cell r="D226" t="str">
            <v>B.2.B.1.6)   Servizi trasporti (non sanitari)</v>
          </cell>
          <cell r="E226" t="str">
            <v>2008</v>
          </cell>
          <cell r="F226" t="str">
            <v>C</v>
          </cell>
          <cell r="G226">
            <v>0</v>
          </cell>
          <cell r="H226">
            <v>0</v>
          </cell>
          <cell r="I226">
            <v>18</v>
          </cell>
          <cell r="L226">
            <v>0</v>
          </cell>
          <cell r="O226">
            <v>158</v>
          </cell>
          <cell r="R226">
            <v>0</v>
          </cell>
          <cell r="U226">
            <v>215</v>
          </cell>
          <cell r="X226">
            <v>654</v>
          </cell>
          <cell r="AA226">
            <v>197</v>
          </cell>
          <cell r="AD226">
            <v>230</v>
          </cell>
          <cell r="AG226">
            <v>81</v>
          </cell>
          <cell r="AJ226">
            <v>44</v>
          </cell>
          <cell r="AM226">
            <v>83</v>
          </cell>
          <cell r="AP226">
            <v>0</v>
          </cell>
          <cell r="AS226">
            <v>4</v>
          </cell>
          <cell r="AT226">
            <v>1</v>
          </cell>
          <cell r="AU226">
            <v>0</v>
          </cell>
          <cell r="AV226">
            <v>14</v>
          </cell>
          <cell r="AW226">
            <v>2</v>
          </cell>
          <cell r="AX226">
            <v>30</v>
          </cell>
          <cell r="AY226">
            <v>1</v>
          </cell>
          <cell r="AZ226">
            <v>1</v>
          </cell>
          <cell r="BA226">
            <v>0</v>
          </cell>
          <cell r="BB226">
            <v>0</v>
          </cell>
          <cell r="BC226">
            <v>51</v>
          </cell>
          <cell r="BD226">
            <v>9</v>
          </cell>
          <cell r="BE226">
            <v>0</v>
          </cell>
          <cell r="BF226">
            <v>18</v>
          </cell>
          <cell r="BG226">
            <v>35</v>
          </cell>
          <cell r="BH226">
            <v>159</v>
          </cell>
          <cell r="BI226">
            <v>228</v>
          </cell>
          <cell r="BJ226">
            <v>7</v>
          </cell>
          <cell r="BK226">
            <v>2240</v>
          </cell>
          <cell r="BL226">
            <v>2240</v>
          </cell>
        </row>
        <row r="227">
          <cell r="C227" t="str">
            <v>B02540</v>
          </cell>
          <cell r="D227" t="str">
            <v>B.2.B.1.7)   Smaltimento rifiuti</v>
          </cell>
          <cell r="E227" t="str">
            <v>2008</v>
          </cell>
          <cell r="F227" t="str">
            <v>C</v>
          </cell>
          <cell r="G227">
            <v>0</v>
          </cell>
          <cell r="H227">
            <v>0</v>
          </cell>
          <cell r="I227">
            <v>808</v>
          </cell>
          <cell r="L227">
            <v>67</v>
          </cell>
          <cell r="O227">
            <v>603</v>
          </cell>
          <cell r="R227">
            <v>153</v>
          </cell>
          <cell r="U227">
            <v>1181</v>
          </cell>
          <cell r="X227">
            <v>518</v>
          </cell>
          <cell r="AA227">
            <v>213</v>
          </cell>
          <cell r="AD227">
            <v>121</v>
          </cell>
          <cell r="AG227">
            <v>145</v>
          </cell>
          <cell r="AJ227">
            <v>600</v>
          </cell>
          <cell r="AM227">
            <v>383</v>
          </cell>
          <cell r="AP227">
            <v>496</v>
          </cell>
          <cell r="AS227">
            <v>153</v>
          </cell>
          <cell r="AT227">
            <v>351</v>
          </cell>
          <cell r="AU227">
            <v>180</v>
          </cell>
          <cell r="AV227">
            <v>235</v>
          </cell>
          <cell r="AW227">
            <v>304</v>
          </cell>
          <cell r="AX227">
            <v>80</v>
          </cell>
          <cell r="AY227">
            <v>70</v>
          </cell>
          <cell r="AZ227">
            <v>94</v>
          </cell>
          <cell r="BA227">
            <v>134</v>
          </cell>
          <cell r="BB227">
            <v>358</v>
          </cell>
          <cell r="BC227">
            <v>202</v>
          </cell>
          <cell r="BD227">
            <v>68</v>
          </cell>
          <cell r="BE227">
            <v>143</v>
          </cell>
          <cell r="BF227">
            <v>130</v>
          </cell>
          <cell r="BG227">
            <v>448</v>
          </cell>
          <cell r="BH227">
            <v>332</v>
          </cell>
          <cell r="BI227">
            <v>232</v>
          </cell>
          <cell r="BJ227">
            <v>164</v>
          </cell>
          <cell r="BK227">
            <v>8966</v>
          </cell>
          <cell r="BL227">
            <v>8966</v>
          </cell>
        </row>
        <row r="228">
          <cell r="C228" t="str">
            <v>B02545</v>
          </cell>
          <cell r="D228" t="str">
            <v>B.2.B.1.8)   Utenze telefoniche</v>
          </cell>
          <cell r="E228" t="str">
            <v>2008</v>
          </cell>
          <cell r="F228" t="str">
            <v>C</v>
          </cell>
          <cell r="G228">
            <v>0</v>
          </cell>
          <cell r="H228">
            <v>0</v>
          </cell>
          <cell r="I228">
            <v>1074</v>
          </cell>
          <cell r="L228">
            <v>617</v>
          </cell>
          <cell r="O228">
            <v>1747</v>
          </cell>
          <cell r="R228">
            <v>574</v>
          </cell>
          <cell r="U228">
            <v>2740</v>
          </cell>
          <cell r="X228">
            <v>3656</v>
          </cell>
          <cell r="AA228">
            <v>1293</v>
          </cell>
          <cell r="AD228">
            <v>844</v>
          </cell>
          <cell r="AG228">
            <v>812</v>
          </cell>
          <cell r="AJ228">
            <v>627</v>
          </cell>
          <cell r="AM228">
            <v>424</v>
          </cell>
          <cell r="AP228">
            <v>327</v>
          </cell>
          <cell r="AS228">
            <v>128</v>
          </cell>
          <cell r="AT228">
            <v>351</v>
          </cell>
          <cell r="AU228">
            <v>233</v>
          </cell>
          <cell r="AV228">
            <v>348</v>
          </cell>
          <cell r="AW228">
            <v>256</v>
          </cell>
          <cell r="AX228">
            <v>197</v>
          </cell>
          <cell r="AY228">
            <v>168</v>
          </cell>
          <cell r="AZ228">
            <v>135</v>
          </cell>
          <cell r="BA228">
            <v>192</v>
          </cell>
          <cell r="BB228">
            <v>264</v>
          </cell>
          <cell r="BC228">
            <v>191</v>
          </cell>
          <cell r="BD228">
            <v>310</v>
          </cell>
          <cell r="BE228">
            <v>64</v>
          </cell>
          <cell r="BF228">
            <v>189</v>
          </cell>
          <cell r="BG228">
            <v>188</v>
          </cell>
          <cell r="BH228">
            <v>420</v>
          </cell>
          <cell r="BI228">
            <v>90</v>
          </cell>
          <cell r="BJ228">
            <v>15</v>
          </cell>
          <cell r="BK228">
            <v>18474</v>
          </cell>
          <cell r="BL228">
            <v>18474</v>
          </cell>
        </row>
        <row r="229">
          <cell r="C229" t="str">
            <v>B02550</v>
          </cell>
          <cell r="D229" t="str">
            <v>B.2.B.1.9)   Utenze elettricità</v>
          </cell>
          <cell r="E229" t="str">
            <v>2008</v>
          </cell>
          <cell r="F229" t="str">
            <v>C</v>
          </cell>
          <cell r="G229">
            <v>0</v>
          </cell>
          <cell r="H229">
            <v>0</v>
          </cell>
          <cell r="I229">
            <v>1151</v>
          </cell>
          <cell r="L229">
            <v>724</v>
          </cell>
          <cell r="O229">
            <v>2696</v>
          </cell>
          <cell r="R229">
            <v>947</v>
          </cell>
          <cell r="U229">
            <v>4424</v>
          </cell>
          <cell r="X229">
            <v>3754</v>
          </cell>
          <cell r="AA229">
            <v>1868</v>
          </cell>
          <cell r="AD229">
            <v>1525</v>
          </cell>
          <cell r="AG229">
            <v>2039</v>
          </cell>
          <cell r="AJ229">
            <v>3468</v>
          </cell>
          <cell r="AM229">
            <v>3079</v>
          </cell>
          <cell r="AP229">
            <v>2387</v>
          </cell>
          <cell r="AS229">
            <v>543</v>
          </cell>
          <cell r="AT229">
            <v>2044</v>
          </cell>
          <cell r="AU229">
            <v>1477</v>
          </cell>
          <cell r="AV229">
            <v>1167</v>
          </cell>
          <cell r="AW229">
            <v>952</v>
          </cell>
          <cell r="AX229">
            <v>792</v>
          </cell>
          <cell r="AY229">
            <v>866</v>
          </cell>
          <cell r="AZ229">
            <v>292</v>
          </cell>
          <cell r="BA229">
            <v>915</v>
          </cell>
          <cell r="BB229">
            <v>1111</v>
          </cell>
          <cell r="BC229">
            <v>628</v>
          </cell>
          <cell r="BD229">
            <v>555</v>
          </cell>
          <cell r="BE229">
            <v>667</v>
          </cell>
          <cell r="BF229">
            <v>966</v>
          </cell>
          <cell r="BG229">
            <v>2146</v>
          </cell>
          <cell r="BH229">
            <v>2443</v>
          </cell>
          <cell r="BI229">
            <v>1874</v>
          </cell>
          <cell r="BJ229">
            <v>54</v>
          </cell>
          <cell r="BK229">
            <v>47554</v>
          </cell>
          <cell r="BL229">
            <v>47554</v>
          </cell>
        </row>
        <row r="230">
          <cell r="C230" t="str">
            <v>B02555</v>
          </cell>
          <cell r="D230" t="str">
            <v>B.2.B.1.10)   Altre utenze</v>
          </cell>
          <cell r="E230" t="str">
            <v>2008</v>
          </cell>
          <cell r="F230" t="str">
            <v>C</v>
          </cell>
          <cell r="G230">
            <v>0</v>
          </cell>
          <cell r="H230">
            <v>0</v>
          </cell>
          <cell r="I230">
            <v>192</v>
          </cell>
          <cell r="L230">
            <v>443</v>
          </cell>
          <cell r="O230">
            <v>616</v>
          </cell>
          <cell r="R230">
            <v>480</v>
          </cell>
          <cell r="U230">
            <v>1637</v>
          </cell>
          <cell r="X230">
            <v>571</v>
          </cell>
          <cell r="AA230">
            <v>504</v>
          </cell>
          <cell r="AD230">
            <v>232</v>
          </cell>
          <cell r="AG230">
            <v>98</v>
          </cell>
          <cell r="AJ230">
            <v>493</v>
          </cell>
          <cell r="AM230">
            <v>1275</v>
          </cell>
          <cell r="AP230">
            <v>439</v>
          </cell>
          <cell r="AS230">
            <v>112</v>
          </cell>
          <cell r="AT230">
            <v>233</v>
          </cell>
          <cell r="AU230">
            <v>119</v>
          </cell>
          <cell r="AV230">
            <v>165</v>
          </cell>
          <cell r="AW230">
            <v>208</v>
          </cell>
          <cell r="AX230">
            <v>92</v>
          </cell>
          <cell r="AY230">
            <v>241</v>
          </cell>
          <cell r="AZ230">
            <v>290</v>
          </cell>
          <cell r="BA230">
            <v>197</v>
          </cell>
          <cell r="BB230">
            <v>211</v>
          </cell>
          <cell r="BC230">
            <v>0</v>
          </cell>
          <cell r="BD230">
            <v>121</v>
          </cell>
          <cell r="BE230">
            <v>18</v>
          </cell>
          <cell r="BF230">
            <v>27</v>
          </cell>
          <cell r="BG230">
            <v>788</v>
          </cell>
          <cell r="BH230">
            <v>1115</v>
          </cell>
          <cell r="BI230">
            <v>211</v>
          </cell>
          <cell r="BJ230">
            <v>10</v>
          </cell>
          <cell r="BK230">
            <v>11138</v>
          </cell>
          <cell r="BL230">
            <v>11138</v>
          </cell>
        </row>
        <row r="231">
          <cell r="C231" t="str">
            <v>B02560</v>
          </cell>
          <cell r="D231" t="str">
            <v>B.2.B.1.11)  Premi di assicurazione</v>
          </cell>
          <cell r="E231" t="str">
            <v>2008</v>
          </cell>
          <cell r="F231" t="str">
            <v>C</v>
          </cell>
          <cell r="G231">
            <v>0</v>
          </cell>
          <cell r="H231">
            <v>0</v>
          </cell>
          <cell r="I231">
            <v>1607</v>
          </cell>
          <cell r="L231">
            <v>170</v>
          </cell>
          <cell r="O231">
            <v>2017</v>
          </cell>
          <cell r="R231">
            <v>939</v>
          </cell>
          <cell r="U231">
            <v>3978</v>
          </cell>
          <cell r="X231">
            <v>2454</v>
          </cell>
          <cell r="AA231">
            <v>1455</v>
          </cell>
          <cell r="AD231">
            <v>1865</v>
          </cell>
          <cell r="AG231">
            <v>1985</v>
          </cell>
          <cell r="AJ231">
            <v>3863</v>
          </cell>
          <cell r="AM231">
            <v>2425</v>
          </cell>
          <cell r="AP231">
            <v>3460</v>
          </cell>
          <cell r="AS231">
            <v>1336</v>
          </cell>
          <cell r="AT231">
            <v>2160</v>
          </cell>
          <cell r="AU231">
            <v>1577</v>
          </cell>
          <cell r="AV231">
            <v>761</v>
          </cell>
          <cell r="AW231">
            <v>618</v>
          </cell>
          <cell r="AX231">
            <v>1060</v>
          </cell>
          <cell r="AY231">
            <v>541</v>
          </cell>
          <cell r="AZ231">
            <v>499</v>
          </cell>
          <cell r="BA231">
            <v>864</v>
          </cell>
          <cell r="BB231">
            <v>1108</v>
          </cell>
          <cell r="BC231">
            <v>1010</v>
          </cell>
          <cell r="BD231">
            <v>1090</v>
          </cell>
          <cell r="BE231">
            <v>821</v>
          </cell>
          <cell r="BF231">
            <v>838</v>
          </cell>
          <cell r="BG231">
            <v>526</v>
          </cell>
          <cell r="BH231">
            <v>2453</v>
          </cell>
          <cell r="BI231">
            <v>651</v>
          </cell>
          <cell r="BJ231">
            <v>79</v>
          </cell>
          <cell r="BK231">
            <v>44210</v>
          </cell>
          <cell r="BL231">
            <v>44210</v>
          </cell>
        </row>
        <row r="232">
          <cell r="C232" t="str">
            <v>B02565</v>
          </cell>
          <cell r="D232" t="str">
            <v>B.2.B.1.11.A)  Premi di assicurazione - R.C. Professionale</v>
          </cell>
          <cell r="E232" t="str">
            <v>2008</v>
          </cell>
          <cell r="F232" t="str">
            <v>C</v>
          </cell>
          <cell r="G232">
            <v>0</v>
          </cell>
          <cell r="H232">
            <v>0</v>
          </cell>
          <cell r="I232">
            <v>0</v>
          </cell>
          <cell r="L232">
            <v>28</v>
          </cell>
          <cell r="O232">
            <v>2017</v>
          </cell>
          <cell r="R232">
            <v>939</v>
          </cell>
          <cell r="U232">
            <v>3832</v>
          </cell>
          <cell r="X232">
            <v>146</v>
          </cell>
          <cell r="AA232">
            <v>1314</v>
          </cell>
          <cell r="AD232">
            <v>0</v>
          </cell>
          <cell r="AG232">
            <v>838</v>
          </cell>
          <cell r="AJ232">
            <v>3863</v>
          </cell>
          <cell r="AM232">
            <v>2275</v>
          </cell>
          <cell r="AP232">
            <v>3318</v>
          </cell>
          <cell r="AS232">
            <v>1304</v>
          </cell>
          <cell r="AT232">
            <v>1672</v>
          </cell>
          <cell r="AU232">
            <v>1502</v>
          </cell>
          <cell r="AV232">
            <v>730</v>
          </cell>
          <cell r="AW232">
            <v>579</v>
          </cell>
          <cell r="AX232">
            <v>990</v>
          </cell>
          <cell r="AY232">
            <v>512</v>
          </cell>
          <cell r="AZ232">
            <v>0</v>
          </cell>
          <cell r="BA232">
            <v>852</v>
          </cell>
          <cell r="BB232">
            <v>1084</v>
          </cell>
          <cell r="BC232">
            <v>951</v>
          </cell>
          <cell r="BD232">
            <v>1054</v>
          </cell>
          <cell r="BE232">
            <v>821</v>
          </cell>
          <cell r="BF232">
            <v>612</v>
          </cell>
          <cell r="BG232">
            <v>280</v>
          </cell>
          <cell r="BH232">
            <v>2352</v>
          </cell>
          <cell r="BI232">
            <v>645</v>
          </cell>
          <cell r="BJ232">
            <v>73</v>
          </cell>
          <cell r="BK232">
            <v>34583</v>
          </cell>
          <cell r="BL232">
            <v>34583</v>
          </cell>
        </row>
        <row r="233">
          <cell r="C233" t="str">
            <v>B02570</v>
          </cell>
          <cell r="D233" t="str">
            <v>B.2.B.1.11.B)  Premi di assicurazione - Altri premi assicurativi</v>
          </cell>
          <cell r="E233" t="str">
            <v>2008</v>
          </cell>
          <cell r="F233" t="str">
            <v>C</v>
          </cell>
          <cell r="G233">
            <v>0</v>
          </cell>
          <cell r="H233">
            <v>0</v>
          </cell>
          <cell r="I233">
            <v>1607</v>
          </cell>
          <cell r="L233">
            <v>142</v>
          </cell>
          <cell r="O233">
            <v>0</v>
          </cell>
          <cell r="R233">
            <v>0</v>
          </cell>
          <cell r="U233">
            <v>146</v>
          </cell>
          <cell r="X233">
            <v>2308</v>
          </cell>
          <cell r="AA233">
            <v>141</v>
          </cell>
          <cell r="AD233">
            <v>1865</v>
          </cell>
          <cell r="AG233">
            <v>1147</v>
          </cell>
          <cell r="AJ233">
            <v>0</v>
          </cell>
          <cell r="AM233">
            <v>150</v>
          </cell>
          <cell r="AP233">
            <v>142</v>
          </cell>
          <cell r="AS233">
            <v>32</v>
          </cell>
          <cell r="AT233">
            <v>488</v>
          </cell>
          <cell r="AU233">
            <v>75</v>
          </cell>
          <cell r="AV233">
            <v>31</v>
          </cell>
          <cell r="AW233">
            <v>39</v>
          </cell>
          <cell r="AX233">
            <v>70</v>
          </cell>
          <cell r="AY233">
            <v>29</v>
          </cell>
          <cell r="AZ233">
            <v>499</v>
          </cell>
          <cell r="BA233">
            <v>12</v>
          </cell>
          <cell r="BB233">
            <v>24</v>
          </cell>
          <cell r="BC233">
            <v>59</v>
          </cell>
          <cell r="BD233">
            <v>36</v>
          </cell>
          <cell r="BE233">
            <v>0</v>
          </cell>
          <cell r="BF233">
            <v>226</v>
          </cell>
          <cell r="BG233">
            <v>246</v>
          </cell>
          <cell r="BH233">
            <v>101</v>
          </cell>
          <cell r="BI233">
            <v>6</v>
          </cell>
          <cell r="BJ233">
            <v>6</v>
          </cell>
          <cell r="BK233">
            <v>9627</v>
          </cell>
          <cell r="BL233">
            <v>9627</v>
          </cell>
        </row>
        <row r="234">
          <cell r="C234" t="str">
            <v>B02575</v>
          </cell>
          <cell r="D234" t="str">
            <v>B.2.B.1.12) Altri servizi non sanitari</v>
          </cell>
          <cell r="E234" t="str">
            <v>2008</v>
          </cell>
          <cell r="F234" t="str">
            <v>C</v>
          </cell>
          <cell r="G234">
            <v>0</v>
          </cell>
          <cell r="H234">
            <v>3676</v>
          </cell>
          <cell r="I234">
            <v>1806</v>
          </cell>
          <cell r="L234">
            <v>486</v>
          </cell>
          <cell r="O234">
            <v>2084</v>
          </cell>
          <cell r="R234">
            <v>931</v>
          </cell>
          <cell r="U234">
            <v>3114</v>
          </cell>
          <cell r="X234">
            <v>6162</v>
          </cell>
          <cell r="AA234">
            <v>820</v>
          </cell>
          <cell r="AD234">
            <v>1427</v>
          </cell>
          <cell r="AG234">
            <v>1016</v>
          </cell>
          <cell r="AJ234">
            <v>2992</v>
          </cell>
          <cell r="AM234">
            <v>2501</v>
          </cell>
          <cell r="AP234">
            <v>3034</v>
          </cell>
          <cell r="AS234">
            <v>551</v>
          </cell>
          <cell r="AT234">
            <v>9018</v>
          </cell>
          <cell r="AU234">
            <v>149</v>
          </cell>
          <cell r="AV234">
            <v>3337</v>
          </cell>
          <cell r="AW234">
            <v>527</v>
          </cell>
          <cell r="AX234">
            <v>124</v>
          </cell>
          <cell r="AY234">
            <v>365</v>
          </cell>
          <cell r="AZ234">
            <v>458</v>
          </cell>
          <cell r="BA234">
            <v>743</v>
          </cell>
          <cell r="BB234">
            <v>1786</v>
          </cell>
          <cell r="BC234">
            <v>479</v>
          </cell>
          <cell r="BD234">
            <v>1799</v>
          </cell>
          <cell r="BE234">
            <v>702</v>
          </cell>
          <cell r="BF234">
            <v>227</v>
          </cell>
          <cell r="BG234">
            <v>4975</v>
          </cell>
          <cell r="BH234">
            <v>3257</v>
          </cell>
          <cell r="BI234">
            <v>734</v>
          </cell>
          <cell r="BJ234">
            <v>156</v>
          </cell>
          <cell r="BK234">
            <v>58743</v>
          </cell>
          <cell r="BL234">
            <v>59436</v>
          </cell>
        </row>
        <row r="235">
          <cell r="C235" t="str">
            <v>B02580</v>
          </cell>
          <cell r="D235" t="str">
            <v>B.2.B.1.12.A) Altri servizi non sanitari da pubblico (Asl-AO, IRCCS, Policlinici della Regione)</v>
          </cell>
          <cell r="E235" t="str">
            <v>2008</v>
          </cell>
          <cell r="F235" t="str">
            <v>C</v>
          </cell>
          <cell r="G235">
            <v>0</v>
          </cell>
          <cell r="H235">
            <v>0</v>
          </cell>
          <cell r="I235">
            <v>0</v>
          </cell>
          <cell r="L235">
            <v>0</v>
          </cell>
          <cell r="O235">
            <v>0</v>
          </cell>
          <cell r="R235">
            <v>0</v>
          </cell>
          <cell r="U235">
            <v>0</v>
          </cell>
          <cell r="X235">
            <v>0</v>
          </cell>
          <cell r="AA235">
            <v>0</v>
          </cell>
          <cell r="AD235">
            <v>0</v>
          </cell>
          <cell r="AG235">
            <v>0</v>
          </cell>
          <cell r="AJ235">
            <v>684</v>
          </cell>
          <cell r="AM235">
            <v>0</v>
          </cell>
          <cell r="AP235">
            <v>5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4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693</v>
          </cell>
        </row>
        <row r="236">
          <cell r="C236" t="str">
            <v>B02585</v>
          </cell>
          <cell r="D236" t="str">
            <v>B.2.B.1.12.B) Altri servizi non sanitari da pubblico</v>
          </cell>
          <cell r="E236" t="str">
            <v>2008</v>
          </cell>
          <cell r="F236" t="str">
            <v>C</v>
          </cell>
          <cell r="G236">
            <v>0</v>
          </cell>
          <cell r="H236">
            <v>0</v>
          </cell>
          <cell r="I236">
            <v>0</v>
          </cell>
          <cell r="L236">
            <v>137</v>
          </cell>
          <cell r="O236">
            <v>0</v>
          </cell>
          <cell r="R236">
            <v>185</v>
          </cell>
          <cell r="U236">
            <v>0</v>
          </cell>
          <cell r="X236">
            <v>0</v>
          </cell>
          <cell r="AA236">
            <v>5</v>
          </cell>
          <cell r="AD236">
            <v>0</v>
          </cell>
          <cell r="AG236">
            <v>9</v>
          </cell>
          <cell r="AJ236">
            <v>0</v>
          </cell>
          <cell r="AM236">
            <v>0</v>
          </cell>
          <cell r="AP236">
            <v>26</v>
          </cell>
          <cell r="AS236">
            <v>1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49</v>
          </cell>
          <cell r="AZ236">
            <v>0</v>
          </cell>
          <cell r="BA236">
            <v>18</v>
          </cell>
          <cell r="BB236">
            <v>0</v>
          </cell>
          <cell r="BC236">
            <v>7</v>
          </cell>
          <cell r="BD236">
            <v>192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156</v>
          </cell>
          <cell r="BK236">
            <v>785</v>
          </cell>
          <cell r="BL236">
            <v>785</v>
          </cell>
        </row>
        <row r="237">
          <cell r="C237" t="str">
            <v>B02590</v>
          </cell>
          <cell r="D237" t="str">
            <v>B.2.B.1.12.C) Altri servizi non sanitari da privato</v>
          </cell>
          <cell r="E237" t="str">
            <v>2008</v>
          </cell>
          <cell r="F237" t="str">
            <v>C</v>
          </cell>
          <cell r="G237">
            <v>0</v>
          </cell>
          <cell r="H237">
            <v>3676</v>
          </cell>
          <cell r="I237">
            <v>1806</v>
          </cell>
          <cell r="L237">
            <v>349</v>
          </cell>
          <cell r="O237">
            <v>2084</v>
          </cell>
          <cell r="R237">
            <v>746</v>
          </cell>
          <cell r="U237">
            <v>3114</v>
          </cell>
          <cell r="X237">
            <v>6162</v>
          </cell>
          <cell r="AA237">
            <v>815</v>
          </cell>
          <cell r="AD237">
            <v>1427</v>
          </cell>
          <cell r="AG237">
            <v>1007</v>
          </cell>
          <cell r="AJ237">
            <v>2308</v>
          </cell>
          <cell r="AM237">
            <v>2501</v>
          </cell>
          <cell r="AP237">
            <v>3003</v>
          </cell>
          <cell r="AS237">
            <v>550</v>
          </cell>
          <cell r="AT237">
            <v>9018</v>
          </cell>
          <cell r="AU237">
            <v>149</v>
          </cell>
          <cell r="AV237">
            <v>3337</v>
          </cell>
          <cell r="AW237">
            <v>527</v>
          </cell>
          <cell r="AX237">
            <v>124</v>
          </cell>
          <cell r="AY237">
            <v>316</v>
          </cell>
          <cell r="AZ237">
            <v>458</v>
          </cell>
          <cell r="BA237">
            <v>725</v>
          </cell>
          <cell r="BB237">
            <v>1782</v>
          </cell>
          <cell r="BC237">
            <v>472</v>
          </cell>
          <cell r="BD237">
            <v>1607</v>
          </cell>
          <cell r="BE237">
            <v>702</v>
          </cell>
          <cell r="BF237">
            <v>227</v>
          </cell>
          <cell r="BG237">
            <v>4975</v>
          </cell>
          <cell r="BH237">
            <v>3257</v>
          </cell>
          <cell r="BI237">
            <v>734</v>
          </cell>
          <cell r="BJ237">
            <v>0</v>
          </cell>
          <cell r="BK237">
            <v>57958</v>
          </cell>
          <cell r="BL237">
            <v>57958</v>
          </cell>
        </row>
        <row r="238">
          <cell r="C238" t="str">
            <v>B02595</v>
          </cell>
          <cell r="D238" t="str">
            <v>B.2.B.2)  Consulenze, Collaborazioni,  Interinale e altre prestazioni di lavoro non sanitarie</v>
          </cell>
          <cell r="E238" t="str">
            <v>2008</v>
          </cell>
          <cell r="F238" t="str">
            <v>C</v>
          </cell>
          <cell r="G238">
            <v>0</v>
          </cell>
          <cell r="H238">
            <v>1083</v>
          </cell>
          <cell r="I238">
            <v>219</v>
          </cell>
          <cell r="L238">
            <v>246</v>
          </cell>
          <cell r="O238">
            <v>2166</v>
          </cell>
          <cell r="R238">
            <v>466</v>
          </cell>
          <cell r="U238">
            <v>1336</v>
          </cell>
          <cell r="X238">
            <v>626</v>
          </cell>
          <cell r="AA238">
            <v>69</v>
          </cell>
          <cell r="AD238">
            <v>345</v>
          </cell>
          <cell r="AG238">
            <v>1352</v>
          </cell>
          <cell r="AJ238">
            <v>138</v>
          </cell>
          <cell r="AM238">
            <v>232</v>
          </cell>
          <cell r="AP238">
            <v>62</v>
          </cell>
          <cell r="AS238">
            <v>60</v>
          </cell>
          <cell r="AT238">
            <v>203</v>
          </cell>
          <cell r="AU238">
            <v>27</v>
          </cell>
          <cell r="AV238">
            <v>628</v>
          </cell>
          <cell r="AW238">
            <v>224</v>
          </cell>
          <cell r="AX238">
            <v>188</v>
          </cell>
          <cell r="AY238">
            <v>192</v>
          </cell>
          <cell r="AZ238">
            <v>85</v>
          </cell>
          <cell r="BA238">
            <v>65</v>
          </cell>
          <cell r="BB238">
            <v>290</v>
          </cell>
          <cell r="BC238">
            <v>0</v>
          </cell>
          <cell r="BD238">
            <v>3</v>
          </cell>
          <cell r="BE238">
            <v>209</v>
          </cell>
          <cell r="BF238">
            <v>172</v>
          </cell>
          <cell r="BG238">
            <v>258</v>
          </cell>
          <cell r="BH238">
            <v>141</v>
          </cell>
          <cell r="BI238">
            <v>179</v>
          </cell>
          <cell r="BJ238">
            <v>1619</v>
          </cell>
          <cell r="BK238">
            <v>11764</v>
          </cell>
          <cell r="BL238">
            <v>12883</v>
          </cell>
        </row>
        <row r="239">
          <cell r="C239" t="str">
            <v>B02600</v>
          </cell>
          <cell r="D239" t="str">
            <v>B.2.B.2.1) Consulenze non sanitarie  V/Asl-AO, IRCCS, Policlinici della Regione</v>
          </cell>
          <cell r="E239" t="str">
            <v>2008</v>
          </cell>
          <cell r="F239" t="str">
            <v>C</v>
          </cell>
          <cell r="G239">
            <v>0</v>
          </cell>
          <cell r="H239">
            <v>0</v>
          </cell>
          <cell r="I239">
            <v>0</v>
          </cell>
          <cell r="L239">
            <v>0</v>
          </cell>
          <cell r="O239">
            <v>2</v>
          </cell>
          <cell r="R239">
            <v>0</v>
          </cell>
          <cell r="U239">
            <v>0</v>
          </cell>
          <cell r="X239">
            <v>0</v>
          </cell>
          <cell r="AA239">
            <v>12</v>
          </cell>
          <cell r="AD239">
            <v>0</v>
          </cell>
          <cell r="AG239">
            <v>0</v>
          </cell>
          <cell r="AJ239">
            <v>0</v>
          </cell>
          <cell r="AM239">
            <v>0</v>
          </cell>
          <cell r="AP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17</v>
          </cell>
          <cell r="AZ239">
            <v>27</v>
          </cell>
          <cell r="BA239">
            <v>9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15</v>
          </cell>
          <cell r="BI239">
            <v>0</v>
          </cell>
          <cell r="BJ239">
            <v>0</v>
          </cell>
          <cell r="BK239">
            <v>0</v>
          </cell>
          <cell r="BL239">
            <v>82</v>
          </cell>
        </row>
        <row r="240">
          <cell r="C240" t="str">
            <v>B02605</v>
          </cell>
          <cell r="D240" t="str">
            <v>B.2.B.2.2) Consulenze non sanitarie  da Terzi - Altri enti pubblici</v>
          </cell>
          <cell r="E240" t="str">
            <v>2008</v>
          </cell>
          <cell r="F240" t="str">
            <v>C</v>
          </cell>
          <cell r="G240">
            <v>0</v>
          </cell>
          <cell r="H240">
            <v>0</v>
          </cell>
          <cell r="I240">
            <v>0</v>
          </cell>
          <cell r="L240">
            <v>0</v>
          </cell>
          <cell r="O240">
            <v>14</v>
          </cell>
          <cell r="R240">
            <v>0</v>
          </cell>
          <cell r="U240">
            <v>0</v>
          </cell>
          <cell r="X240">
            <v>9</v>
          </cell>
          <cell r="AA240">
            <v>1</v>
          </cell>
          <cell r="AD240">
            <v>0</v>
          </cell>
          <cell r="AG240">
            <v>0</v>
          </cell>
          <cell r="AJ240">
            <v>0</v>
          </cell>
          <cell r="AM240">
            <v>0</v>
          </cell>
          <cell r="AP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24</v>
          </cell>
          <cell r="BL240">
            <v>24</v>
          </cell>
        </row>
        <row r="241">
          <cell r="C241" t="str">
            <v>B02610</v>
          </cell>
          <cell r="D241" t="str">
            <v>B.2.B.2.3) Consulenze, Collaborazioni,  Interinale e altre prestazioni di lavoro non sanitarie da privato</v>
          </cell>
          <cell r="E241" t="str">
            <v>2008</v>
          </cell>
          <cell r="F241" t="str">
            <v>C</v>
          </cell>
          <cell r="G241">
            <v>0</v>
          </cell>
          <cell r="H241">
            <v>142</v>
          </cell>
          <cell r="I241">
            <v>219</v>
          </cell>
          <cell r="L241">
            <v>246</v>
          </cell>
          <cell r="O241">
            <v>2150</v>
          </cell>
          <cell r="R241">
            <v>466</v>
          </cell>
          <cell r="U241">
            <v>1336</v>
          </cell>
          <cell r="X241">
            <v>617</v>
          </cell>
          <cell r="AA241">
            <v>56</v>
          </cell>
          <cell r="AD241">
            <v>220</v>
          </cell>
          <cell r="AG241">
            <v>1317</v>
          </cell>
          <cell r="AJ241">
            <v>138</v>
          </cell>
          <cell r="AM241">
            <v>232</v>
          </cell>
          <cell r="AP241">
            <v>62</v>
          </cell>
          <cell r="AS241">
            <v>60</v>
          </cell>
          <cell r="AT241">
            <v>203</v>
          </cell>
          <cell r="AU241">
            <v>27</v>
          </cell>
          <cell r="AV241">
            <v>628</v>
          </cell>
          <cell r="AW241">
            <v>224</v>
          </cell>
          <cell r="AX241">
            <v>188</v>
          </cell>
          <cell r="AY241">
            <v>175</v>
          </cell>
          <cell r="AZ241">
            <v>58</v>
          </cell>
          <cell r="BA241">
            <v>56</v>
          </cell>
          <cell r="BB241">
            <v>232</v>
          </cell>
          <cell r="BC241">
            <v>0</v>
          </cell>
          <cell r="BD241">
            <v>3</v>
          </cell>
          <cell r="BE241">
            <v>142</v>
          </cell>
          <cell r="BF241">
            <v>172</v>
          </cell>
          <cell r="BG241">
            <v>258</v>
          </cell>
          <cell r="BH241">
            <v>126</v>
          </cell>
          <cell r="BI241">
            <v>179</v>
          </cell>
          <cell r="BJ241">
            <v>1517</v>
          </cell>
          <cell r="BK241">
            <v>11449</v>
          </cell>
          <cell r="BL241">
            <v>11449</v>
          </cell>
        </row>
        <row r="242">
          <cell r="C242" t="str">
            <v>B02615</v>
          </cell>
          <cell r="D242" t="str">
            <v>B.2.B.2.3.A) Consulenze non sanitarie da privato</v>
          </cell>
          <cell r="E242" t="str">
            <v>2008</v>
          </cell>
          <cell r="F242" t="str">
            <v>C</v>
          </cell>
          <cell r="G242">
            <v>0</v>
          </cell>
          <cell r="H242">
            <v>0</v>
          </cell>
          <cell r="I242">
            <v>68</v>
          </cell>
          <cell r="L242">
            <v>186</v>
          </cell>
          <cell r="O242">
            <v>49</v>
          </cell>
          <cell r="R242">
            <v>9</v>
          </cell>
          <cell r="U242">
            <v>1033</v>
          </cell>
          <cell r="X242">
            <v>192</v>
          </cell>
          <cell r="AA242">
            <v>56</v>
          </cell>
          <cell r="AD242">
            <v>114</v>
          </cell>
          <cell r="AG242">
            <v>741</v>
          </cell>
          <cell r="AJ242">
            <v>81</v>
          </cell>
          <cell r="AM242">
            <v>39</v>
          </cell>
          <cell r="AP242">
            <v>58</v>
          </cell>
          <cell r="AS242">
            <v>18</v>
          </cell>
          <cell r="AT242">
            <v>55</v>
          </cell>
          <cell r="AU242">
            <v>27</v>
          </cell>
          <cell r="AV242">
            <v>111</v>
          </cell>
          <cell r="AW242">
            <v>119</v>
          </cell>
          <cell r="AX242">
            <v>147</v>
          </cell>
          <cell r="AY242">
            <v>119</v>
          </cell>
          <cell r="AZ242">
            <v>20</v>
          </cell>
          <cell r="BA242">
            <v>56</v>
          </cell>
          <cell r="BB242">
            <v>40</v>
          </cell>
          <cell r="BC242">
            <v>0</v>
          </cell>
          <cell r="BD242">
            <v>0</v>
          </cell>
          <cell r="BE242">
            <v>31</v>
          </cell>
          <cell r="BF242">
            <v>119</v>
          </cell>
          <cell r="BG242">
            <v>0</v>
          </cell>
          <cell r="BH242">
            <v>25</v>
          </cell>
          <cell r="BI242">
            <v>106</v>
          </cell>
          <cell r="BJ242">
            <v>230</v>
          </cell>
          <cell r="BK242">
            <v>3849</v>
          </cell>
          <cell r="BL242">
            <v>3849</v>
          </cell>
        </row>
        <row r="243">
          <cell r="C243" t="str">
            <v>B02620</v>
          </cell>
          <cell r="D243" t="str">
            <v>B.2.B.2.3.B) Collaborazioni coordinate e continuative non sanitarie da privato</v>
          </cell>
          <cell r="E243" t="str">
            <v>2008</v>
          </cell>
          <cell r="F243" t="str">
            <v>C</v>
          </cell>
          <cell r="G243">
            <v>0</v>
          </cell>
          <cell r="H243">
            <v>0</v>
          </cell>
          <cell r="I243">
            <v>0</v>
          </cell>
          <cell r="L243">
            <v>0</v>
          </cell>
          <cell r="O243">
            <v>171</v>
          </cell>
          <cell r="R243">
            <v>0</v>
          </cell>
          <cell r="U243">
            <v>95</v>
          </cell>
          <cell r="X243">
            <v>0</v>
          </cell>
          <cell r="AA243">
            <v>0</v>
          </cell>
          <cell r="AD243">
            <v>33</v>
          </cell>
          <cell r="AG243">
            <v>0</v>
          </cell>
          <cell r="AJ243">
            <v>27</v>
          </cell>
          <cell r="AM243">
            <v>79</v>
          </cell>
          <cell r="AP243">
            <v>0</v>
          </cell>
          <cell r="AS243">
            <v>8</v>
          </cell>
          <cell r="AT243">
            <v>129</v>
          </cell>
          <cell r="AU243">
            <v>0</v>
          </cell>
          <cell r="AV243">
            <v>32</v>
          </cell>
          <cell r="AW243">
            <v>34</v>
          </cell>
          <cell r="AX243">
            <v>27</v>
          </cell>
          <cell r="AY243">
            <v>0</v>
          </cell>
          <cell r="AZ243">
            <v>9</v>
          </cell>
          <cell r="BA243">
            <v>0</v>
          </cell>
          <cell r="BB243">
            <v>99</v>
          </cell>
          <cell r="BC243">
            <v>0</v>
          </cell>
          <cell r="BD243">
            <v>0</v>
          </cell>
          <cell r="BE243">
            <v>111</v>
          </cell>
          <cell r="BF243">
            <v>53</v>
          </cell>
          <cell r="BG243">
            <v>0</v>
          </cell>
          <cell r="BH243">
            <v>101</v>
          </cell>
          <cell r="BI243">
            <v>73</v>
          </cell>
          <cell r="BJ243">
            <v>363</v>
          </cell>
          <cell r="BK243">
            <v>1444</v>
          </cell>
          <cell r="BL243">
            <v>1444</v>
          </cell>
        </row>
        <row r="244">
          <cell r="C244" t="str">
            <v>B02625</v>
          </cell>
          <cell r="D244" t="str">
            <v>B.2.B.2.3.C) Lavoro interinale -area non sanitaria</v>
          </cell>
          <cell r="E244" t="str">
            <v>2008</v>
          </cell>
          <cell r="F244" t="str">
            <v>C</v>
          </cell>
          <cell r="G244">
            <v>0</v>
          </cell>
          <cell r="H244">
            <v>0</v>
          </cell>
          <cell r="I244">
            <v>0</v>
          </cell>
          <cell r="L244">
            <v>0</v>
          </cell>
          <cell r="O244">
            <v>0</v>
          </cell>
          <cell r="R244">
            <v>0</v>
          </cell>
          <cell r="U244">
            <v>0</v>
          </cell>
          <cell r="X244">
            <v>0</v>
          </cell>
          <cell r="AA244">
            <v>0</v>
          </cell>
          <cell r="AD244">
            <v>0</v>
          </cell>
          <cell r="AG244">
            <v>0</v>
          </cell>
          <cell r="AJ244">
            <v>0</v>
          </cell>
          <cell r="AM244">
            <v>0</v>
          </cell>
          <cell r="AP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48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924</v>
          </cell>
          <cell r="BK244">
            <v>972</v>
          </cell>
          <cell r="BL244">
            <v>972</v>
          </cell>
        </row>
        <row r="245">
          <cell r="C245" t="str">
            <v>B02630</v>
          </cell>
          <cell r="D245" t="str">
            <v>B.2.B.2.3.D) Altre collaborazioni e prestazioni di lavoro -area non sanitaria</v>
          </cell>
          <cell r="E245" t="str">
            <v>2008</v>
          </cell>
          <cell r="F245" t="str">
            <v>C</v>
          </cell>
          <cell r="G245">
            <v>0</v>
          </cell>
          <cell r="H245">
            <v>142</v>
          </cell>
          <cell r="I245">
            <v>151</v>
          </cell>
          <cell r="L245">
            <v>60</v>
          </cell>
          <cell r="O245">
            <v>1930</v>
          </cell>
          <cell r="R245">
            <v>457</v>
          </cell>
          <cell r="U245">
            <v>208</v>
          </cell>
          <cell r="X245">
            <v>425</v>
          </cell>
          <cell r="AA245">
            <v>0</v>
          </cell>
          <cell r="AD245">
            <v>73</v>
          </cell>
          <cell r="AG245">
            <v>576</v>
          </cell>
          <cell r="AJ245">
            <v>30</v>
          </cell>
          <cell r="AM245">
            <v>114</v>
          </cell>
          <cell r="AP245">
            <v>4</v>
          </cell>
          <cell r="AS245">
            <v>34</v>
          </cell>
          <cell r="AT245">
            <v>19</v>
          </cell>
          <cell r="AU245">
            <v>0</v>
          </cell>
          <cell r="AV245">
            <v>485</v>
          </cell>
          <cell r="AW245">
            <v>71</v>
          </cell>
          <cell r="AX245">
            <v>14</v>
          </cell>
          <cell r="AY245">
            <v>8</v>
          </cell>
          <cell r="AZ245">
            <v>29</v>
          </cell>
          <cell r="BA245">
            <v>0</v>
          </cell>
          <cell r="BB245">
            <v>93</v>
          </cell>
          <cell r="BC245">
            <v>0</v>
          </cell>
          <cell r="BD245">
            <v>3</v>
          </cell>
          <cell r="BE245">
            <v>0</v>
          </cell>
          <cell r="BF245">
            <v>0</v>
          </cell>
          <cell r="BG245">
            <v>258</v>
          </cell>
          <cell r="BH245">
            <v>0</v>
          </cell>
          <cell r="BI245">
            <v>0</v>
          </cell>
          <cell r="BJ245">
            <v>0</v>
          </cell>
          <cell r="BK245">
            <v>5184</v>
          </cell>
          <cell r="BL245">
            <v>5184</v>
          </cell>
        </row>
        <row r="246">
          <cell r="C246" t="str">
            <v>B02635</v>
          </cell>
          <cell r="D246" t="str">
            <v>B.2.B.2.4) Rimborso oneri stipendiali del personale non sanitario in comando</v>
          </cell>
          <cell r="E246" t="str">
            <v>2008</v>
          </cell>
          <cell r="F246" t="str">
            <v>C</v>
          </cell>
          <cell r="G246">
            <v>0</v>
          </cell>
          <cell r="H246">
            <v>941</v>
          </cell>
          <cell r="I246">
            <v>0</v>
          </cell>
          <cell r="L246">
            <v>0</v>
          </cell>
          <cell r="O246">
            <v>0</v>
          </cell>
          <cell r="R246">
            <v>0</v>
          </cell>
          <cell r="U246">
            <v>0</v>
          </cell>
          <cell r="X246">
            <v>0</v>
          </cell>
          <cell r="AA246">
            <v>0</v>
          </cell>
          <cell r="AD246">
            <v>125</v>
          </cell>
          <cell r="AG246">
            <v>35</v>
          </cell>
          <cell r="AJ246">
            <v>0</v>
          </cell>
          <cell r="AM246">
            <v>0</v>
          </cell>
          <cell r="AP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58</v>
          </cell>
          <cell r="BC246">
            <v>0</v>
          </cell>
          <cell r="BD246">
            <v>0</v>
          </cell>
          <cell r="BE246">
            <v>67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102</v>
          </cell>
          <cell r="BK246">
            <v>291</v>
          </cell>
          <cell r="BL246">
            <v>1328</v>
          </cell>
        </row>
        <row r="247">
          <cell r="C247" t="str">
            <v>B02640</v>
          </cell>
          <cell r="D247" t="str">
            <v>B.2.B.2.4.A) Rimborso oneri stipendiali personale non sanitario in comando da Asl-AO, IRCCS, Policlinici della Regione</v>
          </cell>
          <cell r="E247" t="str">
            <v>2008</v>
          </cell>
          <cell r="F247" t="str">
            <v>C</v>
          </cell>
          <cell r="G247">
            <v>0</v>
          </cell>
          <cell r="H247">
            <v>941</v>
          </cell>
          <cell r="I247">
            <v>0</v>
          </cell>
          <cell r="L247">
            <v>0</v>
          </cell>
          <cell r="O247">
            <v>0</v>
          </cell>
          <cell r="R247">
            <v>0</v>
          </cell>
          <cell r="U247">
            <v>0</v>
          </cell>
          <cell r="X247">
            <v>0</v>
          </cell>
          <cell r="AA247">
            <v>0</v>
          </cell>
          <cell r="AD247">
            <v>0</v>
          </cell>
          <cell r="AG247">
            <v>0</v>
          </cell>
          <cell r="AJ247">
            <v>0</v>
          </cell>
          <cell r="AM247">
            <v>0</v>
          </cell>
          <cell r="AP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58</v>
          </cell>
          <cell r="BC247">
            <v>0</v>
          </cell>
          <cell r="BD247">
            <v>0</v>
          </cell>
          <cell r="BE247">
            <v>38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1037</v>
          </cell>
        </row>
        <row r="248">
          <cell r="C248" t="str">
            <v>B02645</v>
          </cell>
          <cell r="D248" t="str">
            <v>B.2.B.2.4.B) Rimborso oneri stipendiali personale non sanitario in comando da Regioni, Enti Pubblici e da Università</v>
          </cell>
          <cell r="E248" t="str">
            <v>2008</v>
          </cell>
          <cell r="F248" t="str">
            <v>C</v>
          </cell>
          <cell r="G248">
            <v>0</v>
          </cell>
          <cell r="H248">
            <v>0</v>
          </cell>
          <cell r="I248">
            <v>0</v>
          </cell>
          <cell r="L248">
            <v>0</v>
          </cell>
          <cell r="O248">
            <v>0</v>
          </cell>
          <cell r="R248">
            <v>0</v>
          </cell>
          <cell r="U248">
            <v>0</v>
          </cell>
          <cell r="X248">
            <v>0</v>
          </cell>
          <cell r="AA248">
            <v>0</v>
          </cell>
          <cell r="AD248">
            <v>125</v>
          </cell>
          <cell r="AG248">
            <v>0</v>
          </cell>
          <cell r="AJ248">
            <v>0</v>
          </cell>
          <cell r="AM248">
            <v>0</v>
          </cell>
          <cell r="AP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29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102</v>
          </cell>
          <cell r="BK248">
            <v>256</v>
          </cell>
          <cell r="BL248">
            <v>256</v>
          </cell>
        </row>
        <row r="249">
          <cell r="C249" t="str">
            <v>B02650</v>
          </cell>
          <cell r="D249" t="str">
            <v>B.2.B.2.4.C) Rimborso oneri stipendiali personale non sanitario in comando da aziende di altre Regioni (Extraregione)</v>
          </cell>
          <cell r="E249" t="str">
            <v>2008</v>
          </cell>
          <cell r="F249" t="str">
            <v>C</v>
          </cell>
          <cell r="G249">
            <v>0</v>
          </cell>
          <cell r="H249">
            <v>0</v>
          </cell>
          <cell r="I249">
            <v>0</v>
          </cell>
          <cell r="L249">
            <v>0</v>
          </cell>
          <cell r="O249">
            <v>0</v>
          </cell>
          <cell r="R249">
            <v>0</v>
          </cell>
          <cell r="U249">
            <v>0</v>
          </cell>
          <cell r="X249">
            <v>0</v>
          </cell>
          <cell r="AA249">
            <v>0</v>
          </cell>
          <cell r="AD249">
            <v>0</v>
          </cell>
          <cell r="AG249">
            <v>35</v>
          </cell>
          <cell r="AJ249">
            <v>0</v>
          </cell>
          <cell r="AM249">
            <v>0</v>
          </cell>
          <cell r="AP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35</v>
          </cell>
          <cell r="BL249">
            <v>35</v>
          </cell>
        </row>
        <row r="250">
          <cell r="C250" t="str">
            <v>B02655</v>
          </cell>
          <cell r="D250" t="str">
            <v>B.2.B.3) Formazione (esternalizzata e non)</v>
          </cell>
          <cell r="E250" t="str">
            <v>2008</v>
          </cell>
          <cell r="F250" t="str">
            <v>C</v>
          </cell>
          <cell r="G250">
            <v>0</v>
          </cell>
          <cell r="H250">
            <v>5591</v>
          </cell>
          <cell r="I250">
            <v>296</v>
          </cell>
          <cell r="L250">
            <v>635</v>
          </cell>
          <cell r="O250">
            <v>225</v>
          </cell>
          <cell r="R250">
            <v>102</v>
          </cell>
          <cell r="U250">
            <v>272</v>
          </cell>
          <cell r="X250">
            <v>171</v>
          </cell>
          <cell r="AA250">
            <v>421</v>
          </cell>
          <cell r="AD250">
            <v>69</v>
          </cell>
          <cell r="AG250">
            <v>352</v>
          </cell>
          <cell r="AJ250">
            <v>186</v>
          </cell>
          <cell r="AM250">
            <v>532</v>
          </cell>
          <cell r="AP250">
            <v>111</v>
          </cell>
          <cell r="AS250">
            <v>54</v>
          </cell>
          <cell r="AT250">
            <v>38</v>
          </cell>
          <cell r="AU250">
            <v>199</v>
          </cell>
          <cell r="AV250">
            <v>46</v>
          </cell>
          <cell r="AW250">
            <v>34</v>
          </cell>
          <cell r="AX250">
            <v>38</v>
          </cell>
          <cell r="AY250">
            <v>37</v>
          </cell>
          <cell r="AZ250">
            <v>40</v>
          </cell>
          <cell r="BA250">
            <v>28</v>
          </cell>
          <cell r="BB250">
            <v>43</v>
          </cell>
          <cell r="BC250">
            <v>124</v>
          </cell>
          <cell r="BD250">
            <v>35</v>
          </cell>
          <cell r="BE250">
            <v>29</v>
          </cell>
          <cell r="BF250">
            <v>20</v>
          </cell>
          <cell r="BG250">
            <v>90</v>
          </cell>
          <cell r="BH250">
            <v>87</v>
          </cell>
          <cell r="BI250">
            <v>39</v>
          </cell>
          <cell r="BJ250">
            <v>20</v>
          </cell>
          <cell r="BK250">
            <v>9964</v>
          </cell>
          <cell r="BL250">
            <v>9964</v>
          </cell>
        </row>
        <row r="251">
          <cell r="C251" t="str">
            <v>B02660</v>
          </cell>
          <cell r="D251" t="str">
            <v>B.2.B.3.1) Formazione (esternalizzata e non) da pubblico</v>
          </cell>
          <cell r="E251" t="str">
            <v>2008</v>
          </cell>
          <cell r="F251" t="str">
            <v>C</v>
          </cell>
          <cell r="G251">
            <v>0</v>
          </cell>
          <cell r="H251">
            <v>5432</v>
          </cell>
          <cell r="I251">
            <v>0</v>
          </cell>
          <cell r="L251">
            <v>627</v>
          </cell>
          <cell r="O251">
            <v>110</v>
          </cell>
          <cell r="R251">
            <v>0</v>
          </cell>
          <cell r="U251">
            <v>7</v>
          </cell>
          <cell r="X251">
            <v>74</v>
          </cell>
          <cell r="AA251">
            <v>0</v>
          </cell>
          <cell r="AD251">
            <v>0</v>
          </cell>
          <cell r="AG251">
            <v>0</v>
          </cell>
          <cell r="AJ251">
            <v>13</v>
          </cell>
          <cell r="AM251">
            <v>460</v>
          </cell>
          <cell r="AP251">
            <v>22</v>
          </cell>
          <cell r="AS251">
            <v>26</v>
          </cell>
          <cell r="AT251">
            <v>4</v>
          </cell>
          <cell r="AU251">
            <v>0</v>
          </cell>
          <cell r="AV251">
            <v>0</v>
          </cell>
          <cell r="AW251">
            <v>0</v>
          </cell>
          <cell r="AX251">
            <v>13</v>
          </cell>
          <cell r="AY251">
            <v>11</v>
          </cell>
          <cell r="AZ251">
            <v>10</v>
          </cell>
          <cell r="BA251">
            <v>9</v>
          </cell>
          <cell r="BB251">
            <v>34</v>
          </cell>
          <cell r="BC251">
            <v>36</v>
          </cell>
          <cell r="BD251">
            <v>0</v>
          </cell>
          <cell r="BE251">
            <v>8</v>
          </cell>
          <cell r="BF251">
            <v>1</v>
          </cell>
          <cell r="BG251">
            <v>50</v>
          </cell>
          <cell r="BH251">
            <v>0</v>
          </cell>
          <cell r="BI251">
            <v>0</v>
          </cell>
          <cell r="BJ251">
            <v>20</v>
          </cell>
          <cell r="BK251">
            <v>6967</v>
          </cell>
          <cell r="BL251">
            <v>6967</v>
          </cell>
        </row>
        <row r="252">
          <cell r="C252" t="str">
            <v>B02665</v>
          </cell>
          <cell r="D252" t="str">
            <v>B.2.B.3.2) Formazione (esternalizzata e non) da privato</v>
          </cell>
          <cell r="E252" t="str">
            <v>2008</v>
          </cell>
          <cell r="F252" t="str">
            <v>C</v>
          </cell>
          <cell r="G252">
            <v>0</v>
          </cell>
          <cell r="H252">
            <v>159</v>
          </cell>
          <cell r="I252">
            <v>296</v>
          </cell>
          <cell r="L252">
            <v>8</v>
          </cell>
          <cell r="O252">
            <v>115</v>
          </cell>
          <cell r="R252">
            <v>102</v>
          </cell>
          <cell r="U252">
            <v>265</v>
          </cell>
          <cell r="X252">
            <v>97</v>
          </cell>
          <cell r="AA252">
            <v>421</v>
          </cell>
          <cell r="AD252">
            <v>69</v>
          </cell>
          <cell r="AG252">
            <v>352</v>
          </cell>
          <cell r="AJ252">
            <v>173</v>
          </cell>
          <cell r="AM252">
            <v>72</v>
          </cell>
          <cell r="AP252">
            <v>89</v>
          </cell>
          <cell r="AS252">
            <v>28</v>
          </cell>
          <cell r="AT252">
            <v>34</v>
          </cell>
          <cell r="AU252">
            <v>199</v>
          </cell>
          <cell r="AV252">
            <v>46</v>
          </cell>
          <cell r="AW252">
            <v>34</v>
          </cell>
          <cell r="AX252">
            <v>25</v>
          </cell>
          <cell r="AY252">
            <v>26</v>
          </cell>
          <cell r="AZ252">
            <v>30</v>
          </cell>
          <cell r="BA252">
            <v>19</v>
          </cell>
          <cell r="BB252">
            <v>9</v>
          </cell>
          <cell r="BC252">
            <v>88</v>
          </cell>
          <cell r="BD252">
            <v>35</v>
          </cell>
          <cell r="BE252">
            <v>21</v>
          </cell>
          <cell r="BF252">
            <v>19</v>
          </cell>
          <cell r="BG252">
            <v>40</v>
          </cell>
          <cell r="BH252">
            <v>87</v>
          </cell>
          <cell r="BI252">
            <v>39</v>
          </cell>
          <cell r="BJ252">
            <v>0</v>
          </cell>
          <cell r="BK252">
            <v>2997</v>
          </cell>
          <cell r="BL252">
            <v>2997</v>
          </cell>
        </row>
        <row r="253">
          <cell r="C253" t="str">
            <v>B03000</v>
          </cell>
          <cell r="D253" t="str">
            <v>B.3)  Manutenzione e riparazione (ordinaria esternalizzata)</v>
          </cell>
          <cell r="E253" t="str">
            <v>2008</v>
          </cell>
          <cell r="F253" t="str">
            <v>C</v>
          </cell>
          <cell r="G253">
            <v>0</v>
          </cell>
          <cell r="H253">
            <v>0</v>
          </cell>
          <cell r="I253">
            <v>2597</v>
          </cell>
          <cell r="L253">
            <v>500</v>
          </cell>
          <cell r="O253">
            <v>8017</v>
          </cell>
          <cell r="R253">
            <v>2096</v>
          </cell>
          <cell r="U253">
            <v>11121</v>
          </cell>
          <cell r="X253">
            <v>12427</v>
          </cell>
          <cell r="AA253">
            <v>3531</v>
          </cell>
          <cell r="AD253">
            <v>3624</v>
          </cell>
          <cell r="AG253">
            <v>3493</v>
          </cell>
          <cell r="AJ253">
            <v>7865</v>
          </cell>
          <cell r="AM253">
            <v>6874</v>
          </cell>
          <cell r="AP253">
            <v>5849</v>
          </cell>
          <cell r="AS253">
            <v>1342</v>
          </cell>
          <cell r="AT253">
            <v>4494</v>
          </cell>
          <cell r="AU253">
            <v>4389</v>
          </cell>
          <cell r="AV253">
            <v>3976</v>
          </cell>
          <cell r="AW253">
            <v>1025</v>
          </cell>
          <cell r="AX253">
            <v>1924</v>
          </cell>
          <cell r="AY253">
            <v>1074</v>
          </cell>
          <cell r="AZ253">
            <v>767</v>
          </cell>
          <cell r="BA253">
            <v>1537</v>
          </cell>
          <cell r="BB253">
            <v>2191</v>
          </cell>
          <cell r="BC253">
            <v>1343</v>
          </cell>
          <cell r="BD253">
            <v>2168</v>
          </cell>
          <cell r="BE253">
            <v>1690</v>
          </cell>
          <cell r="BF253">
            <v>1688</v>
          </cell>
          <cell r="BG253">
            <v>5752</v>
          </cell>
          <cell r="BH253">
            <v>4711</v>
          </cell>
          <cell r="BI253">
            <v>3651</v>
          </cell>
          <cell r="BJ253">
            <v>874</v>
          </cell>
          <cell r="BK253">
            <v>112588</v>
          </cell>
          <cell r="BL253">
            <v>112590</v>
          </cell>
        </row>
        <row r="254">
          <cell r="C254" t="str">
            <v>B03005</v>
          </cell>
          <cell r="D254" t="str">
            <v>B.3.A)  Manutenzione e riparazione agli immobili e loro pertinenze</v>
          </cell>
          <cell r="E254" t="str">
            <v>2008</v>
          </cell>
          <cell r="F254" t="str">
            <v>C</v>
          </cell>
          <cell r="G254">
            <v>0</v>
          </cell>
          <cell r="H254">
            <v>0</v>
          </cell>
          <cell r="I254">
            <v>322</v>
          </cell>
          <cell r="L254">
            <v>83</v>
          </cell>
          <cell r="O254">
            <v>4628</v>
          </cell>
          <cell r="R254">
            <v>488</v>
          </cell>
          <cell r="U254">
            <v>2522</v>
          </cell>
          <cell r="X254">
            <v>5015</v>
          </cell>
          <cell r="AA254">
            <v>1107</v>
          </cell>
          <cell r="AD254">
            <v>1658</v>
          </cell>
          <cell r="AG254">
            <v>882</v>
          </cell>
          <cell r="AJ254">
            <v>3835</v>
          </cell>
          <cell r="AM254">
            <v>2949</v>
          </cell>
          <cell r="AP254">
            <v>446</v>
          </cell>
          <cell r="AS254">
            <v>731</v>
          </cell>
          <cell r="AT254">
            <v>2148</v>
          </cell>
          <cell r="AU254">
            <v>53</v>
          </cell>
          <cell r="AV254">
            <v>1401</v>
          </cell>
          <cell r="AW254">
            <v>299</v>
          </cell>
          <cell r="AX254">
            <v>330</v>
          </cell>
          <cell r="AY254">
            <v>666</v>
          </cell>
          <cell r="AZ254">
            <v>73</v>
          </cell>
          <cell r="BA254">
            <v>233</v>
          </cell>
          <cell r="BB254">
            <v>641</v>
          </cell>
          <cell r="BC254">
            <v>23</v>
          </cell>
          <cell r="BD254">
            <v>521</v>
          </cell>
          <cell r="BE254">
            <v>238</v>
          </cell>
          <cell r="BF254">
            <v>104</v>
          </cell>
          <cell r="BG254">
            <v>1709</v>
          </cell>
          <cell r="BH254">
            <v>282</v>
          </cell>
          <cell r="BI254">
            <v>1365</v>
          </cell>
          <cell r="BJ254">
            <v>423</v>
          </cell>
          <cell r="BK254">
            <v>35175</v>
          </cell>
          <cell r="BL254">
            <v>35175</v>
          </cell>
        </row>
        <row r="255">
          <cell r="C255" t="str">
            <v>B03010</v>
          </cell>
          <cell r="D255" t="str">
            <v>B.3.B)  Manutenzione e riparazione ai mobili e macchine</v>
          </cell>
          <cell r="E255" t="str">
            <v>2008</v>
          </cell>
          <cell r="F255" t="str">
            <v>C</v>
          </cell>
          <cell r="G255">
            <v>0</v>
          </cell>
          <cell r="H255">
            <v>0</v>
          </cell>
          <cell r="I255">
            <v>4</v>
          </cell>
          <cell r="L255">
            <v>17</v>
          </cell>
          <cell r="O255">
            <v>113</v>
          </cell>
          <cell r="R255">
            <v>35</v>
          </cell>
          <cell r="U255">
            <v>299</v>
          </cell>
          <cell r="X255">
            <v>272</v>
          </cell>
          <cell r="AA255">
            <v>1210</v>
          </cell>
          <cell r="AD255">
            <v>398</v>
          </cell>
          <cell r="AG255">
            <v>1055</v>
          </cell>
          <cell r="AJ255">
            <v>1168</v>
          </cell>
          <cell r="AM255">
            <v>577</v>
          </cell>
          <cell r="AP255">
            <v>104</v>
          </cell>
          <cell r="AS255">
            <v>152</v>
          </cell>
          <cell r="AT255">
            <v>27</v>
          </cell>
          <cell r="AU255">
            <v>368</v>
          </cell>
          <cell r="AV255">
            <v>393</v>
          </cell>
          <cell r="AW255">
            <v>19</v>
          </cell>
          <cell r="AX255">
            <v>6</v>
          </cell>
          <cell r="AY255">
            <v>52</v>
          </cell>
          <cell r="AZ255">
            <v>377</v>
          </cell>
          <cell r="BA255">
            <v>579</v>
          </cell>
          <cell r="BB255">
            <v>194</v>
          </cell>
          <cell r="BC255">
            <v>206</v>
          </cell>
          <cell r="BD255">
            <v>622</v>
          </cell>
          <cell r="BE255">
            <v>266</v>
          </cell>
          <cell r="BF255">
            <v>609</v>
          </cell>
          <cell r="BG255">
            <v>2088</v>
          </cell>
          <cell r="BH255">
            <v>1808</v>
          </cell>
          <cell r="BI255">
            <v>22</v>
          </cell>
          <cell r="BJ255">
            <v>58</v>
          </cell>
          <cell r="BK255">
            <v>13098</v>
          </cell>
          <cell r="BL255">
            <v>13098</v>
          </cell>
        </row>
        <row r="256">
          <cell r="C256" t="str">
            <v>B03015</v>
          </cell>
          <cell r="D256" t="str">
            <v>B.3.C)  Manutenzione e riparazione alle attrezzature tecnico-scientifico sanitarie</v>
          </cell>
          <cell r="E256" t="str">
            <v>2008</v>
          </cell>
          <cell r="F256" t="str">
            <v>C</v>
          </cell>
          <cell r="G256">
            <v>0</v>
          </cell>
          <cell r="H256">
            <v>0</v>
          </cell>
          <cell r="I256">
            <v>601</v>
          </cell>
          <cell r="L256">
            <v>267</v>
          </cell>
          <cell r="O256">
            <v>2138</v>
          </cell>
          <cell r="R256">
            <v>1522</v>
          </cell>
          <cell r="U256">
            <v>5767</v>
          </cell>
          <cell r="X256">
            <v>3385</v>
          </cell>
          <cell r="AA256">
            <v>1073</v>
          </cell>
          <cell r="AD256">
            <v>1133</v>
          </cell>
          <cell r="AG256">
            <v>1339</v>
          </cell>
          <cell r="AJ256">
            <v>2816</v>
          </cell>
          <cell r="AM256">
            <v>3301</v>
          </cell>
          <cell r="AP256">
            <v>3721</v>
          </cell>
          <cell r="AS256">
            <v>422</v>
          </cell>
          <cell r="AT256">
            <v>2274</v>
          </cell>
          <cell r="AU256">
            <v>3955</v>
          </cell>
          <cell r="AV256">
            <v>1163</v>
          </cell>
          <cell r="AW256">
            <v>688</v>
          </cell>
          <cell r="AX256">
            <v>1339</v>
          </cell>
          <cell r="AY256">
            <v>356</v>
          </cell>
          <cell r="AZ256">
            <v>269</v>
          </cell>
          <cell r="BA256">
            <v>724</v>
          </cell>
          <cell r="BB256">
            <v>1340</v>
          </cell>
          <cell r="BC256">
            <v>1100</v>
          </cell>
          <cell r="BD256">
            <v>996</v>
          </cell>
          <cell r="BE256">
            <v>1170</v>
          </cell>
          <cell r="BF256">
            <v>807</v>
          </cell>
          <cell r="BG256">
            <v>1952</v>
          </cell>
          <cell r="BH256">
            <v>2612</v>
          </cell>
          <cell r="BI256">
            <v>2013</v>
          </cell>
          <cell r="BJ256">
            <v>390</v>
          </cell>
          <cell r="BK256">
            <v>50633</v>
          </cell>
          <cell r="BL256">
            <v>50633</v>
          </cell>
        </row>
        <row r="257">
          <cell r="C257" t="str">
            <v>B03020</v>
          </cell>
          <cell r="D257" t="str">
            <v>B.3.D)  Manutenzione e riparazione per la manut. di automezzi (sanitari e non)</v>
          </cell>
          <cell r="E257" t="str">
            <v>2008</v>
          </cell>
          <cell r="F257" t="str">
            <v>C</v>
          </cell>
          <cell r="G257">
            <v>0</v>
          </cell>
          <cell r="H257">
            <v>0</v>
          </cell>
          <cell r="I257">
            <v>119</v>
          </cell>
          <cell r="L257">
            <v>23</v>
          </cell>
          <cell r="O257">
            <v>34</v>
          </cell>
          <cell r="R257">
            <v>9</v>
          </cell>
          <cell r="U257">
            <v>80</v>
          </cell>
          <cell r="X257">
            <v>281</v>
          </cell>
          <cell r="AA257">
            <v>43</v>
          </cell>
          <cell r="AD257">
            <v>76</v>
          </cell>
          <cell r="AG257">
            <v>94</v>
          </cell>
          <cell r="AJ257">
            <v>29</v>
          </cell>
          <cell r="AM257">
            <v>40</v>
          </cell>
          <cell r="AP257">
            <v>29</v>
          </cell>
          <cell r="AS257">
            <v>22</v>
          </cell>
          <cell r="AT257">
            <v>21</v>
          </cell>
          <cell r="AU257">
            <v>13</v>
          </cell>
          <cell r="AV257">
            <v>73</v>
          </cell>
          <cell r="AW257">
            <v>0</v>
          </cell>
          <cell r="AX257">
            <v>22</v>
          </cell>
          <cell r="AY257">
            <v>0</v>
          </cell>
          <cell r="AZ257">
            <v>5</v>
          </cell>
          <cell r="BA257">
            <v>1</v>
          </cell>
          <cell r="BB257">
            <v>16</v>
          </cell>
          <cell r="BC257">
            <v>14</v>
          </cell>
          <cell r="BD257">
            <v>6</v>
          </cell>
          <cell r="BE257">
            <v>4</v>
          </cell>
          <cell r="BF257">
            <v>4</v>
          </cell>
          <cell r="BG257">
            <v>3</v>
          </cell>
          <cell r="BH257">
            <v>7</v>
          </cell>
          <cell r="BI257">
            <v>1</v>
          </cell>
          <cell r="BJ257">
            <v>3</v>
          </cell>
          <cell r="BK257">
            <v>1072</v>
          </cell>
          <cell r="BL257">
            <v>1072</v>
          </cell>
        </row>
        <row r="258">
          <cell r="C258" t="str">
            <v>B03025</v>
          </cell>
          <cell r="D258" t="str">
            <v>B.3.E)  Altre manutenzioni e riparazioni</v>
          </cell>
          <cell r="E258" t="str">
            <v>2008</v>
          </cell>
          <cell r="F258" t="str">
            <v>C</v>
          </cell>
          <cell r="G258">
            <v>0</v>
          </cell>
          <cell r="H258">
            <v>0</v>
          </cell>
          <cell r="I258">
            <v>1551</v>
          </cell>
          <cell r="L258">
            <v>110</v>
          </cell>
          <cell r="O258">
            <v>1104</v>
          </cell>
          <cell r="R258">
            <v>42</v>
          </cell>
          <cell r="U258">
            <v>2453</v>
          </cell>
          <cell r="X258">
            <v>3474</v>
          </cell>
          <cell r="AA258">
            <v>98</v>
          </cell>
          <cell r="AD258">
            <v>359</v>
          </cell>
          <cell r="AG258">
            <v>123</v>
          </cell>
          <cell r="AJ258">
            <v>17</v>
          </cell>
          <cell r="AM258">
            <v>7</v>
          </cell>
          <cell r="AP258">
            <v>1549</v>
          </cell>
          <cell r="AS258">
            <v>15</v>
          </cell>
          <cell r="AT258">
            <v>24</v>
          </cell>
          <cell r="AU258">
            <v>0</v>
          </cell>
          <cell r="AV258">
            <v>946</v>
          </cell>
          <cell r="AW258">
            <v>19</v>
          </cell>
          <cell r="AX258">
            <v>225</v>
          </cell>
          <cell r="AY258">
            <v>0</v>
          </cell>
          <cell r="AZ258">
            <v>43</v>
          </cell>
          <cell r="BA258">
            <v>0</v>
          </cell>
          <cell r="BB258">
            <v>0</v>
          </cell>
          <cell r="BC258">
            <v>0</v>
          </cell>
          <cell r="BD258">
            <v>23</v>
          </cell>
          <cell r="BE258">
            <v>12</v>
          </cell>
          <cell r="BF258">
            <v>164</v>
          </cell>
          <cell r="BG258">
            <v>0</v>
          </cell>
          <cell r="BH258">
            <v>2</v>
          </cell>
          <cell r="BI258">
            <v>250</v>
          </cell>
          <cell r="BJ258">
            <v>0</v>
          </cell>
          <cell r="BK258">
            <v>12610</v>
          </cell>
          <cell r="BL258">
            <v>12610</v>
          </cell>
        </row>
        <row r="259">
          <cell r="C259" t="str">
            <v>B03030</v>
          </cell>
          <cell r="D259" t="str">
            <v>B.3.F)  Manutentioni e riparazioni da Asl-AO, IRCCS, Policlinici della Regione</v>
          </cell>
          <cell r="E259" t="str">
            <v>2008</v>
          </cell>
          <cell r="F259" t="str">
            <v>C</v>
          </cell>
          <cell r="G259">
            <v>0</v>
          </cell>
          <cell r="H259">
            <v>0</v>
          </cell>
          <cell r="I259">
            <v>0</v>
          </cell>
          <cell r="L259">
            <v>0</v>
          </cell>
          <cell r="O259">
            <v>0</v>
          </cell>
          <cell r="R259">
            <v>0</v>
          </cell>
          <cell r="U259">
            <v>0</v>
          </cell>
          <cell r="X259">
            <v>0</v>
          </cell>
          <cell r="AA259">
            <v>0</v>
          </cell>
          <cell r="AD259">
            <v>0</v>
          </cell>
          <cell r="AG259">
            <v>0</v>
          </cell>
          <cell r="AJ259">
            <v>0</v>
          </cell>
          <cell r="AM259">
            <v>0</v>
          </cell>
          <cell r="AP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2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2</v>
          </cell>
        </row>
        <row r="260">
          <cell r="C260" t="str">
            <v>B04000</v>
          </cell>
          <cell r="D260" t="str">
            <v>B.4)   Godimento di beni di terzi</v>
          </cell>
          <cell r="E260" t="str">
            <v>2008</v>
          </cell>
          <cell r="F260" t="str">
            <v>C</v>
          </cell>
          <cell r="G260">
            <v>0</v>
          </cell>
          <cell r="H260">
            <v>0</v>
          </cell>
          <cell r="I260">
            <v>4021</v>
          </cell>
          <cell r="L260">
            <v>603</v>
          </cell>
          <cell r="O260">
            <v>5591</v>
          </cell>
          <cell r="R260">
            <v>894</v>
          </cell>
          <cell r="U260">
            <v>4944</v>
          </cell>
          <cell r="X260">
            <v>4964</v>
          </cell>
          <cell r="AA260">
            <v>2168</v>
          </cell>
          <cell r="AD260">
            <v>1381</v>
          </cell>
          <cell r="AG260">
            <v>1498</v>
          </cell>
          <cell r="AJ260">
            <v>3786</v>
          </cell>
          <cell r="AM260">
            <v>1832</v>
          </cell>
          <cell r="AP260">
            <v>2586</v>
          </cell>
          <cell r="AS260">
            <v>29</v>
          </cell>
          <cell r="AT260">
            <v>1167</v>
          </cell>
          <cell r="AU260">
            <v>345</v>
          </cell>
          <cell r="AV260">
            <v>1138</v>
          </cell>
          <cell r="AW260">
            <v>410</v>
          </cell>
          <cell r="AX260">
            <v>1287</v>
          </cell>
          <cell r="AY260">
            <v>748</v>
          </cell>
          <cell r="AZ260">
            <v>90</v>
          </cell>
          <cell r="BA260">
            <v>565</v>
          </cell>
          <cell r="BB260">
            <v>949</v>
          </cell>
          <cell r="BC260">
            <v>1627</v>
          </cell>
          <cell r="BD260">
            <v>1367</v>
          </cell>
          <cell r="BE260">
            <v>898</v>
          </cell>
          <cell r="BF260">
            <v>1455</v>
          </cell>
          <cell r="BG260">
            <v>7598</v>
          </cell>
          <cell r="BH260">
            <v>87</v>
          </cell>
          <cell r="BI260">
            <v>511</v>
          </cell>
          <cell r="BJ260">
            <v>403</v>
          </cell>
          <cell r="BK260">
            <v>54674</v>
          </cell>
          <cell r="BL260">
            <v>54942</v>
          </cell>
        </row>
        <row r="261">
          <cell r="C261" t="str">
            <v>B04005</v>
          </cell>
          <cell r="D261" t="str">
            <v>B.4.A)  Affitti passivi</v>
          </cell>
          <cell r="E261" t="str">
            <v>2008</v>
          </cell>
          <cell r="F261" t="str">
            <v>C</v>
          </cell>
          <cell r="G261">
            <v>0</v>
          </cell>
          <cell r="H261">
            <v>0</v>
          </cell>
          <cell r="I261">
            <v>517</v>
          </cell>
          <cell r="L261">
            <v>213</v>
          </cell>
          <cell r="O261">
            <v>1267</v>
          </cell>
          <cell r="R261">
            <v>177</v>
          </cell>
          <cell r="U261">
            <v>456</v>
          </cell>
          <cell r="X261">
            <v>2172</v>
          </cell>
          <cell r="AA261">
            <v>883</v>
          </cell>
          <cell r="AD261">
            <v>486</v>
          </cell>
          <cell r="AG261">
            <v>463</v>
          </cell>
          <cell r="AJ261">
            <v>64</v>
          </cell>
          <cell r="AM261">
            <v>0</v>
          </cell>
          <cell r="AP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25</v>
          </cell>
          <cell r="BB261">
            <v>0</v>
          </cell>
          <cell r="BC261">
            <v>212</v>
          </cell>
          <cell r="BD261">
            <v>246</v>
          </cell>
          <cell r="BE261">
            <v>62</v>
          </cell>
          <cell r="BF261">
            <v>0</v>
          </cell>
          <cell r="BG261">
            <v>178</v>
          </cell>
          <cell r="BH261">
            <v>0</v>
          </cell>
          <cell r="BI261">
            <v>0</v>
          </cell>
          <cell r="BJ261">
            <v>0</v>
          </cell>
          <cell r="BK261">
            <v>7421</v>
          </cell>
          <cell r="BL261">
            <v>7421</v>
          </cell>
        </row>
        <row r="262">
          <cell r="C262" t="str">
            <v>B04010</v>
          </cell>
          <cell r="D262" t="str">
            <v>B.4.B)  Canoni di noleggio</v>
          </cell>
          <cell r="E262" t="str">
            <v>2008</v>
          </cell>
          <cell r="F262" t="str">
            <v>C</v>
          </cell>
          <cell r="G262">
            <v>0</v>
          </cell>
          <cell r="H262">
            <v>0</v>
          </cell>
          <cell r="I262">
            <v>1409</v>
          </cell>
          <cell r="L262">
            <v>388</v>
          </cell>
          <cell r="O262">
            <v>1326</v>
          </cell>
          <cell r="R262">
            <v>423</v>
          </cell>
          <cell r="U262">
            <v>4488</v>
          </cell>
          <cell r="X262">
            <v>2792</v>
          </cell>
          <cell r="AA262">
            <v>313</v>
          </cell>
          <cell r="AD262">
            <v>732</v>
          </cell>
          <cell r="AG262">
            <v>1034</v>
          </cell>
          <cell r="AJ262">
            <v>3043</v>
          </cell>
          <cell r="AM262">
            <v>1815</v>
          </cell>
          <cell r="AP262">
            <v>2312</v>
          </cell>
          <cell r="AS262">
            <v>15</v>
          </cell>
          <cell r="AT262">
            <v>959</v>
          </cell>
          <cell r="AU262">
            <v>180</v>
          </cell>
          <cell r="AV262">
            <v>2</v>
          </cell>
          <cell r="AW262">
            <v>410</v>
          </cell>
          <cell r="AX262">
            <v>1061</v>
          </cell>
          <cell r="AY262">
            <v>591</v>
          </cell>
          <cell r="AZ262">
            <v>82</v>
          </cell>
          <cell r="BA262">
            <v>280</v>
          </cell>
          <cell r="BB262">
            <v>891</v>
          </cell>
          <cell r="BC262">
            <v>526</v>
          </cell>
          <cell r="BD262">
            <v>843</v>
          </cell>
          <cell r="BE262">
            <v>515</v>
          </cell>
          <cell r="BF262">
            <v>1188</v>
          </cell>
          <cell r="BG262">
            <v>7335</v>
          </cell>
          <cell r="BH262">
            <v>87</v>
          </cell>
          <cell r="BI262">
            <v>268</v>
          </cell>
          <cell r="BJ262">
            <v>369</v>
          </cell>
          <cell r="BK262">
            <v>35678</v>
          </cell>
          <cell r="BL262">
            <v>35677</v>
          </cell>
        </row>
        <row r="263">
          <cell r="C263" t="str">
            <v>B04015</v>
          </cell>
          <cell r="D263" t="str">
            <v>B.4.B.1) Canoni di noleggio - area sanitaria</v>
          </cell>
          <cell r="E263" t="str">
            <v>2008</v>
          </cell>
          <cell r="F263" t="str">
            <v>C</v>
          </cell>
          <cell r="G263">
            <v>0</v>
          </cell>
          <cell r="H263">
            <v>0</v>
          </cell>
          <cell r="I263">
            <v>1148</v>
          </cell>
          <cell r="L263">
            <v>354</v>
          </cell>
          <cell r="O263">
            <v>926</v>
          </cell>
          <cell r="R263">
            <v>252</v>
          </cell>
          <cell r="U263">
            <v>2660</v>
          </cell>
          <cell r="X263">
            <v>1629</v>
          </cell>
          <cell r="AA263">
            <v>221</v>
          </cell>
          <cell r="AD263">
            <v>294</v>
          </cell>
          <cell r="AG263">
            <v>878</v>
          </cell>
          <cell r="AJ263">
            <v>3022</v>
          </cell>
          <cell r="AM263">
            <v>1338</v>
          </cell>
          <cell r="AP263">
            <v>2258</v>
          </cell>
          <cell r="AS263">
            <v>15</v>
          </cell>
          <cell r="AT263">
            <v>865</v>
          </cell>
          <cell r="AU263">
            <v>168</v>
          </cell>
          <cell r="AV263">
            <v>0</v>
          </cell>
          <cell r="AW263">
            <v>390</v>
          </cell>
          <cell r="AX263">
            <v>1054</v>
          </cell>
          <cell r="AY263">
            <v>510</v>
          </cell>
          <cell r="AZ263">
            <v>62</v>
          </cell>
          <cell r="BA263">
            <v>237</v>
          </cell>
          <cell r="BB263">
            <v>751</v>
          </cell>
          <cell r="BC263">
            <v>490</v>
          </cell>
          <cell r="BD263">
            <v>819</v>
          </cell>
          <cell r="BE263">
            <v>434</v>
          </cell>
          <cell r="BF263">
            <v>1178</v>
          </cell>
          <cell r="BG263">
            <v>6965</v>
          </cell>
          <cell r="BH263">
            <v>87</v>
          </cell>
          <cell r="BI263">
            <v>150</v>
          </cell>
          <cell r="BJ263">
            <v>369</v>
          </cell>
          <cell r="BK263">
            <v>29524</v>
          </cell>
          <cell r="BL263">
            <v>29524</v>
          </cell>
        </row>
        <row r="264">
          <cell r="C264" t="str">
            <v>B04020</v>
          </cell>
          <cell r="D264" t="str">
            <v>B.4.B.2) Canoni di noleggio - area non sanitaria</v>
          </cell>
          <cell r="E264" t="str">
            <v>2008</v>
          </cell>
          <cell r="F264" t="str">
            <v>C</v>
          </cell>
          <cell r="G264">
            <v>0</v>
          </cell>
          <cell r="H264">
            <v>0</v>
          </cell>
          <cell r="I264">
            <v>261</v>
          </cell>
          <cell r="L264">
            <v>34</v>
          </cell>
          <cell r="O264">
            <v>400</v>
          </cell>
          <cell r="R264">
            <v>171</v>
          </cell>
          <cell r="U264">
            <v>1828</v>
          </cell>
          <cell r="X264">
            <v>1163</v>
          </cell>
          <cell r="AA264">
            <v>92</v>
          </cell>
          <cell r="AD264">
            <v>438</v>
          </cell>
          <cell r="AG264">
            <v>156</v>
          </cell>
          <cell r="AJ264">
            <v>21</v>
          </cell>
          <cell r="AM264">
            <v>477</v>
          </cell>
          <cell r="AP264">
            <v>54</v>
          </cell>
          <cell r="AS264">
            <v>0</v>
          </cell>
          <cell r="AT264">
            <v>94</v>
          </cell>
          <cell r="AU264">
            <v>12</v>
          </cell>
          <cell r="AV264">
            <v>2</v>
          </cell>
          <cell r="AW264">
            <v>20</v>
          </cell>
          <cell r="AX264">
            <v>7</v>
          </cell>
          <cell r="AY264">
            <v>81</v>
          </cell>
          <cell r="AZ264">
            <v>20</v>
          </cell>
          <cell r="BA264">
            <v>43</v>
          </cell>
          <cell r="BB264">
            <v>140</v>
          </cell>
          <cell r="BC264">
            <v>36</v>
          </cell>
          <cell r="BD264">
            <v>24</v>
          </cell>
          <cell r="BE264">
            <v>81</v>
          </cell>
          <cell r="BF264">
            <v>10</v>
          </cell>
          <cell r="BG264">
            <v>370</v>
          </cell>
          <cell r="BH264">
            <v>0</v>
          </cell>
          <cell r="BI264">
            <v>118</v>
          </cell>
          <cell r="BJ264">
            <v>0</v>
          </cell>
          <cell r="BK264">
            <v>6154</v>
          </cell>
          <cell r="BL264">
            <v>6153</v>
          </cell>
        </row>
        <row r="265">
          <cell r="C265" t="str">
            <v>B04025</v>
          </cell>
          <cell r="D265" t="str">
            <v>B.4.C)  Canoni di leasing</v>
          </cell>
          <cell r="E265" t="str">
            <v>2008</v>
          </cell>
          <cell r="F265" t="str">
            <v>C</v>
          </cell>
          <cell r="G265">
            <v>0</v>
          </cell>
          <cell r="H265">
            <v>0</v>
          </cell>
          <cell r="I265">
            <v>2095</v>
          </cell>
          <cell r="L265">
            <v>2</v>
          </cell>
          <cell r="O265">
            <v>2729</v>
          </cell>
          <cell r="R265">
            <v>294</v>
          </cell>
          <cell r="U265">
            <v>0</v>
          </cell>
          <cell r="X265">
            <v>0</v>
          </cell>
          <cell r="AA265">
            <v>972</v>
          </cell>
          <cell r="AD265">
            <v>163</v>
          </cell>
          <cell r="AG265">
            <v>1</v>
          </cell>
          <cell r="AJ265">
            <v>679</v>
          </cell>
          <cell r="AM265">
            <v>17</v>
          </cell>
          <cell r="AP265">
            <v>274</v>
          </cell>
          <cell r="AS265">
            <v>14</v>
          </cell>
          <cell r="AT265">
            <v>208</v>
          </cell>
          <cell r="AU265">
            <v>165</v>
          </cell>
          <cell r="AV265">
            <v>1136</v>
          </cell>
          <cell r="AW265">
            <v>0</v>
          </cell>
          <cell r="AX265">
            <v>226</v>
          </cell>
          <cell r="AY265">
            <v>157</v>
          </cell>
          <cell r="AZ265">
            <v>8</v>
          </cell>
          <cell r="BA265">
            <v>260</v>
          </cell>
          <cell r="BB265">
            <v>58</v>
          </cell>
          <cell r="BC265">
            <v>889</v>
          </cell>
          <cell r="BD265">
            <v>278</v>
          </cell>
          <cell r="BE265">
            <v>321</v>
          </cell>
          <cell r="BF265">
            <v>267</v>
          </cell>
          <cell r="BG265">
            <v>85</v>
          </cell>
          <cell r="BH265">
            <v>0</v>
          </cell>
          <cell r="BI265">
            <v>243</v>
          </cell>
          <cell r="BJ265">
            <v>34</v>
          </cell>
          <cell r="BK265">
            <v>11575</v>
          </cell>
          <cell r="BL265">
            <v>11575</v>
          </cell>
        </row>
        <row r="266">
          <cell r="C266" t="str">
            <v>B04030</v>
          </cell>
          <cell r="D266" t="str">
            <v>B.4.C.1) Canoni di leasing - area sanitaria</v>
          </cell>
          <cell r="E266" t="str">
            <v>2008</v>
          </cell>
          <cell r="F266" t="str">
            <v>C</v>
          </cell>
          <cell r="G266">
            <v>0</v>
          </cell>
          <cell r="H266">
            <v>0</v>
          </cell>
          <cell r="I266">
            <v>2095</v>
          </cell>
          <cell r="L266">
            <v>0</v>
          </cell>
          <cell r="O266">
            <v>2686</v>
          </cell>
          <cell r="R266">
            <v>45</v>
          </cell>
          <cell r="U266">
            <v>0</v>
          </cell>
          <cell r="X266">
            <v>0</v>
          </cell>
          <cell r="AA266">
            <v>782</v>
          </cell>
          <cell r="AD266">
            <v>145</v>
          </cell>
          <cell r="AG266">
            <v>1</v>
          </cell>
          <cell r="AJ266">
            <v>676</v>
          </cell>
          <cell r="AM266">
            <v>17</v>
          </cell>
          <cell r="AP266">
            <v>274</v>
          </cell>
          <cell r="AS266">
            <v>0</v>
          </cell>
          <cell r="AT266">
            <v>208</v>
          </cell>
          <cell r="AU266">
            <v>165</v>
          </cell>
          <cell r="AV266">
            <v>1089</v>
          </cell>
          <cell r="AW266">
            <v>0</v>
          </cell>
          <cell r="AX266">
            <v>0</v>
          </cell>
          <cell r="AY266">
            <v>101</v>
          </cell>
          <cell r="AZ266">
            <v>4</v>
          </cell>
          <cell r="BA266">
            <v>19</v>
          </cell>
          <cell r="BB266">
            <v>0</v>
          </cell>
          <cell r="BC266">
            <v>889</v>
          </cell>
          <cell r="BD266">
            <v>278</v>
          </cell>
          <cell r="BE266">
            <v>202</v>
          </cell>
          <cell r="BF266">
            <v>267</v>
          </cell>
          <cell r="BG266">
            <v>85</v>
          </cell>
          <cell r="BH266">
            <v>0</v>
          </cell>
          <cell r="BI266">
            <v>243</v>
          </cell>
          <cell r="BJ266">
            <v>0</v>
          </cell>
          <cell r="BK266">
            <v>10271</v>
          </cell>
          <cell r="BL266">
            <v>10271</v>
          </cell>
        </row>
        <row r="267">
          <cell r="C267" t="str">
            <v>B04035</v>
          </cell>
          <cell r="D267" t="str">
            <v>B.4.C.2) Canoni di leasing - area non sanitaria</v>
          </cell>
          <cell r="E267" t="str">
            <v>2008</v>
          </cell>
          <cell r="F267" t="str">
            <v>C</v>
          </cell>
          <cell r="G267">
            <v>0</v>
          </cell>
          <cell r="H267">
            <v>0</v>
          </cell>
          <cell r="I267">
            <v>0</v>
          </cell>
          <cell r="L267">
            <v>2</v>
          </cell>
          <cell r="O267">
            <v>43</v>
          </cell>
          <cell r="R267">
            <v>249</v>
          </cell>
          <cell r="U267">
            <v>0</v>
          </cell>
          <cell r="X267">
            <v>0</v>
          </cell>
          <cell r="AA267">
            <v>190</v>
          </cell>
          <cell r="AD267">
            <v>18</v>
          </cell>
          <cell r="AG267">
            <v>0</v>
          </cell>
          <cell r="AJ267">
            <v>3</v>
          </cell>
          <cell r="AM267">
            <v>0</v>
          </cell>
          <cell r="AP267">
            <v>0</v>
          </cell>
          <cell r="AS267">
            <v>14</v>
          </cell>
          <cell r="AT267">
            <v>0</v>
          </cell>
          <cell r="AU267">
            <v>0</v>
          </cell>
          <cell r="AV267">
            <v>47</v>
          </cell>
          <cell r="AW267">
            <v>0</v>
          </cell>
          <cell r="AX267">
            <v>226</v>
          </cell>
          <cell r="AY267">
            <v>56</v>
          </cell>
          <cell r="AZ267">
            <v>4</v>
          </cell>
          <cell r="BA267">
            <v>241</v>
          </cell>
          <cell r="BB267">
            <v>58</v>
          </cell>
          <cell r="BC267">
            <v>0</v>
          </cell>
          <cell r="BD267">
            <v>0</v>
          </cell>
          <cell r="BE267">
            <v>119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34</v>
          </cell>
          <cell r="BK267">
            <v>1304</v>
          </cell>
          <cell r="BL267">
            <v>1304</v>
          </cell>
        </row>
        <row r="268">
          <cell r="C268" t="str">
            <v>B04040</v>
          </cell>
          <cell r="D268" t="str">
            <v>B.4.D)  Locazioni e noleggi da Asl-Ao della Regione</v>
          </cell>
          <cell r="E268" t="str">
            <v>2008</v>
          </cell>
          <cell r="F268" t="str">
            <v>C</v>
          </cell>
          <cell r="G268">
            <v>0</v>
          </cell>
          <cell r="H268">
            <v>0</v>
          </cell>
          <cell r="I268">
            <v>0</v>
          </cell>
          <cell r="L268">
            <v>0</v>
          </cell>
          <cell r="O268">
            <v>269</v>
          </cell>
          <cell r="R268">
            <v>0</v>
          </cell>
          <cell r="U268">
            <v>0</v>
          </cell>
          <cell r="X268">
            <v>0</v>
          </cell>
          <cell r="AA268">
            <v>0</v>
          </cell>
          <cell r="AD268">
            <v>0</v>
          </cell>
          <cell r="AG268">
            <v>0</v>
          </cell>
          <cell r="AJ268">
            <v>0</v>
          </cell>
          <cell r="AM268">
            <v>0</v>
          </cell>
          <cell r="AP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269</v>
          </cell>
        </row>
        <row r="269">
          <cell r="C269" t="str">
            <v>B05089</v>
          </cell>
          <cell r="D269" t="str">
            <v>Totale Costo del personale</v>
          </cell>
          <cell r="E269" t="str">
            <v>2008</v>
          </cell>
          <cell r="F269" t="str">
            <v>C</v>
          </cell>
          <cell r="G269">
            <v>0</v>
          </cell>
          <cell r="H269">
            <v>467</v>
          </cell>
          <cell r="I269">
            <v>122384</v>
          </cell>
          <cell r="L269">
            <v>80786</v>
          </cell>
          <cell r="O269">
            <v>236531</v>
          </cell>
          <cell r="R269">
            <v>80995</v>
          </cell>
          <cell r="U269">
            <v>277760</v>
          </cell>
          <cell r="X269">
            <v>333687</v>
          </cell>
          <cell r="AA269">
            <v>138312</v>
          </cell>
          <cell r="AD269">
            <v>129057</v>
          </cell>
          <cell r="AG269">
            <v>152784</v>
          </cell>
          <cell r="AJ269">
            <v>181980</v>
          </cell>
          <cell r="AM269">
            <v>119550</v>
          </cell>
          <cell r="AP269">
            <v>131488</v>
          </cell>
          <cell r="AS269">
            <v>54374</v>
          </cell>
          <cell r="AT269">
            <v>75587</v>
          </cell>
          <cell r="AU269">
            <v>64197</v>
          </cell>
          <cell r="AV269">
            <v>88991</v>
          </cell>
          <cell r="AW269">
            <v>41980</v>
          </cell>
          <cell r="AX269">
            <v>50054</v>
          </cell>
          <cell r="AY269">
            <v>41583</v>
          </cell>
          <cell r="AZ269">
            <v>26982</v>
          </cell>
          <cell r="BA269">
            <v>42315</v>
          </cell>
          <cell r="BB269">
            <v>64277</v>
          </cell>
          <cell r="BC269">
            <v>54717</v>
          </cell>
          <cell r="BD269">
            <v>58381</v>
          </cell>
          <cell r="BE269">
            <v>48843</v>
          </cell>
          <cell r="BF269">
            <v>29604</v>
          </cell>
          <cell r="BG269">
            <v>98144</v>
          </cell>
          <cell r="BH269">
            <v>88658</v>
          </cell>
          <cell r="BI269">
            <v>46906</v>
          </cell>
          <cell r="BJ269">
            <v>10050</v>
          </cell>
          <cell r="BK269">
            <v>2971424</v>
          </cell>
          <cell r="BL269">
            <v>2971424</v>
          </cell>
        </row>
        <row r="270">
          <cell r="C270" t="str">
            <v>B05000</v>
          </cell>
          <cell r="D270" t="str">
            <v>B.5)   Personale del ruolo sanitario</v>
          </cell>
          <cell r="E270" t="str">
            <v>2008</v>
          </cell>
          <cell r="F270" t="str">
            <v>C</v>
          </cell>
          <cell r="G270">
            <v>0</v>
          </cell>
          <cell r="H270">
            <v>0</v>
          </cell>
          <cell r="I270">
            <v>94369</v>
          </cell>
          <cell r="L270">
            <v>61538</v>
          </cell>
          <cell r="O270">
            <v>191278</v>
          </cell>
          <cell r="R270">
            <v>63100</v>
          </cell>
          <cell r="U270">
            <v>226731</v>
          </cell>
          <cell r="X270">
            <v>251554</v>
          </cell>
          <cell r="AA270">
            <v>108372</v>
          </cell>
          <cell r="AD270">
            <v>101655</v>
          </cell>
          <cell r="AG270">
            <v>116480</v>
          </cell>
          <cell r="AJ270">
            <v>155713</v>
          </cell>
          <cell r="AM270">
            <v>99416</v>
          </cell>
          <cell r="AP270">
            <v>108099</v>
          </cell>
          <cell r="AS270">
            <v>43132</v>
          </cell>
          <cell r="AT270">
            <v>68632</v>
          </cell>
          <cell r="AU270">
            <v>55552</v>
          </cell>
          <cell r="AV270">
            <v>69167</v>
          </cell>
          <cell r="AW270">
            <v>33383</v>
          </cell>
          <cell r="AX270">
            <v>38892</v>
          </cell>
          <cell r="AY270">
            <v>32756</v>
          </cell>
          <cell r="AZ270">
            <v>22141</v>
          </cell>
          <cell r="BA270">
            <v>35946</v>
          </cell>
          <cell r="BB270">
            <v>53965</v>
          </cell>
          <cell r="BC270">
            <v>45176</v>
          </cell>
          <cell r="BD270">
            <v>48767</v>
          </cell>
          <cell r="BE270">
            <v>38458</v>
          </cell>
          <cell r="BF270">
            <v>24796</v>
          </cell>
          <cell r="BG270">
            <v>78282</v>
          </cell>
          <cell r="BH270">
            <v>77426</v>
          </cell>
          <cell r="BI270">
            <v>41865</v>
          </cell>
          <cell r="BJ270">
            <v>8622</v>
          </cell>
          <cell r="BK270">
            <v>2395263</v>
          </cell>
          <cell r="BL270">
            <v>2395263</v>
          </cell>
        </row>
        <row r="271">
          <cell r="C271" t="str">
            <v>B05005</v>
          </cell>
          <cell r="D271" t="str">
            <v>B.5.A) Costo del personale dirigente ruolo sanitario</v>
          </cell>
          <cell r="E271" t="str">
            <v>2008</v>
          </cell>
          <cell r="F271" t="str">
            <v>C</v>
          </cell>
          <cell r="G271">
            <v>0</v>
          </cell>
          <cell r="H271">
            <v>0</v>
          </cell>
          <cell r="I271">
            <v>57194</v>
          </cell>
          <cell r="L271">
            <v>36118</v>
          </cell>
          <cell r="O271">
            <v>126830</v>
          </cell>
          <cell r="R271">
            <v>41088</v>
          </cell>
          <cell r="U271">
            <v>135161</v>
          </cell>
          <cell r="X271">
            <v>162722</v>
          </cell>
          <cell r="AA271">
            <v>58744</v>
          </cell>
          <cell r="AD271">
            <v>59860</v>
          </cell>
          <cell r="AG271">
            <v>71645</v>
          </cell>
          <cell r="AJ271">
            <v>80825</v>
          </cell>
          <cell r="AM271">
            <v>57317</v>
          </cell>
          <cell r="AP271">
            <v>56972</v>
          </cell>
          <cell r="AS271">
            <v>21618</v>
          </cell>
          <cell r="AT271">
            <v>39196</v>
          </cell>
          <cell r="AU271">
            <v>33383</v>
          </cell>
          <cell r="AV271">
            <v>40700</v>
          </cell>
          <cell r="AW271">
            <v>16381</v>
          </cell>
          <cell r="AX271">
            <v>20580</v>
          </cell>
          <cell r="AY271">
            <v>17375</v>
          </cell>
          <cell r="AZ271">
            <v>11919</v>
          </cell>
          <cell r="BA271">
            <v>21226</v>
          </cell>
          <cell r="BB271">
            <v>29443</v>
          </cell>
          <cell r="BC271">
            <v>22352</v>
          </cell>
          <cell r="BD271">
            <v>24232</v>
          </cell>
          <cell r="BE271">
            <v>21225</v>
          </cell>
          <cell r="BF271">
            <v>14254</v>
          </cell>
          <cell r="BG271">
            <v>50955</v>
          </cell>
          <cell r="BH271">
            <v>49870</v>
          </cell>
          <cell r="BI271">
            <v>22033</v>
          </cell>
          <cell r="BJ271">
            <v>3709</v>
          </cell>
          <cell r="BK271">
            <v>1404927</v>
          </cell>
          <cell r="BL271">
            <v>1404927</v>
          </cell>
        </row>
        <row r="272">
          <cell r="C272" t="str">
            <v>B05010</v>
          </cell>
          <cell r="D272" t="str">
            <v>B.5.A.1) Costo del personale dirigente medico</v>
          </cell>
          <cell r="E272" t="str">
            <v>2008</v>
          </cell>
          <cell r="F272" t="str">
            <v>C</v>
          </cell>
          <cell r="G272">
            <v>0</v>
          </cell>
          <cell r="H272">
            <v>0</v>
          </cell>
          <cell r="I272">
            <v>52682</v>
          </cell>
          <cell r="L272">
            <v>32521</v>
          </cell>
          <cell r="O272">
            <v>108557</v>
          </cell>
          <cell r="R272">
            <v>37031</v>
          </cell>
          <cell r="U272">
            <v>122963</v>
          </cell>
          <cell r="X272">
            <v>133234</v>
          </cell>
          <cell r="AA272">
            <v>51323</v>
          </cell>
          <cell r="AD272">
            <v>51691</v>
          </cell>
          <cell r="AG272">
            <v>63796</v>
          </cell>
          <cell r="AJ272">
            <v>76743</v>
          </cell>
          <cell r="AM272">
            <v>54646</v>
          </cell>
          <cell r="AP272">
            <v>54407</v>
          </cell>
          <cell r="AS272">
            <v>19857</v>
          </cell>
          <cell r="AT272">
            <v>37950</v>
          </cell>
          <cell r="AU272">
            <v>31190</v>
          </cell>
          <cell r="AV272">
            <v>38785</v>
          </cell>
          <cell r="AW272">
            <v>15967</v>
          </cell>
          <cell r="AX272">
            <v>18876</v>
          </cell>
          <cell r="AY272">
            <v>16390</v>
          </cell>
          <cell r="AZ272">
            <v>11338</v>
          </cell>
          <cell r="BA272">
            <v>19637</v>
          </cell>
          <cell r="BB272">
            <v>26883</v>
          </cell>
          <cell r="BC272">
            <v>21357</v>
          </cell>
          <cell r="BD272">
            <v>22871</v>
          </cell>
          <cell r="BE272">
            <v>20220</v>
          </cell>
          <cell r="BF272">
            <v>13582</v>
          </cell>
          <cell r="BG272">
            <v>46079</v>
          </cell>
          <cell r="BH272">
            <v>41696</v>
          </cell>
          <cell r="BI272">
            <v>20416</v>
          </cell>
          <cell r="BJ272">
            <v>3499</v>
          </cell>
          <cell r="BK272">
            <v>1266187</v>
          </cell>
          <cell r="BL272">
            <v>1266187</v>
          </cell>
        </row>
        <row r="273">
          <cell r="C273" t="str">
            <v>B05015</v>
          </cell>
          <cell r="D273" t="str">
            <v>B.5.A.2) Costo del personale dirigente non medico</v>
          </cell>
          <cell r="E273" t="str">
            <v>2008</v>
          </cell>
          <cell r="F273" t="str">
            <v>C</v>
          </cell>
          <cell r="G273">
            <v>0</v>
          </cell>
          <cell r="H273">
            <v>0</v>
          </cell>
          <cell r="I273">
            <v>4512</v>
          </cell>
          <cell r="L273">
            <v>3597</v>
          </cell>
          <cell r="O273">
            <v>18273</v>
          </cell>
          <cell r="R273">
            <v>4057</v>
          </cell>
          <cell r="U273">
            <v>12198</v>
          </cell>
          <cell r="X273">
            <v>29488</v>
          </cell>
          <cell r="AA273">
            <v>7421</v>
          </cell>
          <cell r="AD273">
            <v>8169</v>
          </cell>
          <cell r="AG273">
            <v>7849</v>
          </cell>
          <cell r="AJ273">
            <v>4082</v>
          </cell>
          <cell r="AM273">
            <v>2671</v>
          </cell>
          <cell r="AP273">
            <v>2565</v>
          </cell>
          <cell r="AS273">
            <v>1761</v>
          </cell>
          <cell r="AT273">
            <v>1246</v>
          </cell>
          <cell r="AU273">
            <v>2193</v>
          </cell>
          <cell r="AV273">
            <v>1915</v>
          </cell>
          <cell r="AW273">
            <v>414</v>
          </cell>
          <cell r="AX273">
            <v>1704</v>
          </cell>
          <cell r="AY273">
            <v>985</v>
          </cell>
          <cell r="AZ273">
            <v>581</v>
          </cell>
          <cell r="BA273">
            <v>1589</v>
          </cell>
          <cell r="BB273">
            <v>2560</v>
          </cell>
          <cell r="BC273">
            <v>995</v>
          </cell>
          <cell r="BD273">
            <v>1361</v>
          </cell>
          <cell r="BE273">
            <v>1005</v>
          </cell>
          <cell r="BF273">
            <v>672</v>
          </cell>
          <cell r="BG273">
            <v>4876</v>
          </cell>
          <cell r="BH273">
            <v>8174</v>
          </cell>
          <cell r="BI273">
            <v>1617</v>
          </cell>
          <cell r="BJ273">
            <v>210</v>
          </cell>
          <cell r="BK273">
            <v>138740</v>
          </cell>
          <cell r="BL273">
            <v>138740</v>
          </cell>
        </row>
        <row r="274">
          <cell r="C274" t="str">
            <v>B05020</v>
          </cell>
          <cell r="D274" t="str">
            <v>B.5.B) Costo del personale comparto ruolo sanitario</v>
          </cell>
          <cell r="E274" t="str">
            <v>2008</v>
          </cell>
          <cell r="F274" t="str">
            <v>C</v>
          </cell>
          <cell r="G274">
            <v>0</v>
          </cell>
          <cell r="H274">
            <v>0</v>
          </cell>
          <cell r="I274">
            <v>37175</v>
          </cell>
          <cell r="L274">
            <v>25420</v>
          </cell>
          <cell r="O274">
            <v>64448</v>
          </cell>
          <cell r="R274">
            <v>22012</v>
          </cell>
          <cell r="U274">
            <v>91570</v>
          </cell>
          <cell r="X274">
            <v>88832</v>
          </cell>
          <cell r="AA274">
            <v>49628</v>
          </cell>
          <cell r="AD274">
            <v>41795</v>
          </cell>
          <cell r="AG274">
            <v>44835</v>
          </cell>
          <cell r="AJ274">
            <v>74888</v>
          </cell>
          <cell r="AM274">
            <v>42099</v>
          </cell>
          <cell r="AP274">
            <v>51127</v>
          </cell>
          <cell r="AS274">
            <v>21514</v>
          </cell>
          <cell r="AT274">
            <v>29436</v>
          </cell>
          <cell r="AU274">
            <v>22169</v>
          </cell>
          <cell r="AV274">
            <v>28467</v>
          </cell>
          <cell r="AW274">
            <v>17002</v>
          </cell>
          <cell r="AX274">
            <v>18312</v>
          </cell>
          <cell r="AY274">
            <v>15381</v>
          </cell>
          <cell r="AZ274">
            <v>10222</v>
          </cell>
          <cell r="BA274">
            <v>14720</v>
          </cell>
          <cell r="BB274">
            <v>24522</v>
          </cell>
          <cell r="BC274">
            <v>22824</v>
          </cell>
          <cell r="BD274">
            <v>24535</v>
          </cell>
          <cell r="BE274">
            <v>17233</v>
          </cell>
          <cell r="BF274">
            <v>10542</v>
          </cell>
          <cell r="BG274">
            <v>27327</v>
          </cell>
          <cell r="BH274">
            <v>27556</v>
          </cell>
          <cell r="BI274">
            <v>19832</v>
          </cell>
          <cell r="BJ274">
            <v>4913</v>
          </cell>
          <cell r="BK274">
            <v>990336</v>
          </cell>
          <cell r="BL274">
            <v>990336</v>
          </cell>
        </row>
        <row r="275">
          <cell r="C275" t="str">
            <v>B06000</v>
          </cell>
          <cell r="D275" t="str">
            <v>B.6)   Personale del ruolo professionale</v>
          </cell>
          <cell r="E275" t="str">
            <v>2008</v>
          </cell>
          <cell r="F275" t="str">
            <v>C</v>
          </cell>
          <cell r="G275">
            <v>0</v>
          </cell>
          <cell r="H275">
            <v>0</v>
          </cell>
          <cell r="I275">
            <v>278</v>
          </cell>
          <cell r="L275">
            <v>184</v>
          </cell>
          <cell r="O275">
            <v>1276</v>
          </cell>
          <cell r="R275">
            <v>271</v>
          </cell>
          <cell r="U275">
            <v>555</v>
          </cell>
          <cell r="X275">
            <v>1637</v>
          </cell>
          <cell r="AA275">
            <v>571</v>
          </cell>
          <cell r="AD275">
            <v>228</v>
          </cell>
          <cell r="AG275">
            <v>364</v>
          </cell>
          <cell r="AJ275">
            <v>620</v>
          </cell>
          <cell r="AM275">
            <v>198</v>
          </cell>
          <cell r="AP275">
            <v>418</v>
          </cell>
          <cell r="AS275">
            <v>0</v>
          </cell>
          <cell r="AT275">
            <v>422</v>
          </cell>
          <cell r="AU275">
            <v>196</v>
          </cell>
          <cell r="AV275">
            <v>338</v>
          </cell>
          <cell r="AW275">
            <v>29</v>
          </cell>
          <cell r="AX275">
            <v>245</v>
          </cell>
          <cell r="AY275">
            <v>373</v>
          </cell>
          <cell r="AZ275">
            <v>102</v>
          </cell>
          <cell r="BA275">
            <v>0</v>
          </cell>
          <cell r="BB275">
            <v>172</v>
          </cell>
          <cell r="BC275">
            <v>226</v>
          </cell>
          <cell r="BD275">
            <v>133</v>
          </cell>
          <cell r="BE275">
            <v>256</v>
          </cell>
          <cell r="BF275">
            <v>197</v>
          </cell>
          <cell r="BG275">
            <v>514</v>
          </cell>
          <cell r="BH275">
            <v>37</v>
          </cell>
          <cell r="BI275">
            <v>214</v>
          </cell>
          <cell r="BJ275">
            <v>0</v>
          </cell>
          <cell r="BK275">
            <v>10054</v>
          </cell>
          <cell r="BL275">
            <v>10054</v>
          </cell>
        </row>
        <row r="276">
          <cell r="C276" t="str">
            <v>B06005</v>
          </cell>
          <cell r="D276" t="str">
            <v>B.6.A) Costo del personale dirigente ruolo professionale</v>
          </cell>
          <cell r="E276" t="str">
            <v>2008</v>
          </cell>
          <cell r="F276" t="str">
            <v>C</v>
          </cell>
          <cell r="G276">
            <v>0</v>
          </cell>
          <cell r="H276">
            <v>0</v>
          </cell>
          <cell r="I276">
            <v>199</v>
          </cell>
          <cell r="L276">
            <v>184</v>
          </cell>
          <cell r="O276">
            <v>1269</v>
          </cell>
          <cell r="R276">
            <v>271</v>
          </cell>
          <cell r="U276">
            <v>473</v>
          </cell>
          <cell r="X276">
            <v>1637</v>
          </cell>
          <cell r="AA276">
            <v>392</v>
          </cell>
          <cell r="AD276">
            <v>199</v>
          </cell>
          <cell r="AG276">
            <v>258</v>
          </cell>
          <cell r="AJ276">
            <v>477</v>
          </cell>
          <cell r="AM276">
            <v>198</v>
          </cell>
          <cell r="AP276">
            <v>295</v>
          </cell>
          <cell r="AS276">
            <v>0</v>
          </cell>
          <cell r="AT276">
            <v>422</v>
          </cell>
          <cell r="AU276">
            <v>196</v>
          </cell>
          <cell r="AV276">
            <v>259</v>
          </cell>
          <cell r="AW276">
            <v>0</v>
          </cell>
          <cell r="AX276">
            <v>212</v>
          </cell>
          <cell r="AY276">
            <v>311</v>
          </cell>
          <cell r="AZ276">
            <v>102</v>
          </cell>
          <cell r="BA276">
            <v>0</v>
          </cell>
          <cell r="BB276">
            <v>139</v>
          </cell>
          <cell r="BC276">
            <v>123</v>
          </cell>
          <cell r="BD276">
            <v>79</v>
          </cell>
          <cell r="BE276">
            <v>227</v>
          </cell>
          <cell r="BF276">
            <v>168</v>
          </cell>
          <cell r="BG276">
            <v>514</v>
          </cell>
          <cell r="BH276">
            <v>0</v>
          </cell>
          <cell r="BI276">
            <v>214</v>
          </cell>
          <cell r="BJ276">
            <v>0</v>
          </cell>
          <cell r="BK276">
            <v>8818</v>
          </cell>
          <cell r="BL276">
            <v>8818</v>
          </cell>
        </row>
        <row r="277">
          <cell r="C277" t="str">
            <v>B06010</v>
          </cell>
          <cell r="D277" t="str">
            <v>B.6.B) Costo del personale comparto ruolo professionale</v>
          </cell>
          <cell r="E277" t="str">
            <v>2008</v>
          </cell>
          <cell r="F277" t="str">
            <v>C</v>
          </cell>
          <cell r="G277">
            <v>0</v>
          </cell>
          <cell r="H277">
            <v>0</v>
          </cell>
          <cell r="I277">
            <v>79</v>
          </cell>
          <cell r="L277">
            <v>0</v>
          </cell>
          <cell r="O277">
            <v>7</v>
          </cell>
          <cell r="R277">
            <v>0</v>
          </cell>
          <cell r="U277">
            <v>82</v>
          </cell>
          <cell r="X277">
            <v>0</v>
          </cell>
          <cell r="AA277">
            <v>179</v>
          </cell>
          <cell r="AD277">
            <v>29</v>
          </cell>
          <cell r="AG277">
            <v>106</v>
          </cell>
          <cell r="AJ277">
            <v>143</v>
          </cell>
          <cell r="AM277">
            <v>0</v>
          </cell>
          <cell r="AP277">
            <v>123</v>
          </cell>
          <cell r="AS277">
            <v>0</v>
          </cell>
          <cell r="AT277">
            <v>0</v>
          </cell>
          <cell r="AU277">
            <v>0</v>
          </cell>
          <cell r="AV277">
            <v>79</v>
          </cell>
          <cell r="AW277">
            <v>29</v>
          </cell>
          <cell r="AX277">
            <v>33</v>
          </cell>
          <cell r="AY277">
            <v>62</v>
          </cell>
          <cell r="AZ277">
            <v>0</v>
          </cell>
          <cell r="BA277">
            <v>0</v>
          </cell>
          <cell r="BB277">
            <v>33</v>
          </cell>
          <cell r="BC277">
            <v>103</v>
          </cell>
          <cell r="BD277">
            <v>54</v>
          </cell>
          <cell r="BE277">
            <v>29</v>
          </cell>
          <cell r="BF277">
            <v>29</v>
          </cell>
          <cell r="BG277">
            <v>0</v>
          </cell>
          <cell r="BH277">
            <v>37</v>
          </cell>
          <cell r="BI277">
            <v>0</v>
          </cell>
          <cell r="BJ277">
            <v>0</v>
          </cell>
          <cell r="BK277">
            <v>1236</v>
          </cell>
          <cell r="BL277">
            <v>1236</v>
          </cell>
        </row>
        <row r="278">
          <cell r="C278" t="str">
            <v>B07000</v>
          </cell>
          <cell r="D278" t="str">
            <v>B.7)   Personale del ruolo tecnico</v>
          </cell>
          <cell r="E278" t="str">
            <v>2008</v>
          </cell>
          <cell r="F278" t="str">
            <v>C</v>
          </cell>
          <cell r="G278">
            <v>0</v>
          </cell>
          <cell r="H278">
            <v>0</v>
          </cell>
          <cell r="I278">
            <v>11693</v>
          </cell>
          <cell r="L278">
            <v>8630</v>
          </cell>
          <cell r="O278">
            <v>22089</v>
          </cell>
          <cell r="R278">
            <v>9418</v>
          </cell>
          <cell r="U278">
            <v>27300</v>
          </cell>
          <cell r="X278">
            <v>34487</v>
          </cell>
          <cell r="AA278">
            <v>15959</v>
          </cell>
          <cell r="AD278">
            <v>11255</v>
          </cell>
          <cell r="AG278">
            <v>19043</v>
          </cell>
          <cell r="AJ278">
            <v>16869</v>
          </cell>
          <cell r="AM278">
            <v>12263</v>
          </cell>
          <cell r="AP278">
            <v>16439</v>
          </cell>
          <cell r="AS278">
            <v>7338</v>
          </cell>
          <cell r="AT278">
            <v>2450</v>
          </cell>
          <cell r="AU278">
            <v>5352</v>
          </cell>
          <cell r="AV278">
            <v>11328</v>
          </cell>
          <cell r="AW278">
            <v>5788</v>
          </cell>
          <cell r="AX278">
            <v>6738</v>
          </cell>
          <cell r="AY278">
            <v>5938</v>
          </cell>
          <cell r="AZ278">
            <v>3011</v>
          </cell>
          <cell r="BA278">
            <v>4878</v>
          </cell>
          <cell r="BB278">
            <v>7622</v>
          </cell>
          <cell r="BC278">
            <v>6196</v>
          </cell>
          <cell r="BD278">
            <v>5572</v>
          </cell>
          <cell r="BE278">
            <v>6664</v>
          </cell>
          <cell r="BF278">
            <v>2336</v>
          </cell>
          <cell r="BG278">
            <v>13782</v>
          </cell>
          <cell r="BH278">
            <v>7799</v>
          </cell>
          <cell r="BI278">
            <v>2069</v>
          </cell>
          <cell r="BJ278">
            <v>1051</v>
          </cell>
          <cell r="BK278">
            <v>311357</v>
          </cell>
          <cell r="BL278">
            <v>311357</v>
          </cell>
        </row>
        <row r="279">
          <cell r="C279" t="str">
            <v>B07005</v>
          </cell>
          <cell r="D279" t="str">
            <v>B.7.A) Costo del personale dirigente ruolo tecnico</v>
          </cell>
          <cell r="E279" t="str">
            <v>2008</v>
          </cell>
          <cell r="F279" t="str">
            <v>C</v>
          </cell>
          <cell r="G279">
            <v>0</v>
          </cell>
          <cell r="H279">
            <v>0</v>
          </cell>
          <cell r="I279">
            <v>199</v>
          </cell>
          <cell r="L279">
            <v>306</v>
          </cell>
          <cell r="O279">
            <v>1886</v>
          </cell>
          <cell r="R279">
            <v>265</v>
          </cell>
          <cell r="U279">
            <v>713</v>
          </cell>
          <cell r="X279">
            <v>1458</v>
          </cell>
          <cell r="AA279">
            <v>512</v>
          </cell>
          <cell r="AD279">
            <v>556</v>
          </cell>
          <cell r="AG279">
            <v>488</v>
          </cell>
          <cell r="AJ279">
            <v>138</v>
          </cell>
          <cell r="AM279">
            <v>181</v>
          </cell>
          <cell r="AP279">
            <v>105</v>
          </cell>
          <cell r="AS279">
            <v>0</v>
          </cell>
          <cell r="AT279">
            <v>72</v>
          </cell>
          <cell r="AU279">
            <v>84</v>
          </cell>
          <cell r="AV279">
            <v>0</v>
          </cell>
          <cell r="AW279">
            <v>0</v>
          </cell>
          <cell r="AX279">
            <v>0</v>
          </cell>
          <cell r="AY279">
            <v>58</v>
          </cell>
          <cell r="AZ279">
            <v>0</v>
          </cell>
          <cell r="BA279">
            <v>0</v>
          </cell>
          <cell r="BB279">
            <v>263</v>
          </cell>
          <cell r="BC279">
            <v>60</v>
          </cell>
          <cell r="BD279">
            <v>0</v>
          </cell>
          <cell r="BE279">
            <v>145</v>
          </cell>
          <cell r="BF279">
            <v>103</v>
          </cell>
          <cell r="BG279">
            <v>3807</v>
          </cell>
          <cell r="BH279">
            <v>123</v>
          </cell>
          <cell r="BI279">
            <v>0</v>
          </cell>
          <cell r="BJ279">
            <v>0</v>
          </cell>
          <cell r="BK279">
            <v>11522</v>
          </cell>
          <cell r="BL279">
            <v>11522</v>
          </cell>
        </row>
        <row r="280">
          <cell r="C280" t="str">
            <v>B07010</v>
          </cell>
          <cell r="D280" t="str">
            <v>B.7.B) Costo del personale comparto ruolo tecnico</v>
          </cell>
          <cell r="E280" t="str">
            <v>2008</v>
          </cell>
          <cell r="F280" t="str">
            <v>C</v>
          </cell>
          <cell r="G280">
            <v>0</v>
          </cell>
          <cell r="H280">
            <v>0</v>
          </cell>
          <cell r="I280">
            <v>11494</v>
          </cell>
          <cell r="L280">
            <v>8324</v>
          </cell>
          <cell r="O280">
            <v>20203</v>
          </cell>
          <cell r="R280">
            <v>9153</v>
          </cell>
          <cell r="U280">
            <v>26587</v>
          </cell>
          <cell r="X280">
            <v>33029</v>
          </cell>
          <cell r="AA280">
            <v>15447</v>
          </cell>
          <cell r="AD280">
            <v>10699</v>
          </cell>
          <cell r="AG280">
            <v>18555</v>
          </cell>
          <cell r="AJ280">
            <v>16731</v>
          </cell>
          <cell r="AM280">
            <v>12082</v>
          </cell>
          <cell r="AP280">
            <v>16334</v>
          </cell>
          <cell r="AS280">
            <v>7338</v>
          </cell>
          <cell r="AT280">
            <v>2378</v>
          </cell>
          <cell r="AU280">
            <v>5268</v>
          </cell>
          <cell r="AV280">
            <v>11328</v>
          </cell>
          <cell r="AW280">
            <v>5788</v>
          </cell>
          <cell r="AX280">
            <v>6738</v>
          </cell>
          <cell r="AY280">
            <v>5880</v>
          </cell>
          <cell r="AZ280">
            <v>3011</v>
          </cell>
          <cell r="BA280">
            <v>4878</v>
          </cell>
          <cell r="BB280">
            <v>7359</v>
          </cell>
          <cell r="BC280">
            <v>6136</v>
          </cell>
          <cell r="BD280">
            <v>5572</v>
          </cell>
          <cell r="BE280">
            <v>6519</v>
          </cell>
          <cell r="BF280">
            <v>2233</v>
          </cell>
          <cell r="BG280">
            <v>9975</v>
          </cell>
          <cell r="BH280">
            <v>7676</v>
          </cell>
          <cell r="BI280">
            <v>2069</v>
          </cell>
          <cell r="BJ280">
            <v>1051</v>
          </cell>
          <cell r="BK280">
            <v>299835</v>
          </cell>
          <cell r="BL280">
            <v>299835</v>
          </cell>
        </row>
        <row r="281">
          <cell r="C281" t="str">
            <v>B08000</v>
          </cell>
          <cell r="D281" t="str">
            <v>B.8)   Personale del ruolo amministrativo</v>
          </cell>
          <cell r="E281" t="str">
            <v>2008</v>
          </cell>
          <cell r="F281" t="str">
            <v>C</v>
          </cell>
          <cell r="G281">
            <v>0</v>
          </cell>
          <cell r="H281">
            <v>467</v>
          </cell>
          <cell r="I281">
            <v>16044</v>
          </cell>
          <cell r="L281">
            <v>10434</v>
          </cell>
          <cell r="O281">
            <v>21888</v>
          </cell>
          <cell r="R281">
            <v>8206</v>
          </cell>
          <cell r="U281">
            <v>23174</v>
          </cell>
          <cell r="X281">
            <v>46009</v>
          </cell>
          <cell r="AA281">
            <v>13410</v>
          </cell>
          <cell r="AD281">
            <v>15919</v>
          </cell>
          <cell r="AG281">
            <v>16897</v>
          </cell>
          <cell r="AJ281">
            <v>8778</v>
          </cell>
          <cell r="AM281">
            <v>7673</v>
          </cell>
          <cell r="AP281">
            <v>6532</v>
          </cell>
          <cell r="AS281">
            <v>3904</v>
          </cell>
          <cell r="AT281">
            <v>4083</v>
          </cell>
          <cell r="AU281">
            <v>3097</v>
          </cell>
          <cell r="AV281">
            <v>8158</v>
          </cell>
          <cell r="AW281">
            <v>2780</v>
          </cell>
          <cell r="AX281">
            <v>4179</v>
          </cell>
          <cell r="AY281">
            <v>2516</v>
          </cell>
          <cell r="AZ281">
            <v>1728</v>
          </cell>
          <cell r="BA281">
            <v>1491</v>
          </cell>
          <cell r="BB281">
            <v>2518</v>
          </cell>
          <cell r="BC281">
            <v>3119</v>
          </cell>
          <cell r="BD281">
            <v>3909</v>
          </cell>
          <cell r="BE281">
            <v>3465</v>
          </cell>
          <cell r="BF281">
            <v>2275</v>
          </cell>
          <cell r="BG281">
            <v>5566</v>
          </cell>
          <cell r="BH281">
            <v>3396</v>
          </cell>
          <cell r="BI281">
            <v>2758</v>
          </cell>
          <cell r="BJ281">
            <v>377</v>
          </cell>
          <cell r="BK281">
            <v>254750</v>
          </cell>
          <cell r="BL281">
            <v>254750</v>
          </cell>
        </row>
        <row r="282">
          <cell r="C282" t="str">
            <v>B08005</v>
          </cell>
          <cell r="D282" t="str">
            <v>B.8.A) Costo del personale dirigente ruolo amministrativo</v>
          </cell>
          <cell r="E282" t="str">
            <v>2008</v>
          </cell>
          <cell r="F282" t="str">
            <v>C</v>
          </cell>
          <cell r="G282">
            <v>0</v>
          </cell>
          <cell r="H282">
            <v>0</v>
          </cell>
          <cell r="I282">
            <v>1221</v>
          </cell>
          <cell r="L282">
            <v>942</v>
          </cell>
          <cell r="O282">
            <v>2496</v>
          </cell>
          <cell r="R282">
            <v>926</v>
          </cell>
          <cell r="U282">
            <v>1624</v>
          </cell>
          <cell r="X282">
            <v>3297</v>
          </cell>
          <cell r="AA282">
            <v>1137</v>
          </cell>
          <cell r="AD282">
            <v>1417</v>
          </cell>
          <cell r="AG282">
            <v>1553</v>
          </cell>
          <cell r="AJ282">
            <v>1719</v>
          </cell>
          <cell r="AM282">
            <v>1587</v>
          </cell>
          <cell r="AP282">
            <v>672</v>
          </cell>
          <cell r="AS282">
            <v>497</v>
          </cell>
          <cell r="AT282">
            <v>780</v>
          </cell>
          <cell r="AU282">
            <v>297</v>
          </cell>
          <cell r="AV282">
            <v>494</v>
          </cell>
          <cell r="AW282">
            <v>404</v>
          </cell>
          <cell r="AX282">
            <v>331</v>
          </cell>
          <cell r="AY282">
            <v>725</v>
          </cell>
          <cell r="AZ282">
            <v>179</v>
          </cell>
          <cell r="BA282">
            <v>287</v>
          </cell>
          <cell r="BB282">
            <v>329</v>
          </cell>
          <cell r="BC282">
            <v>637</v>
          </cell>
          <cell r="BD282">
            <v>911</v>
          </cell>
          <cell r="BE282">
            <v>629</v>
          </cell>
          <cell r="BF282">
            <v>195</v>
          </cell>
          <cell r="BG282">
            <v>737</v>
          </cell>
          <cell r="BH282">
            <v>1585</v>
          </cell>
          <cell r="BI282">
            <v>626</v>
          </cell>
          <cell r="BJ282">
            <v>0</v>
          </cell>
          <cell r="BK282">
            <v>28234</v>
          </cell>
          <cell r="BL282">
            <v>28234</v>
          </cell>
        </row>
        <row r="283">
          <cell r="C283" t="str">
            <v>B08010</v>
          </cell>
          <cell r="D283" t="str">
            <v>B.8.B) Costo del personale comparto ruolo amministrativo</v>
          </cell>
          <cell r="E283" t="str">
            <v>2008</v>
          </cell>
          <cell r="F283" t="str">
            <v>C</v>
          </cell>
          <cell r="G283">
            <v>0</v>
          </cell>
          <cell r="H283">
            <v>467</v>
          </cell>
          <cell r="I283">
            <v>14823</v>
          </cell>
          <cell r="L283">
            <v>9492</v>
          </cell>
          <cell r="O283">
            <v>19392</v>
          </cell>
          <cell r="R283">
            <v>7280</v>
          </cell>
          <cell r="U283">
            <v>21550</v>
          </cell>
          <cell r="X283">
            <v>42712</v>
          </cell>
          <cell r="AA283">
            <v>12273</v>
          </cell>
          <cell r="AD283">
            <v>14502</v>
          </cell>
          <cell r="AG283">
            <v>15344</v>
          </cell>
          <cell r="AJ283">
            <v>7059</v>
          </cell>
          <cell r="AM283">
            <v>6086</v>
          </cell>
          <cell r="AP283">
            <v>5860</v>
          </cell>
          <cell r="AS283">
            <v>3407</v>
          </cell>
          <cell r="AT283">
            <v>3303</v>
          </cell>
          <cell r="AU283">
            <v>2800</v>
          </cell>
          <cell r="AV283">
            <v>7664</v>
          </cell>
          <cell r="AW283">
            <v>2376</v>
          </cell>
          <cell r="AX283">
            <v>3848</v>
          </cell>
          <cell r="AY283">
            <v>1791</v>
          </cell>
          <cell r="AZ283">
            <v>1549</v>
          </cell>
          <cell r="BA283">
            <v>1204</v>
          </cell>
          <cell r="BB283">
            <v>2189</v>
          </cell>
          <cell r="BC283">
            <v>2482</v>
          </cell>
          <cell r="BD283">
            <v>2998</v>
          </cell>
          <cell r="BE283">
            <v>2836</v>
          </cell>
          <cell r="BF283">
            <v>2080</v>
          </cell>
          <cell r="BG283">
            <v>4829</v>
          </cell>
          <cell r="BH283">
            <v>1811</v>
          </cell>
          <cell r="BI283">
            <v>2132</v>
          </cell>
          <cell r="BJ283">
            <v>377</v>
          </cell>
          <cell r="BK283">
            <v>226516</v>
          </cell>
          <cell r="BL283">
            <v>226516</v>
          </cell>
        </row>
        <row r="284">
          <cell r="C284" t="str">
            <v>B09000</v>
          </cell>
          <cell r="D284" t="str">
            <v>B.9)   Oneri diversi di gestione</v>
          </cell>
          <cell r="E284" t="str">
            <v>2008</v>
          </cell>
          <cell r="F284" t="str">
            <v>C</v>
          </cell>
          <cell r="G284">
            <v>0</v>
          </cell>
          <cell r="H284">
            <v>96</v>
          </cell>
          <cell r="I284">
            <v>4315</v>
          </cell>
          <cell r="L284">
            <v>2187</v>
          </cell>
          <cell r="O284">
            <v>1505</v>
          </cell>
          <cell r="R284">
            <v>2120</v>
          </cell>
          <cell r="U284">
            <v>2434</v>
          </cell>
          <cell r="X284">
            <v>8124</v>
          </cell>
          <cell r="AA284">
            <v>1809</v>
          </cell>
          <cell r="AD284">
            <v>2564</v>
          </cell>
          <cell r="AG284">
            <v>2176</v>
          </cell>
          <cell r="AJ284">
            <v>1872</v>
          </cell>
          <cell r="AM284">
            <v>1019</v>
          </cell>
          <cell r="AP284">
            <v>884</v>
          </cell>
          <cell r="AS284">
            <v>765</v>
          </cell>
          <cell r="AT284">
            <v>1578</v>
          </cell>
          <cell r="AU284">
            <v>1129</v>
          </cell>
          <cell r="AV284">
            <v>1231</v>
          </cell>
          <cell r="AW284">
            <v>1281</v>
          </cell>
          <cell r="AX284">
            <v>1443</v>
          </cell>
          <cell r="AY284">
            <v>659</v>
          </cell>
          <cell r="AZ284">
            <v>673</v>
          </cell>
          <cell r="BA284">
            <v>576</v>
          </cell>
          <cell r="BB284">
            <v>1554</v>
          </cell>
          <cell r="BC284">
            <v>918</v>
          </cell>
          <cell r="BD284">
            <v>922</v>
          </cell>
          <cell r="BE284">
            <v>808</v>
          </cell>
          <cell r="BF284">
            <v>852</v>
          </cell>
          <cell r="BG284">
            <v>2067</v>
          </cell>
          <cell r="BH284">
            <v>1799</v>
          </cell>
          <cell r="BI284">
            <v>2007</v>
          </cell>
          <cell r="BJ284">
            <v>1431</v>
          </cell>
          <cell r="BK284">
            <v>52798</v>
          </cell>
          <cell r="BL284">
            <v>52798</v>
          </cell>
        </row>
        <row r="285">
          <cell r="C285" t="str">
            <v>B09005</v>
          </cell>
          <cell r="D285" t="str">
            <v>B.9.A)  Imposte e tasse (escluso Irap e Ires)</v>
          </cell>
          <cell r="E285" t="str">
            <v>2008</v>
          </cell>
          <cell r="F285" t="str">
            <v>C</v>
          </cell>
          <cell r="G285">
            <v>0</v>
          </cell>
          <cell r="H285">
            <v>0</v>
          </cell>
          <cell r="I285">
            <v>430</v>
          </cell>
          <cell r="L285">
            <v>145</v>
          </cell>
          <cell r="O285">
            <v>86</v>
          </cell>
          <cell r="R285">
            <v>49</v>
          </cell>
          <cell r="U285">
            <v>389</v>
          </cell>
          <cell r="X285">
            <v>2158</v>
          </cell>
          <cell r="AA285">
            <v>253</v>
          </cell>
          <cell r="AD285">
            <v>437</v>
          </cell>
          <cell r="AG285">
            <v>94</v>
          </cell>
          <cell r="AJ285">
            <v>482</v>
          </cell>
          <cell r="AM285">
            <v>97</v>
          </cell>
          <cell r="AP285">
            <v>146</v>
          </cell>
          <cell r="AS285">
            <v>28</v>
          </cell>
          <cell r="AT285">
            <v>212</v>
          </cell>
          <cell r="AU285">
            <v>154</v>
          </cell>
          <cell r="AV285">
            <v>51</v>
          </cell>
          <cell r="AW285">
            <v>448</v>
          </cell>
          <cell r="AX285">
            <v>17</v>
          </cell>
          <cell r="AY285">
            <v>119</v>
          </cell>
          <cell r="AZ285">
            <v>49</v>
          </cell>
          <cell r="BA285">
            <v>65</v>
          </cell>
          <cell r="BB285">
            <v>368</v>
          </cell>
          <cell r="BC285">
            <v>20</v>
          </cell>
          <cell r="BD285">
            <v>62</v>
          </cell>
          <cell r="BE285">
            <v>73</v>
          </cell>
          <cell r="BF285">
            <v>23</v>
          </cell>
          <cell r="BG285">
            <v>784</v>
          </cell>
          <cell r="BH285">
            <v>340</v>
          </cell>
          <cell r="BI285">
            <v>130</v>
          </cell>
          <cell r="BJ285">
            <v>33</v>
          </cell>
          <cell r="BK285">
            <v>7742</v>
          </cell>
          <cell r="BL285">
            <v>7742</v>
          </cell>
        </row>
        <row r="286">
          <cell r="C286" t="str">
            <v>B09010</v>
          </cell>
          <cell r="D286" t="str">
            <v>B.9.B)  Perdite su crediti</v>
          </cell>
          <cell r="E286" t="str">
            <v>2008</v>
          </cell>
          <cell r="F286" t="str">
            <v>C</v>
          </cell>
          <cell r="G286">
            <v>0</v>
          </cell>
          <cell r="H286">
            <v>0</v>
          </cell>
          <cell r="I286">
            <v>0</v>
          </cell>
          <cell r="L286">
            <v>0</v>
          </cell>
          <cell r="O286">
            <v>1</v>
          </cell>
          <cell r="R286">
            <v>0</v>
          </cell>
          <cell r="U286">
            <v>0</v>
          </cell>
          <cell r="X286">
            <v>0</v>
          </cell>
          <cell r="AA286">
            <v>0</v>
          </cell>
          <cell r="AD286">
            <v>0</v>
          </cell>
          <cell r="AG286">
            <v>0</v>
          </cell>
          <cell r="AJ286">
            <v>0</v>
          </cell>
          <cell r="AM286">
            <v>0</v>
          </cell>
          <cell r="AP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5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6</v>
          </cell>
          <cell r="BL286">
            <v>6</v>
          </cell>
        </row>
        <row r="287">
          <cell r="C287" t="str">
            <v>B09015</v>
          </cell>
          <cell r="D287" t="str">
            <v>B.9.C) Altri oneri diversi di gestione</v>
          </cell>
          <cell r="E287" t="str">
            <v>2008</v>
          </cell>
          <cell r="F287" t="str">
            <v>C</v>
          </cell>
          <cell r="G287">
            <v>0</v>
          </cell>
          <cell r="H287">
            <v>96</v>
          </cell>
          <cell r="I287">
            <v>3885</v>
          </cell>
          <cell r="L287">
            <v>2042</v>
          </cell>
          <cell r="O287">
            <v>1418</v>
          </cell>
          <cell r="R287">
            <v>2071</v>
          </cell>
          <cell r="U287">
            <v>2045</v>
          </cell>
          <cell r="X287">
            <v>5966</v>
          </cell>
          <cell r="AA287">
            <v>1556</v>
          </cell>
          <cell r="AD287">
            <v>2127</v>
          </cell>
          <cell r="AG287">
            <v>2082</v>
          </cell>
          <cell r="AJ287">
            <v>1390</v>
          </cell>
          <cell r="AM287">
            <v>922</v>
          </cell>
          <cell r="AP287">
            <v>738</v>
          </cell>
          <cell r="AS287">
            <v>737</v>
          </cell>
          <cell r="AT287">
            <v>1366</v>
          </cell>
          <cell r="AU287">
            <v>975</v>
          </cell>
          <cell r="AV287">
            <v>1180</v>
          </cell>
          <cell r="AW287">
            <v>833</v>
          </cell>
          <cell r="AX287">
            <v>1421</v>
          </cell>
          <cell r="AY287">
            <v>540</v>
          </cell>
          <cell r="AZ287">
            <v>624</v>
          </cell>
          <cell r="BA287">
            <v>511</v>
          </cell>
          <cell r="BB287">
            <v>1186</v>
          </cell>
          <cell r="BC287">
            <v>898</v>
          </cell>
          <cell r="BD287">
            <v>860</v>
          </cell>
          <cell r="BE287">
            <v>735</v>
          </cell>
          <cell r="BF287">
            <v>829</v>
          </cell>
          <cell r="BG287">
            <v>1283</v>
          </cell>
          <cell r="BH287">
            <v>1459</v>
          </cell>
          <cell r="BI287">
            <v>1877</v>
          </cell>
          <cell r="BJ287">
            <v>1398</v>
          </cell>
          <cell r="BK287">
            <v>45050</v>
          </cell>
          <cell r="BL287">
            <v>45050</v>
          </cell>
        </row>
        <row r="288">
          <cell r="C288" t="str">
            <v>B09020</v>
          </cell>
          <cell r="D288" t="str">
            <v>B.9.C.1)  Indennità, rimborso spese e oneri sociali per gli Organi Direttivi e Collegio Sindacale</v>
          </cell>
          <cell r="E288" t="str">
            <v>2008</v>
          </cell>
          <cell r="F288" t="str">
            <v>C</v>
          </cell>
          <cell r="G288">
            <v>0</v>
          </cell>
          <cell r="H288">
            <v>0</v>
          </cell>
          <cell r="I288">
            <v>524</v>
          </cell>
          <cell r="L288">
            <v>500</v>
          </cell>
          <cell r="O288">
            <v>567</v>
          </cell>
          <cell r="R288">
            <v>501</v>
          </cell>
          <cell r="U288">
            <v>494</v>
          </cell>
          <cell r="X288">
            <v>553</v>
          </cell>
          <cell r="AA288">
            <v>626</v>
          </cell>
          <cell r="AD288">
            <v>1194</v>
          </cell>
          <cell r="AG288">
            <v>471</v>
          </cell>
          <cell r="AJ288">
            <v>539</v>
          </cell>
          <cell r="AM288">
            <v>573</v>
          </cell>
          <cell r="AP288">
            <v>580</v>
          </cell>
          <cell r="AS288">
            <v>627</v>
          </cell>
          <cell r="AT288">
            <v>518</v>
          </cell>
          <cell r="AU288">
            <v>637</v>
          </cell>
          <cell r="AV288">
            <v>600</v>
          </cell>
          <cell r="AW288">
            <v>542</v>
          </cell>
          <cell r="AX288">
            <v>601</v>
          </cell>
          <cell r="AY288">
            <v>456</v>
          </cell>
          <cell r="AZ288">
            <v>522</v>
          </cell>
          <cell r="BA288">
            <v>454</v>
          </cell>
          <cell r="BB288">
            <v>505</v>
          </cell>
          <cell r="BC288">
            <v>711</v>
          </cell>
          <cell r="BD288">
            <v>623</v>
          </cell>
          <cell r="BE288">
            <v>546</v>
          </cell>
          <cell r="BF288">
            <v>490</v>
          </cell>
          <cell r="BG288">
            <v>480</v>
          </cell>
          <cell r="BH288">
            <v>277</v>
          </cell>
          <cell r="BI288">
            <v>670</v>
          </cell>
          <cell r="BJ288">
            <v>487</v>
          </cell>
          <cell r="BK288">
            <v>16868</v>
          </cell>
          <cell r="BL288">
            <v>16868</v>
          </cell>
        </row>
        <row r="289">
          <cell r="C289" t="str">
            <v>B09025</v>
          </cell>
          <cell r="D289" t="str">
            <v>B.9.C.2)  Altri oneri diversi di gestione</v>
          </cell>
          <cell r="E289" t="str">
            <v>2008</v>
          </cell>
          <cell r="F289" t="str">
            <v>C</v>
          </cell>
          <cell r="G289">
            <v>0</v>
          </cell>
          <cell r="H289">
            <v>96</v>
          </cell>
          <cell r="I289">
            <v>3361</v>
          </cell>
          <cell r="L289">
            <v>1542</v>
          </cell>
          <cell r="O289">
            <v>851</v>
          </cell>
          <cell r="R289">
            <v>1570</v>
          </cell>
          <cell r="U289">
            <v>1551</v>
          </cell>
          <cell r="X289">
            <v>5413</v>
          </cell>
          <cell r="AA289">
            <v>930</v>
          </cell>
          <cell r="AD289">
            <v>933</v>
          </cell>
          <cell r="AG289">
            <v>1611</v>
          </cell>
          <cell r="AJ289">
            <v>851</v>
          </cell>
          <cell r="AM289">
            <v>349</v>
          </cell>
          <cell r="AP289">
            <v>158</v>
          </cell>
          <cell r="AS289">
            <v>110</v>
          </cell>
          <cell r="AT289">
            <v>848</v>
          </cell>
          <cell r="AU289">
            <v>338</v>
          </cell>
          <cell r="AV289">
            <v>580</v>
          </cell>
          <cell r="AW289">
            <v>291</v>
          </cell>
          <cell r="AX289">
            <v>820</v>
          </cell>
          <cell r="AY289">
            <v>84</v>
          </cell>
          <cell r="AZ289">
            <v>102</v>
          </cell>
          <cell r="BA289">
            <v>57</v>
          </cell>
          <cell r="BB289">
            <v>681</v>
          </cell>
          <cell r="BC289">
            <v>187</v>
          </cell>
          <cell r="BD289">
            <v>237</v>
          </cell>
          <cell r="BE289">
            <v>189</v>
          </cell>
          <cell r="BF289">
            <v>339</v>
          </cell>
          <cell r="BG289">
            <v>803</v>
          </cell>
          <cell r="BH289">
            <v>1182</v>
          </cell>
          <cell r="BI289">
            <v>1207</v>
          </cell>
          <cell r="BJ289">
            <v>911</v>
          </cell>
          <cell r="BK289">
            <v>28182</v>
          </cell>
          <cell r="BL289">
            <v>28182</v>
          </cell>
        </row>
        <row r="290">
          <cell r="C290" t="str">
            <v>B10000</v>
          </cell>
          <cell r="D290" t="str">
            <v>B.10) Ammortamenti delle immobilizzazioni immateriali</v>
          </cell>
          <cell r="E290" t="str">
            <v>2008</v>
          </cell>
          <cell r="F290" t="str">
            <v>C</v>
          </cell>
          <cell r="G290">
            <v>0</v>
          </cell>
          <cell r="H290">
            <v>0</v>
          </cell>
          <cell r="I290">
            <v>33</v>
          </cell>
          <cell r="L290">
            <v>134</v>
          </cell>
          <cell r="O290">
            <v>319</v>
          </cell>
          <cell r="R290">
            <v>67</v>
          </cell>
          <cell r="U290">
            <v>133</v>
          </cell>
          <cell r="X290">
            <v>162</v>
          </cell>
          <cell r="AA290">
            <v>221</v>
          </cell>
          <cell r="AD290">
            <v>89</v>
          </cell>
          <cell r="AG290">
            <v>162</v>
          </cell>
          <cell r="AJ290">
            <v>3</v>
          </cell>
          <cell r="AM290">
            <v>99</v>
          </cell>
          <cell r="AP290">
            <v>46</v>
          </cell>
          <cell r="AS290">
            <v>23</v>
          </cell>
          <cell r="AT290">
            <v>41</v>
          </cell>
          <cell r="AU290">
            <v>95</v>
          </cell>
          <cell r="AV290">
            <v>16</v>
          </cell>
          <cell r="AW290">
            <v>52</v>
          </cell>
          <cell r="AX290">
            <v>48</v>
          </cell>
          <cell r="AY290">
            <v>123</v>
          </cell>
          <cell r="AZ290">
            <v>376</v>
          </cell>
          <cell r="BA290">
            <v>55</v>
          </cell>
          <cell r="BB290">
            <v>70</v>
          </cell>
          <cell r="BC290">
            <v>85</v>
          </cell>
          <cell r="BD290">
            <v>18</v>
          </cell>
          <cell r="BE290">
            <v>49</v>
          </cell>
          <cell r="BF290">
            <v>142</v>
          </cell>
          <cell r="BG290">
            <v>562</v>
          </cell>
          <cell r="BH290">
            <v>287</v>
          </cell>
          <cell r="BI290">
            <v>439</v>
          </cell>
          <cell r="BJ290">
            <v>38</v>
          </cell>
          <cell r="BK290">
            <v>3987</v>
          </cell>
          <cell r="BL290">
            <v>3987</v>
          </cell>
        </row>
        <row r="291">
          <cell r="C291" t="str">
            <v>B11129</v>
          </cell>
          <cell r="D291" t="str">
            <v>Totale Ammortamenti delle immobilizzazioni materiali</v>
          </cell>
          <cell r="E291" t="str">
            <v>2008</v>
          </cell>
          <cell r="F291" t="str">
            <v>C</v>
          </cell>
          <cell r="G291">
            <v>0</v>
          </cell>
          <cell r="H291">
            <v>0</v>
          </cell>
          <cell r="I291">
            <v>4501</v>
          </cell>
          <cell r="L291">
            <v>3559</v>
          </cell>
          <cell r="O291">
            <v>9582</v>
          </cell>
          <cell r="R291">
            <v>3646</v>
          </cell>
          <cell r="U291">
            <v>13510</v>
          </cell>
          <cell r="X291">
            <v>12946</v>
          </cell>
          <cell r="AA291">
            <v>4575</v>
          </cell>
          <cell r="AD291">
            <v>5160</v>
          </cell>
          <cell r="AG291">
            <v>5624</v>
          </cell>
          <cell r="AJ291">
            <v>14970</v>
          </cell>
          <cell r="AM291">
            <v>11809</v>
          </cell>
          <cell r="AP291">
            <v>7078</v>
          </cell>
          <cell r="AS291">
            <v>2491</v>
          </cell>
          <cell r="AT291">
            <v>6244</v>
          </cell>
          <cell r="AU291">
            <v>5350</v>
          </cell>
          <cell r="AV291">
            <v>4484</v>
          </cell>
          <cell r="AW291">
            <v>2770</v>
          </cell>
          <cell r="AX291">
            <v>2194</v>
          </cell>
          <cell r="AY291">
            <v>2028</v>
          </cell>
          <cell r="AZ291">
            <v>1342</v>
          </cell>
          <cell r="BA291">
            <v>2017</v>
          </cell>
          <cell r="BB291">
            <v>3185</v>
          </cell>
          <cell r="BC291">
            <v>1996</v>
          </cell>
          <cell r="BD291">
            <v>2641</v>
          </cell>
          <cell r="BE291">
            <v>2345</v>
          </cell>
          <cell r="BF291">
            <v>2697</v>
          </cell>
          <cell r="BG291">
            <v>3739</v>
          </cell>
          <cell r="BH291">
            <v>3907</v>
          </cell>
          <cell r="BI291">
            <v>2987</v>
          </cell>
          <cell r="BJ291">
            <v>840</v>
          </cell>
          <cell r="BK291">
            <v>150218</v>
          </cell>
          <cell r="BL291">
            <v>150217</v>
          </cell>
        </row>
        <row r="292">
          <cell r="C292" t="str">
            <v>B11000</v>
          </cell>
          <cell r="D292" t="str">
            <v>B.11) Ammortamento dei fabbricati</v>
          </cell>
          <cell r="E292" t="str">
            <v>2008</v>
          </cell>
          <cell r="F292" t="str">
            <v>C</v>
          </cell>
          <cell r="G292">
            <v>0</v>
          </cell>
          <cell r="H292">
            <v>0</v>
          </cell>
          <cell r="I292">
            <v>2958</v>
          </cell>
          <cell r="L292">
            <v>2290</v>
          </cell>
          <cell r="O292">
            <v>4462</v>
          </cell>
          <cell r="R292">
            <v>2005</v>
          </cell>
          <cell r="U292">
            <v>5955</v>
          </cell>
          <cell r="X292">
            <v>3565</v>
          </cell>
          <cell r="AA292">
            <v>1183</v>
          </cell>
          <cell r="AD292">
            <v>3028</v>
          </cell>
          <cell r="AG292">
            <v>2429</v>
          </cell>
          <cell r="AJ292">
            <v>4474</v>
          </cell>
          <cell r="AM292">
            <v>4658</v>
          </cell>
          <cell r="AP292">
            <v>818</v>
          </cell>
          <cell r="AS292">
            <v>560</v>
          </cell>
          <cell r="AT292">
            <v>1522</v>
          </cell>
          <cell r="AU292">
            <v>1602</v>
          </cell>
          <cell r="AV292">
            <v>998</v>
          </cell>
          <cell r="AW292">
            <v>946</v>
          </cell>
          <cell r="AX292">
            <v>666</v>
          </cell>
          <cell r="AY292">
            <v>1023</v>
          </cell>
          <cell r="AZ292">
            <v>534</v>
          </cell>
          <cell r="BA292">
            <v>569</v>
          </cell>
          <cell r="BB292">
            <v>714</v>
          </cell>
          <cell r="BC292">
            <v>393</v>
          </cell>
          <cell r="BD292">
            <v>1141</v>
          </cell>
          <cell r="BE292">
            <v>107</v>
          </cell>
          <cell r="BF292">
            <v>1630</v>
          </cell>
          <cell r="BG292">
            <v>5</v>
          </cell>
          <cell r="BH292">
            <v>0</v>
          </cell>
          <cell r="BI292">
            <v>7</v>
          </cell>
          <cell r="BJ292">
            <v>348</v>
          </cell>
          <cell r="BK292">
            <v>50590</v>
          </cell>
          <cell r="BL292">
            <v>50590</v>
          </cell>
        </row>
        <row r="293">
          <cell r="C293" t="str">
            <v>B11005</v>
          </cell>
          <cell r="D293" t="str">
            <v>B.11.A) Ammortamenti fabbricati non strumentali (disponibili)</v>
          </cell>
          <cell r="E293" t="str">
            <v>2008</v>
          </cell>
          <cell r="F293" t="str">
            <v>C</v>
          </cell>
          <cell r="G293">
            <v>0</v>
          </cell>
          <cell r="H293">
            <v>0</v>
          </cell>
          <cell r="I293">
            <v>281</v>
          </cell>
          <cell r="L293">
            <v>0</v>
          </cell>
          <cell r="O293">
            <v>98</v>
          </cell>
          <cell r="R293">
            <v>0</v>
          </cell>
          <cell r="U293">
            <v>525</v>
          </cell>
          <cell r="X293">
            <v>202</v>
          </cell>
          <cell r="AA293">
            <v>0</v>
          </cell>
          <cell r="AD293">
            <v>206</v>
          </cell>
          <cell r="AG293">
            <v>38</v>
          </cell>
          <cell r="AJ293">
            <v>103</v>
          </cell>
          <cell r="AM293">
            <v>11</v>
          </cell>
          <cell r="AP293">
            <v>0</v>
          </cell>
          <cell r="AS293">
            <v>6</v>
          </cell>
          <cell r="AT293">
            <v>0</v>
          </cell>
          <cell r="AU293">
            <v>0</v>
          </cell>
          <cell r="AV293">
            <v>32</v>
          </cell>
          <cell r="AW293">
            <v>34</v>
          </cell>
          <cell r="AX293">
            <v>1</v>
          </cell>
          <cell r="AY293">
            <v>0</v>
          </cell>
          <cell r="AZ293">
            <v>11</v>
          </cell>
          <cell r="BA293">
            <v>31</v>
          </cell>
          <cell r="BB293">
            <v>0</v>
          </cell>
          <cell r="BC293">
            <v>0</v>
          </cell>
          <cell r="BD293">
            <v>52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106</v>
          </cell>
          <cell r="BK293">
            <v>1737</v>
          </cell>
          <cell r="BL293">
            <v>1737</v>
          </cell>
        </row>
        <row r="294">
          <cell r="C294" t="str">
            <v>B11010</v>
          </cell>
          <cell r="D294" t="str">
            <v>B.11.B) Ammortamenti fabbricati strumentali (indisponibili)</v>
          </cell>
          <cell r="E294" t="str">
            <v>2008</v>
          </cell>
          <cell r="F294" t="str">
            <v>C</v>
          </cell>
          <cell r="G294">
            <v>0</v>
          </cell>
          <cell r="H294">
            <v>0</v>
          </cell>
          <cell r="I294">
            <v>2677</v>
          </cell>
          <cell r="L294">
            <v>2290</v>
          </cell>
          <cell r="O294">
            <v>4364</v>
          </cell>
          <cell r="R294">
            <v>2005</v>
          </cell>
          <cell r="U294">
            <v>5430</v>
          </cell>
          <cell r="X294">
            <v>3363</v>
          </cell>
          <cell r="AA294">
            <v>1183</v>
          </cell>
          <cell r="AD294">
            <v>2822</v>
          </cell>
          <cell r="AG294">
            <v>2391</v>
          </cell>
          <cell r="AJ294">
            <v>4371</v>
          </cell>
          <cell r="AM294">
            <v>4647</v>
          </cell>
          <cell r="AP294">
            <v>818</v>
          </cell>
          <cell r="AS294">
            <v>554</v>
          </cell>
          <cell r="AT294">
            <v>1522</v>
          </cell>
          <cell r="AU294">
            <v>1602</v>
          </cell>
          <cell r="AV294">
            <v>966</v>
          </cell>
          <cell r="AW294">
            <v>912</v>
          </cell>
          <cell r="AX294">
            <v>665</v>
          </cell>
          <cell r="AY294">
            <v>1023</v>
          </cell>
          <cell r="AZ294">
            <v>523</v>
          </cell>
          <cell r="BA294">
            <v>538</v>
          </cell>
          <cell r="BB294">
            <v>714</v>
          </cell>
          <cell r="BC294">
            <v>393</v>
          </cell>
          <cell r="BD294">
            <v>1089</v>
          </cell>
          <cell r="BE294">
            <v>107</v>
          </cell>
          <cell r="BF294">
            <v>1630</v>
          </cell>
          <cell r="BG294">
            <v>5</v>
          </cell>
          <cell r="BH294">
            <v>0</v>
          </cell>
          <cell r="BI294">
            <v>7</v>
          </cell>
          <cell r="BJ294">
            <v>242</v>
          </cell>
          <cell r="BK294">
            <v>48853</v>
          </cell>
          <cell r="BL294">
            <v>48853</v>
          </cell>
        </row>
        <row r="295">
          <cell r="C295" t="str">
            <v>B12000</v>
          </cell>
          <cell r="D295" t="str">
            <v>B.12) Ammortamenti delle altre immobilizzazioni materiali</v>
          </cell>
          <cell r="E295" t="str">
            <v>2008</v>
          </cell>
          <cell r="F295" t="str">
            <v>C</v>
          </cell>
          <cell r="G295">
            <v>0</v>
          </cell>
          <cell r="H295">
            <v>0</v>
          </cell>
          <cell r="I295">
            <v>1543</v>
          </cell>
          <cell r="L295">
            <v>1269</v>
          </cell>
          <cell r="O295">
            <v>5120</v>
          </cell>
          <cell r="R295">
            <v>1641</v>
          </cell>
          <cell r="U295">
            <v>7555</v>
          </cell>
          <cell r="X295">
            <v>9381</v>
          </cell>
          <cell r="AA295">
            <v>3392</v>
          </cell>
          <cell r="AD295">
            <v>2132</v>
          </cell>
          <cell r="AG295">
            <v>3195</v>
          </cell>
          <cell r="AJ295">
            <v>10496</v>
          </cell>
          <cell r="AM295">
            <v>7151</v>
          </cell>
          <cell r="AP295">
            <v>6260</v>
          </cell>
          <cell r="AS295">
            <v>1931</v>
          </cell>
          <cell r="AT295">
            <v>4722</v>
          </cell>
          <cell r="AU295">
            <v>3748</v>
          </cell>
          <cell r="AV295">
            <v>3486</v>
          </cell>
          <cell r="AW295">
            <v>1824</v>
          </cell>
          <cell r="AX295">
            <v>1528</v>
          </cell>
          <cell r="AY295">
            <v>1005</v>
          </cell>
          <cell r="AZ295">
            <v>808</v>
          </cell>
          <cell r="BA295">
            <v>1448</v>
          </cell>
          <cell r="BB295">
            <v>2471</v>
          </cell>
          <cell r="BC295">
            <v>1603</v>
          </cell>
          <cell r="BD295">
            <v>1500</v>
          </cell>
          <cell r="BE295">
            <v>2238</v>
          </cell>
          <cell r="BF295">
            <v>1067</v>
          </cell>
          <cell r="BG295">
            <v>3734</v>
          </cell>
          <cell r="BH295">
            <v>3907</v>
          </cell>
          <cell r="BI295">
            <v>2980</v>
          </cell>
          <cell r="BJ295">
            <v>492</v>
          </cell>
          <cell r="BK295">
            <v>99628</v>
          </cell>
          <cell r="BL295">
            <v>99627</v>
          </cell>
        </row>
        <row r="296">
          <cell r="C296" t="str">
            <v>B13000</v>
          </cell>
          <cell r="D296" t="str">
            <v>B.13) Svalutazione dei crediti</v>
          </cell>
          <cell r="E296" t="str">
            <v>2008</v>
          </cell>
          <cell r="F296" t="str">
            <v>C</v>
          </cell>
          <cell r="G296">
            <v>0</v>
          </cell>
          <cell r="H296">
            <v>0</v>
          </cell>
          <cell r="I296">
            <v>0</v>
          </cell>
          <cell r="L296">
            <v>0</v>
          </cell>
          <cell r="O296">
            <v>0</v>
          </cell>
          <cell r="R296">
            <v>0</v>
          </cell>
          <cell r="U296">
            <v>45</v>
          </cell>
          <cell r="X296">
            <v>0</v>
          </cell>
          <cell r="AA296">
            <v>0</v>
          </cell>
          <cell r="AD296">
            <v>0</v>
          </cell>
          <cell r="AG296">
            <v>0</v>
          </cell>
          <cell r="AJ296">
            <v>0</v>
          </cell>
          <cell r="AM296">
            <v>0</v>
          </cell>
          <cell r="AP296">
            <v>1</v>
          </cell>
          <cell r="AS296">
            <v>0</v>
          </cell>
          <cell r="AT296">
            <v>0</v>
          </cell>
          <cell r="AU296">
            <v>3</v>
          </cell>
          <cell r="AV296">
            <v>0</v>
          </cell>
          <cell r="AW296">
            <v>0</v>
          </cell>
          <cell r="AX296">
            <v>2</v>
          </cell>
          <cell r="AY296">
            <v>0</v>
          </cell>
          <cell r="AZ296">
            <v>0</v>
          </cell>
          <cell r="BA296">
            <v>6</v>
          </cell>
          <cell r="BB296">
            <v>1</v>
          </cell>
          <cell r="BC296">
            <v>0</v>
          </cell>
          <cell r="BD296">
            <v>70</v>
          </cell>
          <cell r="BE296">
            <v>0</v>
          </cell>
          <cell r="BF296">
            <v>0</v>
          </cell>
          <cell r="BG296">
            <v>16</v>
          </cell>
          <cell r="BH296">
            <v>0</v>
          </cell>
          <cell r="BI296">
            <v>0</v>
          </cell>
          <cell r="BJ296">
            <v>0</v>
          </cell>
          <cell r="BK296">
            <v>144</v>
          </cell>
          <cell r="BL296">
            <v>144</v>
          </cell>
        </row>
        <row r="297">
          <cell r="C297" t="str">
            <v>B14000</v>
          </cell>
          <cell r="D297" t="str">
            <v>B.14) Variazione delle rimanenze</v>
          </cell>
          <cell r="E297" t="str">
            <v>2008</v>
          </cell>
          <cell r="F297" t="str">
            <v>C</v>
          </cell>
          <cell r="G297">
            <v>0</v>
          </cell>
          <cell r="H297">
            <v>0</v>
          </cell>
          <cell r="I297">
            <v>-857</v>
          </cell>
          <cell r="L297">
            <v>-446</v>
          </cell>
          <cell r="O297">
            <v>-3049</v>
          </cell>
          <cell r="R297">
            <v>-204</v>
          </cell>
          <cell r="U297">
            <v>216</v>
          </cell>
          <cell r="X297">
            <v>-3428</v>
          </cell>
          <cell r="AA297">
            <v>-761</v>
          </cell>
          <cell r="AD297">
            <v>-2217</v>
          </cell>
          <cell r="AG297">
            <v>-2393</v>
          </cell>
          <cell r="AJ297">
            <v>-4712</v>
          </cell>
          <cell r="AM297">
            <v>305</v>
          </cell>
          <cell r="AP297">
            <v>-3456</v>
          </cell>
          <cell r="AS297">
            <v>-1483</v>
          </cell>
          <cell r="AT297">
            <v>-148</v>
          </cell>
          <cell r="AU297">
            <v>-421</v>
          </cell>
          <cell r="AV297">
            <v>-2795</v>
          </cell>
          <cell r="AW297">
            <v>-290</v>
          </cell>
          <cell r="AX297">
            <v>-82</v>
          </cell>
          <cell r="AY297">
            <v>-987</v>
          </cell>
          <cell r="AZ297">
            <v>-62</v>
          </cell>
          <cell r="BA297">
            <v>241</v>
          </cell>
          <cell r="BB297">
            <v>78</v>
          </cell>
          <cell r="BC297">
            <v>94</v>
          </cell>
          <cell r="BD297">
            <v>-469</v>
          </cell>
          <cell r="BE297">
            <v>-317</v>
          </cell>
          <cell r="BF297">
            <v>128</v>
          </cell>
          <cell r="BG297">
            <v>2246</v>
          </cell>
          <cell r="BH297">
            <v>-444</v>
          </cell>
          <cell r="BI297">
            <v>-652</v>
          </cell>
          <cell r="BJ297">
            <v>-249</v>
          </cell>
          <cell r="BK297">
            <v>-26614</v>
          </cell>
          <cell r="BL297">
            <v>-26614</v>
          </cell>
        </row>
        <row r="298">
          <cell r="C298" t="str">
            <v>B14005</v>
          </cell>
          <cell r="D298" t="str">
            <v>B.14.A) Variazione rimanenze sanitarie</v>
          </cell>
          <cell r="E298" t="str">
            <v>2008</v>
          </cell>
          <cell r="F298" t="str">
            <v>C</v>
          </cell>
          <cell r="G298">
            <v>0</v>
          </cell>
          <cell r="H298">
            <v>0</v>
          </cell>
          <cell r="I298">
            <v>-878</v>
          </cell>
          <cell r="L298">
            <v>-464</v>
          </cell>
          <cell r="O298">
            <v>-3018</v>
          </cell>
          <cell r="R298">
            <v>-300</v>
          </cell>
          <cell r="U298">
            <v>296</v>
          </cell>
          <cell r="X298">
            <v>-3276</v>
          </cell>
          <cell r="AA298">
            <v>-725</v>
          </cell>
          <cell r="AD298">
            <v>-2258</v>
          </cell>
          <cell r="AG298">
            <v>-2447</v>
          </cell>
          <cell r="AJ298">
            <v>-4811</v>
          </cell>
          <cell r="AM298">
            <v>236</v>
          </cell>
          <cell r="AP298">
            <v>-3484</v>
          </cell>
          <cell r="AS298">
            <v>-1476</v>
          </cell>
          <cell r="AT298">
            <v>-197</v>
          </cell>
          <cell r="AU298">
            <v>-443</v>
          </cell>
          <cell r="AV298">
            <v>-2775</v>
          </cell>
          <cell r="AW298">
            <v>-244</v>
          </cell>
          <cell r="AX298">
            <v>-40</v>
          </cell>
          <cell r="AY298">
            <v>-932</v>
          </cell>
          <cell r="AZ298">
            <v>-80</v>
          </cell>
          <cell r="BA298">
            <v>179</v>
          </cell>
          <cell r="BB298">
            <v>85</v>
          </cell>
          <cell r="BC298">
            <v>90</v>
          </cell>
          <cell r="BD298">
            <v>-466</v>
          </cell>
          <cell r="BE298">
            <v>-317</v>
          </cell>
          <cell r="BF298">
            <v>112</v>
          </cell>
          <cell r="BG298">
            <v>2314</v>
          </cell>
          <cell r="BH298">
            <v>-513</v>
          </cell>
          <cell r="BI298">
            <v>-668</v>
          </cell>
          <cell r="BJ298">
            <v>-249</v>
          </cell>
          <cell r="BK298">
            <v>-26749</v>
          </cell>
          <cell r="BL298">
            <v>-26749</v>
          </cell>
        </row>
        <row r="299">
          <cell r="C299" t="str">
            <v>B14010</v>
          </cell>
          <cell r="D299" t="str">
            <v>B.14.B) Variazione rimanenze non sanitarie</v>
          </cell>
          <cell r="E299" t="str">
            <v>2008</v>
          </cell>
          <cell r="F299" t="str">
            <v>C</v>
          </cell>
          <cell r="G299">
            <v>0</v>
          </cell>
          <cell r="H299">
            <v>0</v>
          </cell>
          <cell r="I299">
            <v>21</v>
          </cell>
          <cell r="L299">
            <v>18</v>
          </cell>
          <cell r="O299">
            <v>-31</v>
          </cell>
          <cell r="R299">
            <v>96</v>
          </cell>
          <cell r="U299">
            <v>-80</v>
          </cell>
          <cell r="X299">
            <v>-152</v>
          </cell>
          <cell r="AA299">
            <v>-36</v>
          </cell>
          <cell r="AD299">
            <v>41</v>
          </cell>
          <cell r="AG299">
            <v>54</v>
          </cell>
          <cell r="AJ299">
            <v>99</v>
          </cell>
          <cell r="AM299">
            <v>69</v>
          </cell>
          <cell r="AP299">
            <v>28</v>
          </cell>
          <cell r="AS299">
            <v>-7</v>
          </cell>
          <cell r="AT299">
            <v>49</v>
          </cell>
          <cell r="AU299">
            <v>22</v>
          </cell>
          <cell r="AV299">
            <v>-20</v>
          </cell>
          <cell r="AW299">
            <v>-46</v>
          </cell>
          <cell r="AX299">
            <v>-42</v>
          </cell>
          <cell r="AY299">
            <v>-55</v>
          </cell>
          <cell r="AZ299">
            <v>18</v>
          </cell>
          <cell r="BA299">
            <v>62</v>
          </cell>
          <cell r="BB299">
            <v>-7</v>
          </cell>
          <cell r="BC299">
            <v>4</v>
          </cell>
          <cell r="BD299">
            <v>-3</v>
          </cell>
          <cell r="BE299">
            <v>0</v>
          </cell>
          <cell r="BF299">
            <v>16</v>
          </cell>
          <cell r="BG299">
            <v>-68</v>
          </cell>
          <cell r="BH299">
            <v>69</v>
          </cell>
          <cell r="BI299">
            <v>16</v>
          </cell>
          <cell r="BJ299">
            <v>0</v>
          </cell>
          <cell r="BK299">
            <v>135</v>
          </cell>
          <cell r="BL299">
            <v>135</v>
          </cell>
        </row>
        <row r="300">
          <cell r="C300" t="str">
            <v>B15000</v>
          </cell>
          <cell r="D300" t="str">
            <v>B.15) Accantonamenti tipici dell’esercizio</v>
          </cell>
          <cell r="E300" t="str">
            <v>2008</v>
          </cell>
          <cell r="F300" t="str">
            <v>C</v>
          </cell>
          <cell r="G300">
            <v>0</v>
          </cell>
          <cell r="H300">
            <v>15821</v>
          </cell>
          <cell r="I300">
            <v>4927</v>
          </cell>
          <cell r="L300">
            <v>2731</v>
          </cell>
          <cell r="O300">
            <v>26826</v>
          </cell>
          <cell r="R300">
            <v>2813</v>
          </cell>
          <cell r="U300">
            <v>13437</v>
          </cell>
          <cell r="X300">
            <v>18011</v>
          </cell>
          <cell r="AA300">
            <v>2383</v>
          </cell>
          <cell r="AD300">
            <v>5085</v>
          </cell>
          <cell r="AG300">
            <v>3986</v>
          </cell>
          <cell r="AJ300">
            <v>0</v>
          </cell>
          <cell r="AM300">
            <v>0</v>
          </cell>
          <cell r="AP300">
            <v>358</v>
          </cell>
          <cell r="AS300">
            <v>441</v>
          </cell>
          <cell r="AT300">
            <v>100</v>
          </cell>
          <cell r="AU300">
            <v>0</v>
          </cell>
          <cell r="AV300">
            <v>331</v>
          </cell>
          <cell r="AW300">
            <v>0</v>
          </cell>
          <cell r="AX300">
            <v>636</v>
          </cell>
          <cell r="AY300">
            <v>64</v>
          </cell>
          <cell r="AZ300">
            <v>600</v>
          </cell>
          <cell r="BA300">
            <v>575</v>
          </cell>
          <cell r="BB300">
            <v>437</v>
          </cell>
          <cell r="BC300">
            <v>45</v>
          </cell>
          <cell r="BD300">
            <v>0</v>
          </cell>
          <cell r="BE300">
            <v>449</v>
          </cell>
          <cell r="BF300">
            <v>3289</v>
          </cell>
          <cell r="BG300">
            <v>1228</v>
          </cell>
          <cell r="BH300">
            <v>1032</v>
          </cell>
          <cell r="BI300">
            <v>3685</v>
          </cell>
          <cell r="BJ300">
            <v>60</v>
          </cell>
          <cell r="BK300">
            <v>109350</v>
          </cell>
          <cell r="BL300">
            <v>109350</v>
          </cell>
        </row>
        <row r="301">
          <cell r="C301" t="str">
            <v>B15005</v>
          </cell>
          <cell r="D301" t="str">
            <v>B.15.A) Accantonamenti per rischi</v>
          </cell>
          <cell r="E301" t="str">
            <v>2008</v>
          </cell>
          <cell r="F301" t="str">
            <v>C</v>
          </cell>
          <cell r="G301">
            <v>0</v>
          </cell>
          <cell r="H301">
            <v>0</v>
          </cell>
          <cell r="I301">
            <v>0</v>
          </cell>
          <cell r="L301">
            <v>0</v>
          </cell>
          <cell r="O301">
            <v>10000</v>
          </cell>
          <cell r="R301">
            <v>830</v>
          </cell>
          <cell r="U301">
            <v>2724</v>
          </cell>
          <cell r="X301">
            <v>2294</v>
          </cell>
          <cell r="AA301">
            <v>100</v>
          </cell>
          <cell r="AD301">
            <v>1006</v>
          </cell>
          <cell r="AG301">
            <v>218</v>
          </cell>
          <cell r="AJ301">
            <v>0</v>
          </cell>
          <cell r="AM301">
            <v>0</v>
          </cell>
          <cell r="AP301">
            <v>99</v>
          </cell>
          <cell r="AS301">
            <v>441</v>
          </cell>
          <cell r="AT301">
            <v>100</v>
          </cell>
          <cell r="AU301">
            <v>0</v>
          </cell>
          <cell r="AV301">
            <v>331</v>
          </cell>
          <cell r="AW301">
            <v>0</v>
          </cell>
          <cell r="AX301">
            <v>350</v>
          </cell>
          <cell r="AY301">
            <v>0</v>
          </cell>
          <cell r="AZ301">
            <v>600</v>
          </cell>
          <cell r="BA301">
            <v>500</v>
          </cell>
          <cell r="BB301">
            <v>371</v>
          </cell>
          <cell r="BC301">
            <v>45</v>
          </cell>
          <cell r="BD301">
            <v>0</v>
          </cell>
          <cell r="BE301">
            <v>447</v>
          </cell>
          <cell r="BF301">
            <v>600</v>
          </cell>
          <cell r="BG301">
            <v>666</v>
          </cell>
          <cell r="BH301">
            <v>1032</v>
          </cell>
          <cell r="BI301">
            <v>530</v>
          </cell>
          <cell r="BJ301">
            <v>0</v>
          </cell>
          <cell r="BK301">
            <v>23284</v>
          </cell>
          <cell r="BL301">
            <v>23284</v>
          </cell>
        </row>
        <row r="302">
          <cell r="C302" t="str">
            <v>B15010</v>
          </cell>
          <cell r="D302" t="str">
            <v>B.15.A.1)  Accantonamenti per cause civili ed oneri processuali</v>
          </cell>
          <cell r="E302" t="str">
            <v>2008</v>
          </cell>
          <cell r="F302" t="str">
            <v>C</v>
          </cell>
          <cell r="G302">
            <v>0</v>
          </cell>
          <cell r="H302">
            <v>0</v>
          </cell>
          <cell r="I302">
            <v>0</v>
          </cell>
          <cell r="L302">
            <v>0</v>
          </cell>
          <cell r="O302">
            <v>0</v>
          </cell>
          <cell r="R302">
            <v>730</v>
          </cell>
          <cell r="U302">
            <v>1819</v>
          </cell>
          <cell r="X302">
            <v>0</v>
          </cell>
          <cell r="AA302">
            <v>50</v>
          </cell>
          <cell r="AD302">
            <v>248</v>
          </cell>
          <cell r="AG302">
            <v>0</v>
          </cell>
          <cell r="AJ302">
            <v>0</v>
          </cell>
          <cell r="AM302">
            <v>0</v>
          </cell>
          <cell r="AP302">
            <v>0</v>
          </cell>
          <cell r="AS302">
            <v>0</v>
          </cell>
          <cell r="AT302">
            <v>100</v>
          </cell>
          <cell r="AU302">
            <v>0</v>
          </cell>
          <cell r="AV302">
            <v>331</v>
          </cell>
          <cell r="AW302">
            <v>0</v>
          </cell>
          <cell r="AX302">
            <v>350</v>
          </cell>
          <cell r="AY302">
            <v>0</v>
          </cell>
          <cell r="AZ302">
            <v>600</v>
          </cell>
          <cell r="BA302">
            <v>360</v>
          </cell>
          <cell r="BB302">
            <v>0</v>
          </cell>
          <cell r="BC302">
            <v>45</v>
          </cell>
          <cell r="BD302">
            <v>0</v>
          </cell>
          <cell r="BE302">
            <v>0</v>
          </cell>
          <cell r="BF302">
            <v>600</v>
          </cell>
          <cell r="BG302">
            <v>666</v>
          </cell>
          <cell r="BH302">
            <v>1032</v>
          </cell>
          <cell r="BI302">
            <v>0</v>
          </cell>
          <cell r="BJ302">
            <v>0</v>
          </cell>
          <cell r="BK302">
            <v>6931</v>
          </cell>
          <cell r="BL302">
            <v>6931</v>
          </cell>
        </row>
        <row r="303">
          <cell r="C303" t="str">
            <v>B15015</v>
          </cell>
          <cell r="D303" t="str">
            <v>B.15.A.2)  Accantonamenti per contenzioso personale dipendente</v>
          </cell>
          <cell r="E303" t="str">
            <v>2008</v>
          </cell>
          <cell r="F303" t="str">
            <v>C</v>
          </cell>
          <cell r="G303">
            <v>0</v>
          </cell>
          <cell r="H303">
            <v>0</v>
          </cell>
          <cell r="I303">
            <v>0</v>
          </cell>
          <cell r="L303">
            <v>0</v>
          </cell>
          <cell r="O303">
            <v>0</v>
          </cell>
          <cell r="R303">
            <v>100</v>
          </cell>
          <cell r="U303">
            <v>766</v>
          </cell>
          <cell r="X303">
            <v>0</v>
          </cell>
          <cell r="AA303">
            <v>50</v>
          </cell>
          <cell r="AD303">
            <v>624</v>
          </cell>
          <cell r="AG303">
            <v>0</v>
          </cell>
          <cell r="AJ303">
            <v>0</v>
          </cell>
          <cell r="AM303">
            <v>0</v>
          </cell>
          <cell r="AP303">
            <v>99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100</v>
          </cell>
          <cell r="BB303">
            <v>0</v>
          </cell>
          <cell r="BC303">
            <v>0</v>
          </cell>
          <cell r="BD303">
            <v>0</v>
          </cell>
          <cell r="BE303">
            <v>447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2186</v>
          </cell>
          <cell r="BL303">
            <v>2186</v>
          </cell>
        </row>
        <row r="304">
          <cell r="C304" t="str">
            <v>B15020</v>
          </cell>
          <cell r="D304" t="str">
            <v>B.15.A.3) Altri accantonamenti per rischi</v>
          </cell>
          <cell r="E304" t="str">
            <v>2008</v>
          </cell>
          <cell r="F304" t="str">
            <v>C</v>
          </cell>
          <cell r="G304">
            <v>0</v>
          </cell>
          <cell r="H304">
            <v>0</v>
          </cell>
          <cell r="I304">
            <v>0</v>
          </cell>
          <cell r="L304">
            <v>0</v>
          </cell>
          <cell r="O304">
            <v>10000</v>
          </cell>
          <cell r="R304">
            <v>0</v>
          </cell>
          <cell r="U304">
            <v>139</v>
          </cell>
          <cell r="X304">
            <v>2294</v>
          </cell>
          <cell r="AA304">
            <v>0</v>
          </cell>
          <cell r="AD304">
            <v>134</v>
          </cell>
          <cell r="AG304">
            <v>218</v>
          </cell>
          <cell r="AJ304">
            <v>0</v>
          </cell>
          <cell r="AM304">
            <v>0</v>
          </cell>
          <cell r="AP304">
            <v>0</v>
          </cell>
          <cell r="AS304">
            <v>441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40</v>
          </cell>
          <cell r="BB304">
            <v>371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530</v>
          </cell>
          <cell r="BJ304">
            <v>0</v>
          </cell>
          <cell r="BK304">
            <v>14167</v>
          </cell>
          <cell r="BL304">
            <v>14167</v>
          </cell>
        </row>
        <row r="305">
          <cell r="C305" t="str">
            <v>B15025</v>
          </cell>
          <cell r="D305" t="str">
            <v>B.15.B) Accantonamenti per premio di operosità</v>
          </cell>
          <cell r="E305" t="str">
            <v>2008</v>
          </cell>
          <cell r="F305" t="str">
            <v>C</v>
          </cell>
          <cell r="G305">
            <v>0</v>
          </cell>
          <cell r="H305">
            <v>0</v>
          </cell>
          <cell r="I305">
            <v>391</v>
          </cell>
          <cell r="L305">
            <v>350</v>
          </cell>
          <cell r="O305">
            <v>433</v>
          </cell>
          <cell r="R305">
            <v>107</v>
          </cell>
          <cell r="U305">
            <v>415</v>
          </cell>
          <cell r="X305">
            <v>955</v>
          </cell>
          <cell r="AA305">
            <v>200</v>
          </cell>
          <cell r="AD305">
            <v>268</v>
          </cell>
          <cell r="AG305">
            <v>0</v>
          </cell>
          <cell r="AJ305">
            <v>0</v>
          </cell>
          <cell r="AM305">
            <v>0</v>
          </cell>
          <cell r="AP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3119</v>
          </cell>
          <cell r="BL305">
            <v>3119</v>
          </cell>
        </row>
        <row r="306">
          <cell r="C306" t="str">
            <v>B15030</v>
          </cell>
          <cell r="D306" t="str">
            <v>B.15.C) Altri accantonamenti</v>
          </cell>
          <cell r="E306" t="str">
            <v>2008</v>
          </cell>
          <cell r="F306" t="str">
            <v>C</v>
          </cell>
          <cell r="G306">
            <v>0</v>
          </cell>
          <cell r="H306">
            <v>15821</v>
          </cell>
          <cell r="I306">
            <v>4536</v>
          </cell>
          <cell r="L306">
            <v>2381</v>
          </cell>
          <cell r="O306">
            <v>16393</v>
          </cell>
          <cell r="R306">
            <v>1876</v>
          </cell>
          <cell r="U306">
            <v>10298</v>
          </cell>
          <cell r="X306">
            <v>14762</v>
          </cell>
          <cell r="AA306">
            <v>2083</v>
          </cell>
          <cell r="AD306">
            <v>3811</v>
          </cell>
          <cell r="AG306">
            <v>3768</v>
          </cell>
          <cell r="AJ306">
            <v>0</v>
          </cell>
          <cell r="AM306">
            <v>0</v>
          </cell>
          <cell r="AP306">
            <v>259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286</v>
          </cell>
          <cell r="AY306">
            <v>64</v>
          </cell>
          <cell r="AZ306">
            <v>0</v>
          </cell>
          <cell r="BA306">
            <v>75</v>
          </cell>
          <cell r="BB306">
            <v>66</v>
          </cell>
          <cell r="BC306">
            <v>0</v>
          </cell>
          <cell r="BD306">
            <v>0</v>
          </cell>
          <cell r="BE306">
            <v>2</v>
          </cell>
          <cell r="BF306">
            <v>2689</v>
          </cell>
          <cell r="BG306">
            <v>562</v>
          </cell>
          <cell r="BH306">
            <v>0</v>
          </cell>
          <cell r="BI306">
            <v>3155</v>
          </cell>
          <cell r="BJ306">
            <v>60</v>
          </cell>
          <cell r="BK306">
            <v>82947</v>
          </cell>
          <cell r="BL306">
            <v>82947</v>
          </cell>
        </row>
        <row r="307">
          <cell r="C307" t="str">
            <v>B15035</v>
          </cell>
          <cell r="D307" t="str">
            <v>B.15.C.1)  Accantonamenti per interessi di mora</v>
          </cell>
          <cell r="E307" t="str">
            <v>2008</v>
          </cell>
          <cell r="F307" t="str">
            <v>C</v>
          </cell>
          <cell r="G307">
            <v>0</v>
          </cell>
          <cell r="H307">
            <v>0</v>
          </cell>
          <cell r="I307">
            <v>0</v>
          </cell>
          <cell r="L307">
            <v>0</v>
          </cell>
          <cell r="O307">
            <v>0</v>
          </cell>
          <cell r="R307">
            <v>45</v>
          </cell>
          <cell r="U307">
            <v>0</v>
          </cell>
          <cell r="X307">
            <v>0</v>
          </cell>
          <cell r="AA307">
            <v>0</v>
          </cell>
          <cell r="AD307">
            <v>0</v>
          </cell>
          <cell r="AG307">
            <v>0</v>
          </cell>
          <cell r="AJ307">
            <v>0</v>
          </cell>
          <cell r="AM307">
            <v>0</v>
          </cell>
          <cell r="AP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75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120</v>
          </cell>
          <cell r="BL307">
            <v>120</v>
          </cell>
        </row>
        <row r="308">
          <cell r="C308" t="str">
            <v>B15040</v>
          </cell>
          <cell r="D308" t="str">
            <v>B.15.C.2)  Acc. Rinnovi convenzioni MMG/Pls/MCA ed altri</v>
          </cell>
          <cell r="E308" t="str">
            <v>2008</v>
          </cell>
          <cell r="F308" t="str">
            <v>C</v>
          </cell>
          <cell r="G308">
            <v>0</v>
          </cell>
          <cell r="H308">
            <v>0</v>
          </cell>
          <cell r="I308">
            <v>3834</v>
          </cell>
          <cell r="L308">
            <v>1918</v>
          </cell>
          <cell r="O308">
            <v>11870</v>
          </cell>
          <cell r="R308">
            <v>1368</v>
          </cell>
          <cell r="U308">
            <v>16</v>
          </cell>
          <cell r="X308">
            <v>11749</v>
          </cell>
          <cell r="AA308">
            <v>1294</v>
          </cell>
          <cell r="AD308">
            <v>2516</v>
          </cell>
          <cell r="AG308">
            <v>2889</v>
          </cell>
          <cell r="AJ308">
            <v>0</v>
          </cell>
          <cell r="AM308">
            <v>0</v>
          </cell>
          <cell r="AP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37454</v>
          </cell>
          <cell r="BL308">
            <v>37454</v>
          </cell>
        </row>
        <row r="309">
          <cell r="C309" t="str">
            <v>B15045</v>
          </cell>
          <cell r="D309" t="str">
            <v>B.15.C.3)  Acc. Rinnovi contratt. - dirigenza medica</v>
          </cell>
          <cell r="E309" t="str">
            <v>2008</v>
          </cell>
          <cell r="F309" t="str">
            <v>C</v>
          </cell>
          <cell r="G309">
            <v>0</v>
          </cell>
          <cell r="H309">
            <v>0</v>
          </cell>
          <cell r="I309">
            <v>305</v>
          </cell>
          <cell r="L309">
            <v>185</v>
          </cell>
          <cell r="O309">
            <v>617</v>
          </cell>
          <cell r="R309">
            <v>210</v>
          </cell>
          <cell r="U309">
            <v>4734</v>
          </cell>
          <cell r="X309">
            <v>758</v>
          </cell>
          <cell r="AA309">
            <v>296</v>
          </cell>
          <cell r="AD309">
            <v>292</v>
          </cell>
          <cell r="AG309">
            <v>364</v>
          </cell>
          <cell r="AJ309">
            <v>0</v>
          </cell>
          <cell r="AM309">
            <v>0</v>
          </cell>
          <cell r="AP309">
            <v>108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107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254</v>
          </cell>
          <cell r="BH309">
            <v>0</v>
          </cell>
          <cell r="BI309">
            <v>117</v>
          </cell>
          <cell r="BJ309">
            <v>20</v>
          </cell>
          <cell r="BK309">
            <v>8367</v>
          </cell>
          <cell r="BL309">
            <v>8367</v>
          </cell>
        </row>
        <row r="310">
          <cell r="C310" t="str">
            <v>B15050</v>
          </cell>
          <cell r="D310" t="str">
            <v>B.15.C.4)  Acc. Rinnovi contratt.- dirigenza non medica</v>
          </cell>
          <cell r="E310" t="str">
            <v>2008</v>
          </cell>
          <cell r="F310" t="str">
            <v>C</v>
          </cell>
          <cell r="G310">
            <v>0</v>
          </cell>
          <cell r="H310">
            <v>0</v>
          </cell>
          <cell r="I310">
            <v>34</v>
          </cell>
          <cell r="L310">
            <v>29</v>
          </cell>
          <cell r="O310">
            <v>136</v>
          </cell>
          <cell r="R310">
            <v>32</v>
          </cell>
          <cell r="U310">
            <v>448</v>
          </cell>
          <cell r="X310">
            <v>204</v>
          </cell>
          <cell r="AA310">
            <v>54</v>
          </cell>
          <cell r="AD310">
            <v>57</v>
          </cell>
          <cell r="AG310">
            <v>58</v>
          </cell>
          <cell r="AJ310">
            <v>0</v>
          </cell>
          <cell r="AM310">
            <v>0</v>
          </cell>
          <cell r="AP310">
            <v>7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13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60</v>
          </cell>
          <cell r="BH310">
            <v>0</v>
          </cell>
          <cell r="BI310">
            <v>15</v>
          </cell>
          <cell r="BJ310">
            <v>1</v>
          </cell>
          <cell r="BK310">
            <v>1148</v>
          </cell>
          <cell r="BL310">
            <v>1148</v>
          </cell>
        </row>
        <row r="311">
          <cell r="C311" t="str">
            <v>B15055</v>
          </cell>
          <cell r="D311" t="str">
            <v>B.15.C.5)  Acc. Rinnovi contratt.: - comparto</v>
          </cell>
          <cell r="E311" t="str">
            <v>2008</v>
          </cell>
          <cell r="F311" t="str">
            <v>C</v>
          </cell>
          <cell r="G311">
            <v>0</v>
          </cell>
          <cell r="H311">
            <v>0</v>
          </cell>
          <cell r="I311">
            <v>363</v>
          </cell>
          <cell r="L311">
            <v>249</v>
          </cell>
          <cell r="O311">
            <v>595</v>
          </cell>
          <cell r="R311">
            <v>221</v>
          </cell>
          <cell r="U311">
            <v>5100</v>
          </cell>
          <cell r="X311">
            <v>935</v>
          </cell>
          <cell r="AA311">
            <v>439</v>
          </cell>
          <cell r="AD311">
            <v>382</v>
          </cell>
          <cell r="AG311">
            <v>457</v>
          </cell>
          <cell r="AJ311">
            <v>0</v>
          </cell>
          <cell r="AM311">
            <v>0</v>
          </cell>
          <cell r="AP311">
            <v>144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166</v>
          </cell>
          <cell r="AY311">
            <v>0</v>
          </cell>
          <cell r="AZ311">
            <v>0</v>
          </cell>
          <cell r="BA311">
            <v>0</v>
          </cell>
          <cell r="BB311">
            <v>66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248</v>
          </cell>
          <cell r="BH311">
            <v>0</v>
          </cell>
          <cell r="BI311">
            <v>138</v>
          </cell>
          <cell r="BJ311">
            <v>39</v>
          </cell>
          <cell r="BK311">
            <v>9542</v>
          </cell>
          <cell r="BL311">
            <v>9542</v>
          </cell>
        </row>
        <row r="312">
          <cell r="C312" t="str">
            <v>B15060</v>
          </cell>
          <cell r="D312" t="str">
            <v>B.15.C.6) Altri accantonamenti</v>
          </cell>
          <cell r="E312" t="str">
            <v>2008</v>
          </cell>
          <cell r="F312" t="str">
            <v>C</v>
          </cell>
          <cell r="G312">
            <v>0</v>
          </cell>
          <cell r="H312">
            <v>15821</v>
          </cell>
          <cell r="I312">
            <v>0</v>
          </cell>
          <cell r="L312">
            <v>0</v>
          </cell>
          <cell r="O312">
            <v>3175</v>
          </cell>
          <cell r="R312">
            <v>0</v>
          </cell>
          <cell r="U312">
            <v>0</v>
          </cell>
          <cell r="X312">
            <v>1116</v>
          </cell>
          <cell r="AA312">
            <v>0</v>
          </cell>
          <cell r="AD312">
            <v>564</v>
          </cell>
          <cell r="AG312">
            <v>0</v>
          </cell>
          <cell r="AJ312">
            <v>0</v>
          </cell>
          <cell r="AM312">
            <v>0</v>
          </cell>
          <cell r="AP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64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2</v>
          </cell>
          <cell r="BF312">
            <v>2689</v>
          </cell>
          <cell r="BG312">
            <v>0</v>
          </cell>
          <cell r="BH312">
            <v>0</v>
          </cell>
          <cell r="BI312">
            <v>2885</v>
          </cell>
          <cell r="BJ312">
            <v>0</v>
          </cell>
          <cell r="BK312">
            <v>26316</v>
          </cell>
          <cell r="BL312">
            <v>26316</v>
          </cell>
        </row>
        <row r="313">
          <cell r="C313" t="str">
            <v>B99999</v>
          </cell>
          <cell r="D313" t="str">
            <v>Totale costi della produzione (B)</v>
          </cell>
          <cell r="E313" t="str">
            <v>2008</v>
          </cell>
          <cell r="F313" t="str">
            <v>C</v>
          </cell>
          <cell r="G313">
            <v>0</v>
          </cell>
          <cell r="H313">
            <v>463117</v>
          </cell>
          <cell r="I313">
            <v>641944</v>
          </cell>
          <cell r="L313">
            <v>394718</v>
          </cell>
          <cell r="O313">
            <v>1635144</v>
          </cell>
          <cell r="R313">
            <v>302278</v>
          </cell>
          <cell r="U313">
            <v>1121427</v>
          </cell>
          <cell r="X313">
            <v>1775195</v>
          </cell>
          <cell r="AA313">
            <v>438408</v>
          </cell>
          <cell r="AD313">
            <v>588388</v>
          </cell>
          <cell r="AG313">
            <v>614799</v>
          </cell>
          <cell r="AJ313">
            <v>312332</v>
          </cell>
          <cell r="AM313">
            <v>210939</v>
          </cell>
          <cell r="AP313">
            <v>239794</v>
          </cell>
          <cell r="AS313">
            <v>83339</v>
          </cell>
          <cell r="AT313">
            <v>157901</v>
          </cell>
          <cell r="AU313">
            <v>102846</v>
          </cell>
          <cell r="AV313">
            <v>135511</v>
          </cell>
          <cell r="AW313">
            <v>68700</v>
          </cell>
          <cell r="AX313">
            <v>72265</v>
          </cell>
          <cell r="AY313">
            <v>60524</v>
          </cell>
          <cell r="AZ313">
            <v>39779</v>
          </cell>
          <cell r="BA313">
            <v>57806</v>
          </cell>
          <cell r="BB313">
            <v>117885</v>
          </cell>
          <cell r="BC313">
            <v>89986</v>
          </cell>
          <cell r="BD313">
            <v>87517</v>
          </cell>
          <cell r="BE313">
            <v>76156</v>
          </cell>
          <cell r="BF313">
            <v>60337</v>
          </cell>
          <cell r="BG313">
            <v>182130</v>
          </cell>
          <cell r="BH313">
            <v>160729</v>
          </cell>
          <cell r="BI313">
            <v>90772</v>
          </cell>
          <cell r="BJ313">
            <v>21103</v>
          </cell>
          <cell r="BK313">
            <v>8421758</v>
          </cell>
          <cell r="BL313">
            <v>10403769</v>
          </cell>
        </row>
        <row r="314">
          <cell r="C314" t="str">
            <v>C01000</v>
          </cell>
          <cell r="D314" t="str">
            <v>C.1) Interessi attivi</v>
          </cell>
          <cell r="E314" t="str">
            <v>2008</v>
          </cell>
          <cell r="F314" t="str">
            <v>C</v>
          </cell>
          <cell r="G314">
            <v>0</v>
          </cell>
          <cell r="H314">
            <v>0</v>
          </cell>
          <cell r="I314">
            <v>251</v>
          </cell>
          <cell r="L314">
            <v>13</v>
          </cell>
          <cell r="O314">
            <v>0</v>
          </cell>
          <cell r="R314">
            <v>23</v>
          </cell>
          <cell r="U314">
            <v>16</v>
          </cell>
          <cell r="X314">
            <v>0</v>
          </cell>
          <cell r="AA314">
            <v>9</v>
          </cell>
          <cell r="AD314">
            <v>1</v>
          </cell>
          <cell r="AG314">
            <v>5</v>
          </cell>
          <cell r="AJ314">
            <v>0</v>
          </cell>
          <cell r="AM314">
            <v>0</v>
          </cell>
          <cell r="AP314">
            <v>0</v>
          </cell>
          <cell r="AS314">
            <v>9</v>
          </cell>
          <cell r="AT314">
            <v>4</v>
          </cell>
          <cell r="AU314">
            <v>0</v>
          </cell>
          <cell r="AV314">
            <v>22</v>
          </cell>
          <cell r="AW314">
            <v>2</v>
          </cell>
          <cell r="AX314">
            <v>15</v>
          </cell>
          <cell r="AY314">
            <v>0</v>
          </cell>
          <cell r="AZ314">
            <v>0</v>
          </cell>
          <cell r="BA314">
            <v>0</v>
          </cell>
          <cell r="BB314">
            <v>1</v>
          </cell>
          <cell r="BC314">
            <v>0</v>
          </cell>
          <cell r="BD314">
            <v>0</v>
          </cell>
          <cell r="BE314">
            <v>6</v>
          </cell>
          <cell r="BF314">
            <v>0</v>
          </cell>
          <cell r="BG314">
            <v>0</v>
          </cell>
          <cell r="BH314">
            <v>65</v>
          </cell>
          <cell r="BI314">
            <v>2</v>
          </cell>
          <cell r="BJ314">
            <v>23</v>
          </cell>
          <cell r="BK314">
            <v>467</v>
          </cell>
          <cell r="BL314">
            <v>467</v>
          </cell>
        </row>
        <row r="315">
          <cell r="C315" t="str">
            <v>C01005</v>
          </cell>
          <cell r="D315" t="str">
            <v>C.1.A) Interessi attivi su c/tesoreria</v>
          </cell>
          <cell r="E315" t="str">
            <v>2008</v>
          </cell>
          <cell r="F315" t="str">
            <v>C</v>
          </cell>
          <cell r="G315">
            <v>0</v>
          </cell>
          <cell r="H315">
            <v>0</v>
          </cell>
          <cell r="I315">
            <v>0</v>
          </cell>
          <cell r="L315">
            <v>0</v>
          </cell>
          <cell r="O315">
            <v>0</v>
          </cell>
          <cell r="R315">
            <v>0</v>
          </cell>
          <cell r="U315">
            <v>3</v>
          </cell>
          <cell r="X315">
            <v>0</v>
          </cell>
          <cell r="AA315">
            <v>7</v>
          </cell>
          <cell r="AD315">
            <v>0</v>
          </cell>
          <cell r="AG315">
            <v>0</v>
          </cell>
          <cell r="AJ315">
            <v>0</v>
          </cell>
          <cell r="AM315">
            <v>0</v>
          </cell>
          <cell r="AP315">
            <v>0</v>
          </cell>
          <cell r="AS315">
            <v>9</v>
          </cell>
          <cell r="AT315">
            <v>1</v>
          </cell>
          <cell r="AU315">
            <v>0</v>
          </cell>
          <cell r="AV315">
            <v>21</v>
          </cell>
          <cell r="AW315">
            <v>2</v>
          </cell>
          <cell r="AX315">
            <v>15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6</v>
          </cell>
          <cell r="BF315">
            <v>0</v>
          </cell>
          <cell r="BG315">
            <v>0</v>
          </cell>
          <cell r="BH315">
            <v>65</v>
          </cell>
          <cell r="BI315">
            <v>2</v>
          </cell>
          <cell r="BJ315">
            <v>23</v>
          </cell>
          <cell r="BK315">
            <v>154</v>
          </cell>
          <cell r="BL315">
            <v>154</v>
          </cell>
        </row>
        <row r="316">
          <cell r="C316" t="str">
            <v>C01010</v>
          </cell>
          <cell r="D316" t="str">
            <v>C.1.B) Interessi attivi su c/c postali e bancari</v>
          </cell>
          <cell r="E316" t="str">
            <v>2008</v>
          </cell>
          <cell r="F316" t="str">
            <v>C</v>
          </cell>
          <cell r="G316">
            <v>0</v>
          </cell>
          <cell r="H316">
            <v>0</v>
          </cell>
          <cell r="I316">
            <v>3</v>
          </cell>
          <cell r="L316">
            <v>13</v>
          </cell>
          <cell r="O316">
            <v>0</v>
          </cell>
          <cell r="R316">
            <v>4</v>
          </cell>
          <cell r="U316">
            <v>13</v>
          </cell>
          <cell r="X316">
            <v>0</v>
          </cell>
          <cell r="AA316">
            <v>0</v>
          </cell>
          <cell r="AD316">
            <v>1</v>
          </cell>
          <cell r="AG316">
            <v>5</v>
          </cell>
          <cell r="AJ316">
            <v>0</v>
          </cell>
          <cell r="AM316">
            <v>0</v>
          </cell>
          <cell r="AP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1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40</v>
          </cell>
          <cell r="BL316">
            <v>40</v>
          </cell>
        </row>
        <row r="317">
          <cell r="C317" t="str">
            <v>C01015</v>
          </cell>
          <cell r="D317" t="str">
            <v>C.1.C) Altri interessi attivi</v>
          </cell>
          <cell r="E317" t="str">
            <v>2008</v>
          </cell>
          <cell r="F317" t="str">
            <v>C</v>
          </cell>
          <cell r="G317">
            <v>0</v>
          </cell>
          <cell r="H317">
            <v>0</v>
          </cell>
          <cell r="I317">
            <v>248</v>
          </cell>
          <cell r="L317">
            <v>0</v>
          </cell>
          <cell r="O317">
            <v>0</v>
          </cell>
          <cell r="R317">
            <v>19</v>
          </cell>
          <cell r="U317">
            <v>0</v>
          </cell>
          <cell r="X317">
            <v>0</v>
          </cell>
          <cell r="AA317">
            <v>2</v>
          </cell>
          <cell r="AD317">
            <v>0</v>
          </cell>
          <cell r="AG317">
            <v>0</v>
          </cell>
          <cell r="AJ317">
            <v>0</v>
          </cell>
          <cell r="AM317">
            <v>0</v>
          </cell>
          <cell r="AP317">
            <v>0</v>
          </cell>
          <cell r="AS317">
            <v>0</v>
          </cell>
          <cell r="AT317">
            <v>3</v>
          </cell>
          <cell r="AU317">
            <v>0</v>
          </cell>
          <cell r="AV317">
            <v>1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273</v>
          </cell>
          <cell r="BL317">
            <v>273</v>
          </cell>
        </row>
        <row r="318">
          <cell r="C318" t="str">
            <v>C02000</v>
          </cell>
          <cell r="D318" t="str">
            <v>C.2) Altri proventi</v>
          </cell>
          <cell r="E318" t="str">
            <v>2008</v>
          </cell>
          <cell r="F318" t="str">
            <v>C</v>
          </cell>
          <cell r="G318">
            <v>0</v>
          </cell>
          <cell r="H318">
            <v>0</v>
          </cell>
          <cell r="I318">
            <v>0</v>
          </cell>
          <cell r="L318">
            <v>0</v>
          </cell>
          <cell r="O318">
            <v>0</v>
          </cell>
          <cell r="R318">
            <v>0</v>
          </cell>
          <cell r="U318">
            <v>76</v>
          </cell>
          <cell r="X318">
            <v>0</v>
          </cell>
          <cell r="AA318">
            <v>0</v>
          </cell>
          <cell r="AD318">
            <v>0</v>
          </cell>
          <cell r="AG318">
            <v>0</v>
          </cell>
          <cell r="AJ318">
            <v>0</v>
          </cell>
          <cell r="AM318">
            <v>0</v>
          </cell>
          <cell r="AP318">
            <v>1</v>
          </cell>
          <cell r="AS318">
            <v>0</v>
          </cell>
          <cell r="AT318">
            <v>0</v>
          </cell>
          <cell r="AU318">
            <v>0</v>
          </cell>
          <cell r="AV318">
            <v>101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59</v>
          </cell>
          <cell r="BB318">
            <v>27</v>
          </cell>
          <cell r="BC318">
            <v>22</v>
          </cell>
          <cell r="BD318">
            <v>0</v>
          </cell>
          <cell r="BE318">
            <v>0</v>
          </cell>
          <cell r="BF318">
            <v>14</v>
          </cell>
          <cell r="BG318">
            <v>309</v>
          </cell>
          <cell r="BH318">
            <v>0</v>
          </cell>
          <cell r="BI318">
            <v>0</v>
          </cell>
          <cell r="BJ318">
            <v>0</v>
          </cell>
          <cell r="BK318">
            <v>609</v>
          </cell>
          <cell r="BL318">
            <v>609</v>
          </cell>
        </row>
        <row r="319">
          <cell r="C319" t="str">
            <v>C02005</v>
          </cell>
          <cell r="D319" t="str">
            <v>C.2.A) Proventi da partecipazioni</v>
          </cell>
          <cell r="E319" t="str">
            <v>2008</v>
          </cell>
          <cell r="F319" t="str">
            <v>C</v>
          </cell>
          <cell r="G319">
            <v>0</v>
          </cell>
          <cell r="H319">
            <v>0</v>
          </cell>
          <cell r="I319">
            <v>0</v>
          </cell>
          <cell r="L319">
            <v>0</v>
          </cell>
          <cell r="O319">
            <v>0</v>
          </cell>
          <cell r="R319">
            <v>0</v>
          </cell>
          <cell r="U319">
            <v>0</v>
          </cell>
          <cell r="X319">
            <v>0</v>
          </cell>
          <cell r="AA319">
            <v>0</v>
          </cell>
          <cell r="AD319">
            <v>0</v>
          </cell>
          <cell r="AG319">
            <v>0</v>
          </cell>
          <cell r="AJ319">
            <v>0</v>
          </cell>
          <cell r="AM319">
            <v>0</v>
          </cell>
          <cell r="AP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</row>
        <row r="320">
          <cell r="C320" t="str">
            <v>C02010</v>
          </cell>
          <cell r="D320" t="str">
            <v>C.2.B) Proventi finanziari da crediti iscritti nelle immobilizzazioni</v>
          </cell>
          <cell r="E320" t="str">
            <v>2008</v>
          </cell>
          <cell r="F320" t="str">
            <v>C</v>
          </cell>
          <cell r="G320">
            <v>0</v>
          </cell>
          <cell r="H320">
            <v>0</v>
          </cell>
          <cell r="I320">
            <v>0</v>
          </cell>
          <cell r="L320">
            <v>0</v>
          </cell>
          <cell r="O320">
            <v>0</v>
          </cell>
          <cell r="R320">
            <v>0</v>
          </cell>
          <cell r="U320">
            <v>0</v>
          </cell>
          <cell r="X320">
            <v>0</v>
          </cell>
          <cell r="AA320">
            <v>0</v>
          </cell>
          <cell r="AD320">
            <v>0</v>
          </cell>
          <cell r="AG320">
            <v>0</v>
          </cell>
          <cell r="AJ320">
            <v>0</v>
          </cell>
          <cell r="AM320">
            <v>0</v>
          </cell>
          <cell r="AP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</row>
        <row r="321">
          <cell r="C321" t="str">
            <v>C02015</v>
          </cell>
          <cell r="D321" t="str">
            <v>C.2.C) Proventi finanziari da titoli iscritti nelle immobilizzazioni</v>
          </cell>
          <cell r="E321" t="str">
            <v>2008</v>
          </cell>
          <cell r="F321" t="str">
            <v>C</v>
          </cell>
          <cell r="G321">
            <v>0</v>
          </cell>
          <cell r="H321">
            <v>0</v>
          </cell>
          <cell r="I321">
            <v>0</v>
          </cell>
          <cell r="L321">
            <v>0</v>
          </cell>
          <cell r="O321">
            <v>0</v>
          </cell>
          <cell r="R321">
            <v>0</v>
          </cell>
          <cell r="U321">
            <v>0</v>
          </cell>
          <cell r="X321">
            <v>0</v>
          </cell>
          <cell r="AA321">
            <v>0</v>
          </cell>
          <cell r="AD321">
            <v>0</v>
          </cell>
          <cell r="AG321">
            <v>0</v>
          </cell>
          <cell r="AJ321">
            <v>0</v>
          </cell>
          <cell r="AM321">
            <v>0</v>
          </cell>
          <cell r="AP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</row>
        <row r="322">
          <cell r="C322" t="str">
            <v>C02020</v>
          </cell>
          <cell r="D322" t="str">
            <v>C.2.D) Altri proventi finanziari diversi dai precedenti</v>
          </cell>
          <cell r="E322" t="str">
            <v>2008</v>
          </cell>
          <cell r="F322" t="str">
            <v>C</v>
          </cell>
          <cell r="G322">
            <v>0</v>
          </cell>
          <cell r="H322">
            <v>0</v>
          </cell>
          <cell r="I322">
            <v>0</v>
          </cell>
          <cell r="L322">
            <v>0</v>
          </cell>
          <cell r="O322">
            <v>0</v>
          </cell>
          <cell r="R322">
            <v>0</v>
          </cell>
          <cell r="U322">
            <v>76</v>
          </cell>
          <cell r="X322">
            <v>0</v>
          </cell>
          <cell r="AA322">
            <v>0</v>
          </cell>
          <cell r="AD322">
            <v>0</v>
          </cell>
          <cell r="AG322">
            <v>0</v>
          </cell>
          <cell r="AJ322">
            <v>0</v>
          </cell>
          <cell r="AM322">
            <v>0</v>
          </cell>
          <cell r="AP322">
            <v>1</v>
          </cell>
          <cell r="AS322">
            <v>0</v>
          </cell>
          <cell r="AT322">
            <v>0</v>
          </cell>
          <cell r="AU322">
            <v>0</v>
          </cell>
          <cell r="AV322">
            <v>101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59</v>
          </cell>
          <cell r="BB322">
            <v>27</v>
          </cell>
          <cell r="BC322">
            <v>22</v>
          </cell>
          <cell r="BD322">
            <v>0</v>
          </cell>
          <cell r="BE322">
            <v>0</v>
          </cell>
          <cell r="BF322">
            <v>14</v>
          </cell>
          <cell r="BG322">
            <v>309</v>
          </cell>
          <cell r="BH322">
            <v>0</v>
          </cell>
          <cell r="BI322">
            <v>0</v>
          </cell>
          <cell r="BJ322">
            <v>0</v>
          </cell>
          <cell r="BK322">
            <v>609</v>
          </cell>
          <cell r="BL322">
            <v>609</v>
          </cell>
        </row>
        <row r="323">
          <cell r="C323" t="str">
            <v>C02025</v>
          </cell>
          <cell r="D323" t="str">
            <v>C.2.E) Utili su cambi</v>
          </cell>
          <cell r="E323" t="str">
            <v>2008</v>
          </cell>
          <cell r="F323" t="str">
            <v>C</v>
          </cell>
          <cell r="G323">
            <v>0</v>
          </cell>
          <cell r="H323">
            <v>0</v>
          </cell>
          <cell r="I323">
            <v>0</v>
          </cell>
          <cell r="L323">
            <v>0</v>
          </cell>
          <cell r="O323">
            <v>0</v>
          </cell>
          <cell r="R323">
            <v>0</v>
          </cell>
          <cell r="U323">
            <v>0</v>
          </cell>
          <cell r="X323">
            <v>0</v>
          </cell>
          <cell r="AA323">
            <v>0</v>
          </cell>
          <cell r="AD323">
            <v>0</v>
          </cell>
          <cell r="AG323">
            <v>0</v>
          </cell>
          <cell r="AJ323">
            <v>0</v>
          </cell>
          <cell r="AM323">
            <v>0</v>
          </cell>
          <cell r="AP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</row>
        <row r="324">
          <cell r="C324" t="str">
            <v>C03000</v>
          </cell>
          <cell r="D324" t="str">
            <v>C.3)  Interessi passivi</v>
          </cell>
          <cell r="E324" t="str">
            <v>2008</v>
          </cell>
          <cell r="F324" t="str">
            <v>C</v>
          </cell>
          <cell r="G324">
            <v>0</v>
          </cell>
          <cell r="H324">
            <v>0</v>
          </cell>
          <cell r="I324">
            <v>4245</v>
          </cell>
          <cell r="L324">
            <v>1391</v>
          </cell>
          <cell r="O324">
            <v>20471</v>
          </cell>
          <cell r="R324">
            <v>2098</v>
          </cell>
          <cell r="U324">
            <v>13109</v>
          </cell>
          <cell r="X324">
            <v>15916</v>
          </cell>
          <cell r="AA324">
            <v>2728</v>
          </cell>
          <cell r="AD324">
            <v>6584</v>
          </cell>
          <cell r="AG324">
            <v>3746</v>
          </cell>
          <cell r="AJ324">
            <v>1599</v>
          </cell>
          <cell r="AM324">
            <v>2642</v>
          </cell>
          <cell r="AP324">
            <v>1674</v>
          </cell>
          <cell r="AS324">
            <v>52</v>
          </cell>
          <cell r="AT324">
            <v>1423</v>
          </cell>
          <cell r="AU324">
            <v>1540</v>
          </cell>
          <cell r="AV324">
            <v>413</v>
          </cell>
          <cell r="AW324">
            <v>596</v>
          </cell>
          <cell r="AX324">
            <v>12</v>
          </cell>
          <cell r="AY324">
            <v>1016</v>
          </cell>
          <cell r="AZ324">
            <v>41</v>
          </cell>
          <cell r="BA324">
            <v>555</v>
          </cell>
          <cell r="BB324">
            <v>1689</v>
          </cell>
          <cell r="BC324">
            <v>457</v>
          </cell>
          <cell r="BD324">
            <v>681</v>
          </cell>
          <cell r="BE324">
            <v>8</v>
          </cell>
          <cell r="BF324">
            <v>511</v>
          </cell>
          <cell r="BG324">
            <v>1552</v>
          </cell>
          <cell r="BH324">
            <v>1590</v>
          </cell>
          <cell r="BI324">
            <v>5</v>
          </cell>
          <cell r="BJ324">
            <v>0</v>
          </cell>
          <cell r="BK324">
            <v>88344</v>
          </cell>
          <cell r="BL324">
            <v>88344</v>
          </cell>
        </row>
        <row r="325">
          <cell r="C325" t="str">
            <v>C03005</v>
          </cell>
          <cell r="D325" t="str">
            <v>C.3.A) Interessi passivi su c/c tesoreria</v>
          </cell>
          <cell r="E325" t="str">
            <v>2008</v>
          </cell>
          <cell r="F325" t="str">
            <v>C</v>
          </cell>
          <cell r="G325">
            <v>0</v>
          </cell>
          <cell r="H325">
            <v>0</v>
          </cell>
          <cell r="I325">
            <v>2712</v>
          </cell>
          <cell r="L325">
            <v>1206</v>
          </cell>
          <cell r="O325">
            <v>12152</v>
          </cell>
          <cell r="R325">
            <v>2098</v>
          </cell>
          <cell r="U325">
            <v>7781</v>
          </cell>
          <cell r="X325">
            <v>9553</v>
          </cell>
          <cell r="AA325">
            <v>2618</v>
          </cell>
          <cell r="AD325">
            <v>3658</v>
          </cell>
          <cell r="AG325">
            <v>2417</v>
          </cell>
          <cell r="AJ325">
            <v>1599</v>
          </cell>
          <cell r="AM325">
            <v>2344</v>
          </cell>
          <cell r="AP325">
            <v>1577</v>
          </cell>
          <cell r="AS325">
            <v>3</v>
          </cell>
          <cell r="AT325">
            <v>1251</v>
          </cell>
          <cell r="AU325">
            <v>1050</v>
          </cell>
          <cell r="AV325">
            <v>212</v>
          </cell>
          <cell r="AW325">
            <v>177</v>
          </cell>
          <cell r="AX325">
            <v>0</v>
          </cell>
          <cell r="AY325">
            <v>673</v>
          </cell>
          <cell r="AZ325">
            <v>38</v>
          </cell>
          <cell r="BA325">
            <v>479</v>
          </cell>
          <cell r="BB325">
            <v>1196</v>
          </cell>
          <cell r="BC325">
            <v>457</v>
          </cell>
          <cell r="BD325">
            <v>608</v>
          </cell>
          <cell r="BE325">
            <v>0</v>
          </cell>
          <cell r="BF325">
            <v>482</v>
          </cell>
          <cell r="BG325">
            <v>98</v>
          </cell>
          <cell r="BH325">
            <v>38</v>
          </cell>
          <cell r="BI325">
            <v>0</v>
          </cell>
          <cell r="BJ325">
            <v>0</v>
          </cell>
          <cell r="BK325">
            <v>56477</v>
          </cell>
          <cell r="BL325">
            <v>56477</v>
          </cell>
        </row>
        <row r="326">
          <cell r="C326" t="str">
            <v>C03010</v>
          </cell>
          <cell r="D326" t="str">
            <v>C.3.B) Interessi passivi su mutui</v>
          </cell>
          <cell r="E326" t="str">
            <v>2008</v>
          </cell>
          <cell r="F326" t="str">
            <v>C</v>
          </cell>
          <cell r="G326">
            <v>0</v>
          </cell>
          <cell r="H326">
            <v>0</v>
          </cell>
          <cell r="I326">
            <v>0</v>
          </cell>
          <cell r="L326">
            <v>0</v>
          </cell>
          <cell r="O326">
            <v>0</v>
          </cell>
          <cell r="R326">
            <v>0</v>
          </cell>
          <cell r="U326">
            <v>0</v>
          </cell>
          <cell r="X326">
            <v>0</v>
          </cell>
          <cell r="AA326">
            <v>0</v>
          </cell>
          <cell r="AD326">
            <v>0</v>
          </cell>
          <cell r="AG326">
            <v>0</v>
          </cell>
          <cell r="AJ326">
            <v>0</v>
          </cell>
          <cell r="AM326">
            <v>0</v>
          </cell>
          <cell r="AP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1552</v>
          </cell>
          <cell r="BI326">
            <v>0</v>
          </cell>
          <cell r="BJ326">
            <v>0</v>
          </cell>
          <cell r="BK326">
            <v>1552</v>
          </cell>
          <cell r="BL326">
            <v>1552</v>
          </cell>
        </row>
        <row r="327">
          <cell r="C327" t="str">
            <v>C03015</v>
          </cell>
          <cell r="D327" t="str">
            <v>C.3.C) Altri interessi passivi</v>
          </cell>
          <cell r="E327" t="str">
            <v>2008</v>
          </cell>
          <cell r="F327" t="str">
            <v>C</v>
          </cell>
          <cell r="G327">
            <v>0</v>
          </cell>
          <cell r="H327">
            <v>0</v>
          </cell>
          <cell r="I327">
            <v>1533</v>
          </cell>
          <cell r="L327">
            <v>185</v>
          </cell>
          <cell r="O327">
            <v>8319</v>
          </cell>
          <cell r="R327">
            <v>0</v>
          </cell>
          <cell r="U327">
            <v>5328</v>
          </cell>
          <cell r="X327">
            <v>6363</v>
          </cell>
          <cell r="AA327">
            <v>110</v>
          </cell>
          <cell r="AD327">
            <v>2926</v>
          </cell>
          <cell r="AG327">
            <v>1329</v>
          </cell>
          <cell r="AJ327">
            <v>0</v>
          </cell>
          <cell r="AM327">
            <v>298</v>
          </cell>
          <cell r="AP327">
            <v>97</v>
          </cell>
          <cell r="AS327">
            <v>49</v>
          </cell>
          <cell r="AT327">
            <v>172</v>
          </cell>
          <cell r="AU327">
            <v>490</v>
          </cell>
          <cell r="AV327">
            <v>201</v>
          </cell>
          <cell r="AW327">
            <v>419</v>
          </cell>
          <cell r="AX327">
            <v>12</v>
          </cell>
          <cell r="AY327">
            <v>343</v>
          </cell>
          <cell r="AZ327">
            <v>3</v>
          </cell>
          <cell r="BA327">
            <v>76</v>
          </cell>
          <cell r="BB327">
            <v>493</v>
          </cell>
          <cell r="BC327">
            <v>0</v>
          </cell>
          <cell r="BD327">
            <v>73</v>
          </cell>
          <cell r="BE327">
            <v>8</v>
          </cell>
          <cell r="BF327">
            <v>29</v>
          </cell>
          <cell r="BG327">
            <v>1454</v>
          </cell>
          <cell r="BH327">
            <v>0</v>
          </cell>
          <cell r="BI327">
            <v>5</v>
          </cell>
          <cell r="BJ327">
            <v>0</v>
          </cell>
          <cell r="BK327">
            <v>30315</v>
          </cell>
          <cell r="BL327">
            <v>30315</v>
          </cell>
        </row>
        <row r="328">
          <cell r="C328" t="str">
            <v>C04000</v>
          </cell>
          <cell r="D328" t="str">
            <v>C.4)  Altri oneri</v>
          </cell>
          <cell r="E328" t="str">
            <v>2008</v>
          </cell>
          <cell r="F328" t="str">
            <v>C</v>
          </cell>
          <cell r="G328">
            <v>0</v>
          </cell>
          <cell r="H328">
            <v>0</v>
          </cell>
          <cell r="I328">
            <v>0</v>
          </cell>
          <cell r="L328">
            <v>0</v>
          </cell>
          <cell r="O328">
            <v>0</v>
          </cell>
          <cell r="R328">
            <v>398</v>
          </cell>
          <cell r="U328">
            <v>0</v>
          </cell>
          <cell r="X328">
            <v>0</v>
          </cell>
          <cell r="AA328">
            <v>0</v>
          </cell>
          <cell r="AD328">
            <v>1</v>
          </cell>
          <cell r="AG328">
            <v>1</v>
          </cell>
          <cell r="AJ328">
            <v>1639</v>
          </cell>
          <cell r="AM328">
            <v>0</v>
          </cell>
          <cell r="AP328">
            <v>10</v>
          </cell>
          <cell r="AS328">
            <v>0</v>
          </cell>
          <cell r="AT328">
            <v>1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1</v>
          </cell>
          <cell r="AZ328">
            <v>0</v>
          </cell>
          <cell r="BA328">
            <v>0</v>
          </cell>
          <cell r="BB328">
            <v>0</v>
          </cell>
          <cell r="BC328">
            <v>7</v>
          </cell>
          <cell r="BD328">
            <v>0</v>
          </cell>
          <cell r="BE328">
            <v>0</v>
          </cell>
          <cell r="BF328">
            <v>0</v>
          </cell>
          <cell r="BG328">
            <v>2</v>
          </cell>
          <cell r="BH328">
            <v>0</v>
          </cell>
          <cell r="BI328">
            <v>0</v>
          </cell>
          <cell r="BJ328">
            <v>1</v>
          </cell>
          <cell r="BK328">
            <v>2061</v>
          </cell>
          <cell r="BL328">
            <v>2061</v>
          </cell>
        </row>
        <row r="329">
          <cell r="C329" t="str">
            <v>C04005</v>
          </cell>
          <cell r="D329" t="str">
            <v>C.4.A) Altri oneri finanziari</v>
          </cell>
          <cell r="E329" t="str">
            <v>2008</v>
          </cell>
          <cell r="F329" t="str">
            <v>C</v>
          </cell>
          <cell r="G329">
            <v>0</v>
          </cell>
          <cell r="H329">
            <v>0</v>
          </cell>
          <cell r="I329">
            <v>0</v>
          </cell>
          <cell r="L329">
            <v>0</v>
          </cell>
          <cell r="O329">
            <v>0</v>
          </cell>
          <cell r="R329">
            <v>398</v>
          </cell>
          <cell r="U329">
            <v>0</v>
          </cell>
          <cell r="X329">
            <v>0</v>
          </cell>
          <cell r="AA329">
            <v>0</v>
          </cell>
          <cell r="AD329">
            <v>1</v>
          </cell>
          <cell r="AG329">
            <v>1</v>
          </cell>
          <cell r="AJ329">
            <v>1639</v>
          </cell>
          <cell r="AM329">
            <v>0</v>
          </cell>
          <cell r="AP329">
            <v>10</v>
          </cell>
          <cell r="AS329">
            <v>0</v>
          </cell>
          <cell r="AT329">
            <v>1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1</v>
          </cell>
          <cell r="AZ329">
            <v>0</v>
          </cell>
          <cell r="BA329">
            <v>0</v>
          </cell>
          <cell r="BB329">
            <v>0</v>
          </cell>
          <cell r="BC329">
            <v>7</v>
          </cell>
          <cell r="BD329">
            <v>0</v>
          </cell>
          <cell r="BE329">
            <v>0</v>
          </cell>
          <cell r="BF329">
            <v>0</v>
          </cell>
          <cell r="BG329">
            <v>2</v>
          </cell>
          <cell r="BH329">
            <v>0</v>
          </cell>
          <cell r="BI329">
            <v>0</v>
          </cell>
          <cell r="BJ329">
            <v>1</v>
          </cell>
          <cell r="BK329">
            <v>2061</v>
          </cell>
          <cell r="BL329">
            <v>2061</v>
          </cell>
        </row>
        <row r="330">
          <cell r="C330" t="str">
            <v>C04010</v>
          </cell>
          <cell r="D330" t="str">
            <v>C.4.B) Perdite su cambi</v>
          </cell>
          <cell r="E330" t="str">
            <v>2008</v>
          </cell>
          <cell r="F330" t="str">
            <v>C</v>
          </cell>
          <cell r="G330">
            <v>0</v>
          </cell>
          <cell r="H330">
            <v>0</v>
          </cell>
          <cell r="I330">
            <v>0</v>
          </cell>
          <cell r="L330">
            <v>0</v>
          </cell>
          <cell r="O330">
            <v>0</v>
          </cell>
          <cell r="R330">
            <v>0</v>
          </cell>
          <cell r="U330">
            <v>0</v>
          </cell>
          <cell r="X330">
            <v>0</v>
          </cell>
          <cell r="AA330">
            <v>0</v>
          </cell>
          <cell r="AD330">
            <v>0</v>
          </cell>
          <cell r="AG330">
            <v>0</v>
          </cell>
          <cell r="AJ330">
            <v>0</v>
          </cell>
          <cell r="AM330">
            <v>0</v>
          </cell>
          <cell r="AP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</row>
        <row r="331">
          <cell r="C331" t="str">
            <v>C99999</v>
          </cell>
          <cell r="D331" t="str">
            <v>Totale proventi e oneri finanziari (C)</v>
          </cell>
          <cell r="E331" t="str">
            <v>2008</v>
          </cell>
          <cell r="F331" t="str">
            <v>C</v>
          </cell>
          <cell r="G331">
            <v>0</v>
          </cell>
          <cell r="H331">
            <v>0</v>
          </cell>
          <cell r="I331">
            <v>-3994</v>
          </cell>
          <cell r="L331">
            <v>-1378</v>
          </cell>
          <cell r="O331">
            <v>-20471</v>
          </cell>
          <cell r="R331">
            <v>-2473</v>
          </cell>
          <cell r="U331">
            <v>-13017</v>
          </cell>
          <cell r="X331">
            <v>-15916</v>
          </cell>
          <cell r="AA331">
            <v>-2719</v>
          </cell>
          <cell r="AD331">
            <v>-6584</v>
          </cell>
          <cell r="AG331">
            <v>-3742</v>
          </cell>
          <cell r="AJ331">
            <v>-3238</v>
          </cell>
          <cell r="AM331">
            <v>-2642</v>
          </cell>
          <cell r="AP331">
            <v>-1683</v>
          </cell>
          <cell r="AS331">
            <v>-43</v>
          </cell>
          <cell r="AT331">
            <v>-1420</v>
          </cell>
          <cell r="AU331">
            <v>-1540</v>
          </cell>
          <cell r="AV331">
            <v>-290</v>
          </cell>
          <cell r="AW331">
            <v>-594</v>
          </cell>
          <cell r="AX331">
            <v>3</v>
          </cell>
          <cell r="AY331">
            <v>-1017</v>
          </cell>
          <cell r="AZ331">
            <v>-41</v>
          </cell>
          <cell r="BA331">
            <v>-496</v>
          </cell>
          <cell r="BB331">
            <v>-1661</v>
          </cell>
          <cell r="BC331">
            <v>-442</v>
          </cell>
          <cell r="BD331">
            <v>-681</v>
          </cell>
          <cell r="BE331">
            <v>-2</v>
          </cell>
          <cell r="BF331">
            <v>-497</v>
          </cell>
          <cell r="BG331">
            <v>-1245</v>
          </cell>
          <cell r="BH331">
            <v>-1525</v>
          </cell>
          <cell r="BI331">
            <v>-3</v>
          </cell>
          <cell r="BJ331">
            <v>22</v>
          </cell>
          <cell r="BK331">
            <v>-89329</v>
          </cell>
          <cell r="BL331">
            <v>-89329</v>
          </cell>
        </row>
        <row r="332">
          <cell r="C332" t="str">
            <v>D01000</v>
          </cell>
          <cell r="D332" t="str">
            <v>D.1)  Rivalutazioni</v>
          </cell>
          <cell r="E332" t="str">
            <v>2008</v>
          </cell>
          <cell r="F332" t="str">
            <v>C</v>
          </cell>
          <cell r="G332">
            <v>0</v>
          </cell>
          <cell r="H332">
            <v>0</v>
          </cell>
          <cell r="I332">
            <v>0</v>
          </cell>
          <cell r="L332">
            <v>0</v>
          </cell>
          <cell r="O332">
            <v>0</v>
          </cell>
          <cell r="R332">
            <v>0</v>
          </cell>
          <cell r="U332">
            <v>0</v>
          </cell>
          <cell r="X332">
            <v>0</v>
          </cell>
          <cell r="AA332">
            <v>0</v>
          </cell>
          <cell r="AD332">
            <v>0</v>
          </cell>
          <cell r="AG332">
            <v>0</v>
          </cell>
          <cell r="AJ332">
            <v>0</v>
          </cell>
          <cell r="AM332">
            <v>0</v>
          </cell>
          <cell r="AP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786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786</v>
          </cell>
          <cell r="BL332">
            <v>786</v>
          </cell>
        </row>
        <row r="333">
          <cell r="C333" t="str">
            <v>D02000</v>
          </cell>
          <cell r="D333" t="str">
            <v>D.2)  Svalutazioni</v>
          </cell>
          <cell r="E333" t="str">
            <v>2008</v>
          </cell>
          <cell r="F333" t="str">
            <v>C</v>
          </cell>
          <cell r="G333">
            <v>0</v>
          </cell>
          <cell r="H333">
            <v>0</v>
          </cell>
          <cell r="I333">
            <v>0</v>
          </cell>
          <cell r="L333">
            <v>0</v>
          </cell>
          <cell r="O333">
            <v>0</v>
          </cell>
          <cell r="R333">
            <v>0</v>
          </cell>
          <cell r="U333">
            <v>0</v>
          </cell>
          <cell r="X333">
            <v>0</v>
          </cell>
          <cell r="AA333">
            <v>0</v>
          </cell>
          <cell r="AD333">
            <v>0</v>
          </cell>
          <cell r="AG333">
            <v>0</v>
          </cell>
          <cell r="AJ333">
            <v>0</v>
          </cell>
          <cell r="AM333">
            <v>0</v>
          </cell>
          <cell r="AP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</row>
        <row r="334">
          <cell r="C334" t="str">
            <v>D99999</v>
          </cell>
          <cell r="D334" t="str">
            <v>Totale rettifiche di valore di attività finanziarie (D)</v>
          </cell>
          <cell r="E334" t="str">
            <v>2008</v>
          </cell>
          <cell r="F334" t="str">
            <v>C</v>
          </cell>
          <cell r="G334">
            <v>0</v>
          </cell>
          <cell r="H334">
            <v>0</v>
          </cell>
          <cell r="I334">
            <v>0</v>
          </cell>
          <cell r="L334">
            <v>0</v>
          </cell>
          <cell r="O334">
            <v>0</v>
          </cell>
          <cell r="R334">
            <v>0</v>
          </cell>
          <cell r="U334">
            <v>0</v>
          </cell>
          <cell r="X334">
            <v>0</v>
          </cell>
          <cell r="AA334">
            <v>0</v>
          </cell>
          <cell r="AD334">
            <v>0</v>
          </cell>
          <cell r="AG334">
            <v>0</v>
          </cell>
          <cell r="AJ334">
            <v>0</v>
          </cell>
          <cell r="AM334">
            <v>0</v>
          </cell>
          <cell r="AP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786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786</v>
          </cell>
          <cell r="BL334">
            <v>786</v>
          </cell>
        </row>
        <row r="335">
          <cell r="C335" t="str">
            <v>E01000</v>
          </cell>
          <cell r="D335" t="str">
            <v>E.1) Proventi straordinari</v>
          </cell>
          <cell r="E335" t="str">
            <v>2008</v>
          </cell>
          <cell r="F335" t="str">
            <v>C</v>
          </cell>
          <cell r="G335">
            <v>0</v>
          </cell>
          <cell r="H335">
            <v>0</v>
          </cell>
          <cell r="I335">
            <v>529</v>
          </cell>
          <cell r="L335">
            <v>3784</v>
          </cell>
          <cell r="O335">
            <v>6702</v>
          </cell>
          <cell r="R335">
            <v>2169</v>
          </cell>
          <cell r="U335">
            <v>1423</v>
          </cell>
          <cell r="X335">
            <v>33467</v>
          </cell>
          <cell r="AA335">
            <v>820</v>
          </cell>
          <cell r="AD335">
            <v>1610</v>
          </cell>
          <cell r="AG335">
            <v>5912</v>
          </cell>
          <cell r="AJ335">
            <v>2448</v>
          </cell>
          <cell r="AM335">
            <v>111</v>
          </cell>
          <cell r="AP335">
            <v>2579</v>
          </cell>
          <cell r="AS335">
            <v>594</v>
          </cell>
          <cell r="AT335">
            <v>345</v>
          </cell>
          <cell r="AU335">
            <v>1452</v>
          </cell>
          <cell r="AV335">
            <v>2140</v>
          </cell>
          <cell r="AW335">
            <v>835</v>
          </cell>
          <cell r="AX335">
            <v>344</v>
          </cell>
          <cell r="AY335">
            <v>52</v>
          </cell>
          <cell r="AZ335">
            <v>2452</v>
          </cell>
          <cell r="BA335">
            <v>120</v>
          </cell>
          <cell r="BB335">
            <v>290</v>
          </cell>
          <cell r="BC335">
            <v>1028</v>
          </cell>
          <cell r="BD335">
            <v>1545</v>
          </cell>
          <cell r="BE335">
            <v>998</v>
          </cell>
          <cell r="BF335">
            <v>82</v>
          </cell>
          <cell r="BG335">
            <v>1774</v>
          </cell>
          <cell r="BH335">
            <v>3772</v>
          </cell>
          <cell r="BI335">
            <v>137</v>
          </cell>
          <cell r="BJ335">
            <v>26</v>
          </cell>
          <cell r="BK335">
            <v>58656</v>
          </cell>
          <cell r="BL335">
            <v>79540</v>
          </cell>
        </row>
        <row r="336">
          <cell r="C336" t="str">
            <v>E01005</v>
          </cell>
          <cell r="D336" t="str">
            <v>E.1.A) Plusvalenze</v>
          </cell>
          <cell r="E336" t="str">
            <v>2008</v>
          </cell>
          <cell r="F336" t="str">
            <v>C</v>
          </cell>
          <cell r="G336">
            <v>0</v>
          </cell>
          <cell r="H336">
            <v>0</v>
          </cell>
          <cell r="I336">
            <v>0</v>
          </cell>
          <cell r="L336">
            <v>0</v>
          </cell>
          <cell r="O336">
            <v>82</v>
          </cell>
          <cell r="R336">
            <v>4</v>
          </cell>
          <cell r="U336">
            <v>0</v>
          </cell>
          <cell r="X336">
            <v>15</v>
          </cell>
          <cell r="AA336">
            <v>0</v>
          </cell>
          <cell r="AD336">
            <v>2</v>
          </cell>
          <cell r="AG336">
            <v>0</v>
          </cell>
          <cell r="AJ336">
            <v>0</v>
          </cell>
          <cell r="AM336">
            <v>5</v>
          </cell>
          <cell r="AP336">
            <v>3</v>
          </cell>
          <cell r="AS336">
            <v>0</v>
          </cell>
          <cell r="AT336">
            <v>11</v>
          </cell>
          <cell r="AU336">
            <v>0</v>
          </cell>
          <cell r="AV336">
            <v>0</v>
          </cell>
          <cell r="AW336">
            <v>0</v>
          </cell>
          <cell r="AX336">
            <v>3</v>
          </cell>
          <cell r="AY336">
            <v>3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2</v>
          </cell>
          <cell r="BF336">
            <v>0</v>
          </cell>
          <cell r="BG336">
            <v>20</v>
          </cell>
          <cell r="BH336">
            <v>0</v>
          </cell>
          <cell r="BI336">
            <v>0</v>
          </cell>
          <cell r="BJ336">
            <v>0</v>
          </cell>
          <cell r="BK336">
            <v>150</v>
          </cell>
          <cell r="BL336">
            <v>150</v>
          </cell>
        </row>
        <row r="337">
          <cell r="C337" t="str">
            <v>E01010</v>
          </cell>
          <cell r="D337" t="str">
            <v>E.1.B) Altri proventi straordinari</v>
          </cell>
          <cell r="E337" t="str">
            <v>2008</v>
          </cell>
          <cell r="F337" t="str">
            <v>C</v>
          </cell>
          <cell r="G337">
            <v>0</v>
          </cell>
          <cell r="H337">
            <v>0</v>
          </cell>
          <cell r="I337">
            <v>529</v>
          </cell>
          <cell r="L337">
            <v>3784</v>
          </cell>
          <cell r="O337">
            <v>6620</v>
          </cell>
          <cell r="R337">
            <v>2165</v>
          </cell>
          <cell r="U337">
            <v>1423</v>
          </cell>
          <cell r="X337">
            <v>33452</v>
          </cell>
          <cell r="AA337">
            <v>820</v>
          </cell>
          <cell r="AD337">
            <v>1608</v>
          </cell>
          <cell r="AG337">
            <v>5912</v>
          </cell>
          <cell r="AJ337">
            <v>2448</v>
          </cell>
          <cell r="AM337">
            <v>106</v>
          </cell>
          <cell r="AP337">
            <v>2576</v>
          </cell>
          <cell r="AS337">
            <v>594</v>
          </cell>
          <cell r="AT337">
            <v>334</v>
          </cell>
          <cell r="AU337">
            <v>1452</v>
          </cell>
          <cell r="AV337">
            <v>2140</v>
          </cell>
          <cell r="AW337">
            <v>835</v>
          </cell>
          <cell r="AX337">
            <v>341</v>
          </cell>
          <cell r="AY337">
            <v>49</v>
          </cell>
          <cell r="AZ337">
            <v>2452</v>
          </cell>
          <cell r="BA337">
            <v>120</v>
          </cell>
          <cell r="BB337">
            <v>290</v>
          </cell>
          <cell r="BC337">
            <v>1028</v>
          </cell>
          <cell r="BD337">
            <v>1545</v>
          </cell>
          <cell r="BE337">
            <v>996</v>
          </cell>
          <cell r="BF337">
            <v>82</v>
          </cell>
          <cell r="BG337">
            <v>1754</v>
          </cell>
          <cell r="BH337">
            <v>3772</v>
          </cell>
          <cell r="BI337">
            <v>137</v>
          </cell>
          <cell r="BJ337">
            <v>26</v>
          </cell>
          <cell r="BK337">
            <v>58506</v>
          </cell>
          <cell r="BL337">
            <v>79390</v>
          </cell>
        </row>
        <row r="338">
          <cell r="C338" t="str">
            <v>E01015</v>
          </cell>
          <cell r="D338" t="str">
            <v>E.1.B.1) Proventi da donazioni e liberalità diverse</v>
          </cell>
          <cell r="E338" t="str">
            <v>2008</v>
          </cell>
          <cell r="F338" t="str">
            <v>C</v>
          </cell>
          <cell r="G338">
            <v>0</v>
          </cell>
          <cell r="H338">
            <v>0</v>
          </cell>
          <cell r="I338">
            <v>0</v>
          </cell>
          <cell r="L338">
            <v>0</v>
          </cell>
          <cell r="O338">
            <v>61</v>
          </cell>
          <cell r="R338">
            <v>26</v>
          </cell>
          <cell r="U338">
            <v>30</v>
          </cell>
          <cell r="X338">
            <v>0</v>
          </cell>
          <cell r="AA338">
            <v>0</v>
          </cell>
          <cell r="AD338">
            <v>23</v>
          </cell>
          <cell r="AG338">
            <v>0</v>
          </cell>
          <cell r="AJ338">
            <v>0</v>
          </cell>
          <cell r="AM338">
            <v>0</v>
          </cell>
          <cell r="AP338">
            <v>50</v>
          </cell>
          <cell r="AS338">
            <v>0</v>
          </cell>
          <cell r="AT338">
            <v>2</v>
          </cell>
          <cell r="AU338">
            <v>0</v>
          </cell>
          <cell r="AV338">
            <v>0</v>
          </cell>
          <cell r="AW338">
            <v>8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9</v>
          </cell>
          <cell r="BC338">
            <v>1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210</v>
          </cell>
          <cell r="BL338">
            <v>210</v>
          </cell>
        </row>
        <row r="339">
          <cell r="C339" t="str">
            <v>E01020</v>
          </cell>
          <cell r="D339" t="str">
            <v>E.1.B.2) Sopravvenienze attive</v>
          </cell>
          <cell r="E339" t="str">
            <v>2008</v>
          </cell>
          <cell r="F339" t="str">
            <v>C</v>
          </cell>
          <cell r="G339">
            <v>0</v>
          </cell>
          <cell r="H339">
            <v>0</v>
          </cell>
          <cell r="I339">
            <v>529</v>
          </cell>
          <cell r="L339">
            <v>7</v>
          </cell>
          <cell r="O339">
            <v>5204</v>
          </cell>
          <cell r="R339">
            <v>450</v>
          </cell>
          <cell r="U339">
            <v>181</v>
          </cell>
          <cell r="X339">
            <v>29674</v>
          </cell>
          <cell r="AA339">
            <v>162</v>
          </cell>
          <cell r="AD339">
            <v>101</v>
          </cell>
          <cell r="AG339">
            <v>240</v>
          </cell>
          <cell r="AJ339">
            <v>405</v>
          </cell>
          <cell r="AM339">
            <v>96</v>
          </cell>
          <cell r="AP339">
            <v>2347</v>
          </cell>
          <cell r="AS339">
            <v>220</v>
          </cell>
          <cell r="AT339">
            <v>59</v>
          </cell>
          <cell r="AU339">
            <v>247</v>
          </cell>
          <cell r="AV339">
            <v>799</v>
          </cell>
          <cell r="AW339">
            <v>793</v>
          </cell>
          <cell r="AX339">
            <v>147</v>
          </cell>
          <cell r="AY339">
            <v>48</v>
          </cell>
          <cell r="AZ339">
            <v>211</v>
          </cell>
          <cell r="BA339">
            <v>97</v>
          </cell>
          <cell r="BB339">
            <v>18</v>
          </cell>
          <cell r="BC339">
            <v>18</v>
          </cell>
          <cell r="BD339">
            <v>651</v>
          </cell>
          <cell r="BE339">
            <v>878</v>
          </cell>
          <cell r="BF339">
            <v>60</v>
          </cell>
          <cell r="BG339">
            <v>1704</v>
          </cell>
          <cell r="BH339">
            <v>814</v>
          </cell>
          <cell r="BI339">
            <v>128</v>
          </cell>
          <cell r="BJ339">
            <v>26</v>
          </cell>
          <cell r="BK339">
            <v>25663</v>
          </cell>
          <cell r="BL339">
            <v>46314</v>
          </cell>
        </row>
        <row r="340">
          <cell r="C340" t="str">
            <v>E01025</v>
          </cell>
          <cell r="D340" t="str">
            <v>E.1.B.2.1) Sopravvenienze Attive v/Asl-AO, IRCCS, Policlinici</v>
          </cell>
          <cell r="E340" t="str">
            <v>2008</v>
          </cell>
          <cell r="F340" t="str">
            <v>C</v>
          </cell>
          <cell r="G340">
            <v>0</v>
          </cell>
          <cell r="H340">
            <v>0</v>
          </cell>
          <cell r="I340">
            <v>237</v>
          </cell>
          <cell r="L340">
            <v>5</v>
          </cell>
          <cell r="O340">
            <v>0</v>
          </cell>
          <cell r="R340">
            <v>43</v>
          </cell>
          <cell r="U340">
            <v>0</v>
          </cell>
          <cell r="X340">
            <v>0</v>
          </cell>
          <cell r="AA340">
            <v>0</v>
          </cell>
          <cell r="AD340">
            <v>0</v>
          </cell>
          <cell r="AG340">
            <v>112</v>
          </cell>
          <cell r="AJ340">
            <v>70</v>
          </cell>
          <cell r="AM340">
            <v>22</v>
          </cell>
          <cell r="AP340">
            <v>3</v>
          </cell>
          <cell r="AS340">
            <v>1</v>
          </cell>
          <cell r="AT340">
            <v>7</v>
          </cell>
          <cell r="AU340">
            <v>0</v>
          </cell>
          <cell r="AV340">
            <v>23</v>
          </cell>
          <cell r="AW340">
            <v>0</v>
          </cell>
          <cell r="AX340">
            <v>0</v>
          </cell>
          <cell r="AY340">
            <v>0</v>
          </cell>
          <cell r="AZ340">
            <v>12</v>
          </cell>
          <cell r="BA340">
            <v>7</v>
          </cell>
          <cell r="BB340">
            <v>8</v>
          </cell>
          <cell r="BC340">
            <v>15</v>
          </cell>
          <cell r="BD340">
            <v>63</v>
          </cell>
          <cell r="BE340">
            <v>19</v>
          </cell>
          <cell r="BF340">
            <v>0</v>
          </cell>
          <cell r="BG340">
            <v>4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651</v>
          </cell>
        </row>
        <row r="341">
          <cell r="C341" t="str">
            <v>E01030</v>
          </cell>
          <cell r="D341" t="str">
            <v>E.1.B.2.2) Sopravvenienze Attive v/terzi</v>
          </cell>
          <cell r="E341" t="str">
            <v>2008</v>
          </cell>
          <cell r="F341" t="str">
            <v>C</v>
          </cell>
          <cell r="G341">
            <v>0</v>
          </cell>
          <cell r="H341">
            <v>0</v>
          </cell>
          <cell r="I341">
            <v>292</v>
          </cell>
          <cell r="L341">
            <v>2</v>
          </cell>
          <cell r="O341">
            <v>5204</v>
          </cell>
          <cell r="R341">
            <v>407</v>
          </cell>
          <cell r="U341">
            <v>181</v>
          </cell>
          <cell r="X341">
            <v>29674</v>
          </cell>
          <cell r="AA341">
            <v>162</v>
          </cell>
          <cell r="AD341">
            <v>101</v>
          </cell>
          <cell r="AG341">
            <v>128</v>
          </cell>
          <cell r="AJ341">
            <v>335</v>
          </cell>
          <cell r="AM341">
            <v>74</v>
          </cell>
          <cell r="AP341">
            <v>2344</v>
          </cell>
          <cell r="AS341">
            <v>219</v>
          </cell>
          <cell r="AT341">
            <v>52</v>
          </cell>
          <cell r="AU341">
            <v>247</v>
          </cell>
          <cell r="AV341">
            <v>776</v>
          </cell>
          <cell r="AW341">
            <v>793</v>
          </cell>
          <cell r="AX341">
            <v>147</v>
          </cell>
          <cell r="AY341">
            <v>48</v>
          </cell>
          <cell r="AZ341">
            <v>199</v>
          </cell>
          <cell r="BA341">
            <v>90</v>
          </cell>
          <cell r="BB341">
            <v>10</v>
          </cell>
          <cell r="BC341">
            <v>3</v>
          </cell>
          <cell r="BD341">
            <v>588</v>
          </cell>
          <cell r="BE341">
            <v>859</v>
          </cell>
          <cell r="BF341">
            <v>60</v>
          </cell>
          <cell r="BG341">
            <v>1700</v>
          </cell>
          <cell r="BH341">
            <v>814</v>
          </cell>
          <cell r="BI341">
            <v>128</v>
          </cell>
          <cell r="BJ341">
            <v>26</v>
          </cell>
          <cell r="BK341">
            <v>25663</v>
          </cell>
          <cell r="BL341">
            <v>45663</v>
          </cell>
        </row>
        <row r="342">
          <cell r="C342" t="str">
            <v>E01035</v>
          </cell>
          <cell r="D342" t="str">
            <v>E.1.B.2.2.A) Sopravvenienze attive v/terzi relative alla mobilità extraregionale</v>
          </cell>
          <cell r="E342" t="str">
            <v>2008</v>
          </cell>
          <cell r="F342" t="str">
            <v>C</v>
          </cell>
          <cell r="G342">
            <v>0</v>
          </cell>
          <cell r="H342">
            <v>0</v>
          </cell>
          <cell r="I342">
            <v>0</v>
          </cell>
          <cell r="L342">
            <v>0</v>
          </cell>
          <cell r="O342">
            <v>0</v>
          </cell>
          <cell r="R342">
            <v>0</v>
          </cell>
          <cell r="U342">
            <v>0</v>
          </cell>
          <cell r="X342">
            <v>0</v>
          </cell>
          <cell r="AA342">
            <v>0</v>
          </cell>
          <cell r="AD342">
            <v>0</v>
          </cell>
          <cell r="AG342">
            <v>0</v>
          </cell>
          <cell r="AJ342">
            <v>0</v>
          </cell>
          <cell r="AM342">
            <v>0</v>
          </cell>
          <cell r="AP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</row>
        <row r="343">
          <cell r="C343" t="str">
            <v>E01040</v>
          </cell>
          <cell r="D343" t="str">
            <v>E.1.B.2.2.B) Sopravvenienze attive v/terzi relative al personale</v>
          </cell>
          <cell r="E343" t="str">
            <v>2008</v>
          </cell>
          <cell r="F343" t="str">
            <v>C</v>
          </cell>
          <cell r="G343">
            <v>0</v>
          </cell>
          <cell r="H343">
            <v>0</v>
          </cell>
          <cell r="I343">
            <v>0</v>
          </cell>
          <cell r="L343">
            <v>0</v>
          </cell>
          <cell r="O343">
            <v>243</v>
          </cell>
          <cell r="R343">
            <v>15</v>
          </cell>
          <cell r="U343">
            <v>1</v>
          </cell>
          <cell r="X343">
            <v>839</v>
          </cell>
          <cell r="AA343">
            <v>5</v>
          </cell>
          <cell r="AD343">
            <v>3</v>
          </cell>
          <cell r="AG343">
            <v>0</v>
          </cell>
          <cell r="AJ343">
            <v>0</v>
          </cell>
          <cell r="AM343">
            <v>0</v>
          </cell>
          <cell r="AP343">
            <v>153</v>
          </cell>
          <cell r="AS343">
            <v>0</v>
          </cell>
          <cell r="AT343">
            <v>14</v>
          </cell>
          <cell r="AU343">
            <v>3</v>
          </cell>
          <cell r="AV343">
            <v>29</v>
          </cell>
          <cell r="AW343">
            <v>0</v>
          </cell>
          <cell r="AX343">
            <v>1</v>
          </cell>
          <cell r="AY343">
            <v>4</v>
          </cell>
          <cell r="AZ343">
            <v>95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24</v>
          </cell>
          <cell r="BF343">
            <v>0</v>
          </cell>
          <cell r="BG343">
            <v>1397</v>
          </cell>
          <cell r="BH343">
            <v>0</v>
          </cell>
          <cell r="BI343">
            <v>0</v>
          </cell>
          <cell r="BJ343">
            <v>0</v>
          </cell>
          <cell r="BK343">
            <v>2826</v>
          </cell>
          <cell r="BL343">
            <v>2826</v>
          </cell>
        </row>
        <row r="344">
          <cell r="C344" t="str">
            <v>E01045</v>
          </cell>
          <cell r="D344" t="str">
            <v>E.1.B.2.2.C) Sopravvenienze attive v/terzi relative alle convenzioni con medici di base</v>
          </cell>
          <cell r="E344" t="str">
            <v>2008</v>
          </cell>
          <cell r="F344" t="str">
            <v>C</v>
          </cell>
          <cell r="G344">
            <v>0</v>
          </cell>
          <cell r="H344">
            <v>0</v>
          </cell>
          <cell r="I344">
            <v>0</v>
          </cell>
          <cell r="L344">
            <v>0</v>
          </cell>
          <cell r="O344">
            <v>0</v>
          </cell>
          <cell r="R344">
            <v>3</v>
          </cell>
          <cell r="U344">
            <v>0</v>
          </cell>
          <cell r="X344">
            <v>0</v>
          </cell>
          <cell r="AA344">
            <v>0</v>
          </cell>
          <cell r="AD344">
            <v>0</v>
          </cell>
          <cell r="AG344">
            <v>0</v>
          </cell>
          <cell r="AJ344">
            <v>0</v>
          </cell>
          <cell r="AM344">
            <v>0</v>
          </cell>
          <cell r="AP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3</v>
          </cell>
          <cell r="BL344">
            <v>3</v>
          </cell>
        </row>
        <row r="345">
          <cell r="C345" t="str">
            <v>E01050</v>
          </cell>
          <cell r="D345" t="str">
            <v>E.1.B.2.2.D) Sopravvenienze attive v/terzi relative alle convenzioni per la specialistica</v>
          </cell>
          <cell r="E345" t="str">
            <v>2008</v>
          </cell>
          <cell r="F345" t="str">
            <v>C</v>
          </cell>
          <cell r="G345">
            <v>0</v>
          </cell>
          <cell r="H345">
            <v>0</v>
          </cell>
          <cell r="I345">
            <v>0</v>
          </cell>
          <cell r="L345">
            <v>0</v>
          </cell>
          <cell r="O345">
            <v>23</v>
          </cell>
          <cell r="R345">
            <v>0</v>
          </cell>
          <cell r="U345">
            <v>0</v>
          </cell>
          <cell r="X345">
            <v>1223</v>
          </cell>
          <cell r="AA345">
            <v>0</v>
          </cell>
          <cell r="AD345">
            <v>0</v>
          </cell>
          <cell r="AG345">
            <v>33</v>
          </cell>
          <cell r="AJ345">
            <v>0</v>
          </cell>
          <cell r="AM345">
            <v>0</v>
          </cell>
          <cell r="AP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1279</v>
          </cell>
          <cell r="BL345">
            <v>1279</v>
          </cell>
        </row>
        <row r="346">
          <cell r="C346" t="str">
            <v>E01055</v>
          </cell>
          <cell r="D346" t="str">
            <v>E.1.B.2.2.E) Sopravvenienze attive v/terzi relative all'acquisto prestaz. Sanitarie da operatori accreditati</v>
          </cell>
          <cell r="E346" t="str">
            <v>2008</v>
          </cell>
          <cell r="F346" t="str">
            <v>C</v>
          </cell>
          <cell r="G346">
            <v>0</v>
          </cell>
          <cell r="H346">
            <v>0</v>
          </cell>
          <cell r="I346">
            <v>0</v>
          </cell>
          <cell r="L346">
            <v>0</v>
          </cell>
          <cell r="O346">
            <v>338</v>
          </cell>
          <cell r="R346">
            <v>31</v>
          </cell>
          <cell r="U346">
            <v>0</v>
          </cell>
          <cell r="X346">
            <v>930</v>
          </cell>
          <cell r="AA346">
            <v>0</v>
          </cell>
          <cell r="AD346">
            <v>0</v>
          </cell>
          <cell r="AG346">
            <v>0</v>
          </cell>
          <cell r="AJ346">
            <v>260</v>
          </cell>
          <cell r="AM346">
            <v>0</v>
          </cell>
          <cell r="AP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1559</v>
          </cell>
          <cell r="BL346">
            <v>1559</v>
          </cell>
        </row>
        <row r="347">
          <cell r="C347" t="str">
            <v>E01060</v>
          </cell>
          <cell r="D347" t="str">
            <v>E.1.B.2.2.F) Sopravvenienze attive v/terzi relative all'acquisto di beni e servizi</v>
          </cell>
          <cell r="E347" t="str">
            <v>2008</v>
          </cell>
          <cell r="F347" t="str">
            <v>C</v>
          </cell>
          <cell r="G347">
            <v>0</v>
          </cell>
          <cell r="H347">
            <v>0</v>
          </cell>
          <cell r="I347">
            <v>0</v>
          </cell>
          <cell r="L347">
            <v>2</v>
          </cell>
          <cell r="O347">
            <v>843</v>
          </cell>
          <cell r="R347">
            <v>253</v>
          </cell>
          <cell r="U347">
            <v>6</v>
          </cell>
          <cell r="X347">
            <v>316</v>
          </cell>
          <cell r="AA347">
            <v>140</v>
          </cell>
          <cell r="AD347">
            <v>0</v>
          </cell>
          <cell r="AG347">
            <v>8</v>
          </cell>
          <cell r="AJ347">
            <v>2</v>
          </cell>
          <cell r="AM347">
            <v>34</v>
          </cell>
          <cell r="AP347">
            <v>1816</v>
          </cell>
          <cell r="AS347">
            <v>23</v>
          </cell>
          <cell r="AT347">
            <v>38</v>
          </cell>
          <cell r="AU347">
            <v>241</v>
          </cell>
          <cell r="AV347">
            <v>0</v>
          </cell>
          <cell r="AW347">
            <v>467</v>
          </cell>
          <cell r="AX347">
            <v>17</v>
          </cell>
          <cell r="AY347">
            <v>2</v>
          </cell>
          <cell r="AZ347">
            <v>89</v>
          </cell>
          <cell r="BA347">
            <v>51</v>
          </cell>
          <cell r="BB347">
            <v>0</v>
          </cell>
          <cell r="BC347">
            <v>0</v>
          </cell>
          <cell r="BD347">
            <v>46</v>
          </cell>
          <cell r="BE347">
            <v>31</v>
          </cell>
          <cell r="BF347">
            <v>0</v>
          </cell>
          <cell r="BG347">
            <v>212</v>
          </cell>
          <cell r="BH347">
            <v>0</v>
          </cell>
          <cell r="BI347">
            <v>0</v>
          </cell>
          <cell r="BJ347">
            <v>0</v>
          </cell>
          <cell r="BK347">
            <v>4637</v>
          </cell>
          <cell r="BL347">
            <v>4637</v>
          </cell>
        </row>
        <row r="348">
          <cell r="C348" t="str">
            <v>E01065</v>
          </cell>
          <cell r="D348" t="str">
            <v>E.1.B.2.2.G) Altre sopravvenienze attive v/terzi</v>
          </cell>
          <cell r="E348" t="str">
            <v>2008</v>
          </cell>
          <cell r="F348" t="str">
            <v>C</v>
          </cell>
          <cell r="G348">
            <v>0</v>
          </cell>
          <cell r="H348">
            <v>0</v>
          </cell>
          <cell r="I348">
            <v>292</v>
          </cell>
          <cell r="L348">
            <v>0</v>
          </cell>
          <cell r="O348">
            <v>3757</v>
          </cell>
          <cell r="R348">
            <v>105</v>
          </cell>
          <cell r="U348">
            <v>174</v>
          </cell>
          <cell r="X348">
            <v>26366</v>
          </cell>
          <cell r="AA348">
            <v>17</v>
          </cell>
          <cell r="AD348">
            <v>98</v>
          </cell>
          <cell r="AG348">
            <v>87</v>
          </cell>
          <cell r="AJ348">
            <v>73</v>
          </cell>
          <cell r="AM348">
            <v>40</v>
          </cell>
          <cell r="AP348">
            <v>375</v>
          </cell>
          <cell r="AS348">
            <v>196</v>
          </cell>
          <cell r="AT348">
            <v>0</v>
          </cell>
          <cell r="AU348">
            <v>3</v>
          </cell>
          <cell r="AV348">
            <v>747</v>
          </cell>
          <cell r="AW348">
            <v>326</v>
          </cell>
          <cell r="AX348">
            <v>129</v>
          </cell>
          <cell r="AY348">
            <v>42</v>
          </cell>
          <cell r="AZ348">
            <v>15</v>
          </cell>
          <cell r="BA348">
            <v>39</v>
          </cell>
          <cell r="BB348">
            <v>10</v>
          </cell>
          <cell r="BC348">
            <v>3</v>
          </cell>
          <cell r="BD348">
            <v>542</v>
          </cell>
          <cell r="BE348">
            <v>804</v>
          </cell>
          <cell r="BF348">
            <v>60</v>
          </cell>
          <cell r="BG348">
            <v>91</v>
          </cell>
          <cell r="BH348">
            <v>814</v>
          </cell>
          <cell r="BI348">
            <v>128</v>
          </cell>
          <cell r="BJ348">
            <v>26</v>
          </cell>
          <cell r="BK348">
            <v>15359</v>
          </cell>
          <cell r="BL348">
            <v>35359</v>
          </cell>
        </row>
        <row r="349">
          <cell r="C349" t="str">
            <v>E01070</v>
          </cell>
          <cell r="D349" t="str">
            <v>E.1.B.3) Insussistenze attive</v>
          </cell>
          <cell r="E349" t="str">
            <v>2008</v>
          </cell>
          <cell r="F349" t="str">
            <v>C</v>
          </cell>
          <cell r="G349">
            <v>0</v>
          </cell>
          <cell r="H349">
            <v>0</v>
          </cell>
          <cell r="I349">
            <v>0</v>
          </cell>
          <cell r="L349">
            <v>3777</v>
          </cell>
          <cell r="O349">
            <v>1349</v>
          </cell>
          <cell r="R349">
            <v>1689</v>
          </cell>
          <cell r="U349">
            <v>1212</v>
          </cell>
          <cell r="X349">
            <v>3754</v>
          </cell>
          <cell r="AA349">
            <v>621</v>
          </cell>
          <cell r="AD349">
            <v>1484</v>
          </cell>
          <cell r="AG349">
            <v>5672</v>
          </cell>
          <cell r="AJ349">
            <v>1322</v>
          </cell>
          <cell r="AM349">
            <v>10</v>
          </cell>
          <cell r="AP349">
            <v>0</v>
          </cell>
          <cell r="AS349">
            <v>374</v>
          </cell>
          <cell r="AT349">
            <v>270</v>
          </cell>
          <cell r="AU349">
            <v>1099</v>
          </cell>
          <cell r="AV349">
            <v>1341</v>
          </cell>
          <cell r="AW349">
            <v>34</v>
          </cell>
          <cell r="AX349">
            <v>118</v>
          </cell>
          <cell r="AY349">
            <v>1</v>
          </cell>
          <cell r="AZ349">
            <v>2241</v>
          </cell>
          <cell r="BA349">
            <v>23</v>
          </cell>
          <cell r="BB349">
            <v>263</v>
          </cell>
          <cell r="BC349">
            <v>983</v>
          </cell>
          <cell r="BD349">
            <v>894</v>
          </cell>
          <cell r="BE349">
            <v>118</v>
          </cell>
          <cell r="BF349">
            <v>22</v>
          </cell>
          <cell r="BG349">
            <v>0</v>
          </cell>
          <cell r="BH349">
            <v>2958</v>
          </cell>
          <cell r="BI349">
            <v>9</v>
          </cell>
          <cell r="BJ349">
            <v>0</v>
          </cell>
          <cell r="BK349">
            <v>31405</v>
          </cell>
          <cell r="BL349">
            <v>31638</v>
          </cell>
        </row>
        <row r="350">
          <cell r="C350" t="str">
            <v>E01075</v>
          </cell>
          <cell r="D350" t="str">
            <v>E.1.B.3.1) Insussistenze Attive v/Asl-AO, IRCCS, Policlinici</v>
          </cell>
          <cell r="E350" t="str">
            <v>2008</v>
          </cell>
          <cell r="F350" t="str">
            <v>C</v>
          </cell>
          <cell r="G350">
            <v>0</v>
          </cell>
          <cell r="H350">
            <v>0</v>
          </cell>
          <cell r="I350">
            <v>0</v>
          </cell>
          <cell r="L350">
            <v>0</v>
          </cell>
          <cell r="O350">
            <v>0</v>
          </cell>
          <cell r="R350">
            <v>32</v>
          </cell>
          <cell r="U350">
            <v>0</v>
          </cell>
          <cell r="X350">
            <v>0</v>
          </cell>
          <cell r="AA350">
            <v>0</v>
          </cell>
          <cell r="AD350">
            <v>0</v>
          </cell>
          <cell r="AG350">
            <v>16</v>
          </cell>
          <cell r="AJ350">
            <v>0</v>
          </cell>
          <cell r="AM350">
            <v>0</v>
          </cell>
          <cell r="AP350">
            <v>0</v>
          </cell>
          <cell r="AS350">
            <v>21</v>
          </cell>
          <cell r="AT350">
            <v>0</v>
          </cell>
          <cell r="AU350">
            <v>0</v>
          </cell>
          <cell r="AV350">
            <v>11</v>
          </cell>
          <cell r="AW350">
            <v>0</v>
          </cell>
          <cell r="AX350">
            <v>104</v>
          </cell>
          <cell r="AY350">
            <v>0</v>
          </cell>
          <cell r="AZ350">
            <v>0</v>
          </cell>
          <cell r="BA350">
            <v>0</v>
          </cell>
          <cell r="BB350">
            <v>49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233</v>
          </cell>
        </row>
        <row r="351">
          <cell r="C351" t="str">
            <v>E01080</v>
          </cell>
          <cell r="D351" t="str">
            <v>E.1.B.3.2) Insussistenze Attive v/terzi</v>
          </cell>
          <cell r="E351" t="str">
            <v>2008</v>
          </cell>
          <cell r="F351" t="str">
            <v>C</v>
          </cell>
          <cell r="G351">
            <v>0</v>
          </cell>
          <cell r="H351">
            <v>0</v>
          </cell>
          <cell r="I351">
            <v>0</v>
          </cell>
          <cell r="L351">
            <v>3777</v>
          </cell>
          <cell r="O351">
            <v>1349</v>
          </cell>
          <cell r="R351">
            <v>1657</v>
          </cell>
          <cell r="U351">
            <v>1212</v>
          </cell>
          <cell r="X351">
            <v>3754</v>
          </cell>
          <cell r="AA351">
            <v>621</v>
          </cell>
          <cell r="AD351">
            <v>1484</v>
          </cell>
          <cell r="AG351">
            <v>5656</v>
          </cell>
          <cell r="AJ351">
            <v>1322</v>
          </cell>
          <cell r="AM351">
            <v>10</v>
          </cell>
          <cell r="AP351">
            <v>0</v>
          </cell>
          <cell r="AS351">
            <v>353</v>
          </cell>
          <cell r="AT351">
            <v>270</v>
          </cell>
          <cell r="AU351">
            <v>1099</v>
          </cell>
          <cell r="AV351">
            <v>1330</v>
          </cell>
          <cell r="AW351">
            <v>34</v>
          </cell>
          <cell r="AX351">
            <v>14</v>
          </cell>
          <cell r="AY351">
            <v>1</v>
          </cell>
          <cell r="AZ351">
            <v>2241</v>
          </cell>
          <cell r="BA351">
            <v>23</v>
          </cell>
          <cell r="BB351">
            <v>214</v>
          </cell>
          <cell r="BC351">
            <v>983</v>
          </cell>
          <cell r="BD351">
            <v>894</v>
          </cell>
          <cell r="BE351">
            <v>118</v>
          </cell>
          <cell r="BF351">
            <v>22</v>
          </cell>
          <cell r="BG351">
            <v>0</v>
          </cell>
          <cell r="BH351">
            <v>2958</v>
          </cell>
          <cell r="BI351">
            <v>9</v>
          </cell>
          <cell r="BJ351">
            <v>0</v>
          </cell>
          <cell r="BK351">
            <v>31405</v>
          </cell>
          <cell r="BL351">
            <v>31405</v>
          </cell>
        </row>
        <row r="352">
          <cell r="C352" t="str">
            <v>E01085</v>
          </cell>
          <cell r="D352" t="str">
            <v>E.1.B.3.2.A) Insussistenze attive v/terzi relative alla mobilità extraregionale</v>
          </cell>
          <cell r="E352" t="str">
            <v>2008</v>
          </cell>
          <cell r="F352" t="str">
            <v>C</v>
          </cell>
          <cell r="G352">
            <v>0</v>
          </cell>
          <cell r="H352">
            <v>0</v>
          </cell>
          <cell r="I352">
            <v>0</v>
          </cell>
          <cell r="L352">
            <v>0</v>
          </cell>
          <cell r="O352">
            <v>1</v>
          </cell>
          <cell r="R352">
            <v>0</v>
          </cell>
          <cell r="U352">
            <v>0</v>
          </cell>
          <cell r="X352">
            <v>0</v>
          </cell>
          <cell r="AA352">
            <v>0</v>
          </cell>
          <cell r="AD352">
            <v>0</v>
          </cell>
          <cell r="AG352">
            <v>0</v>
          </cell>
          <cell r="AJ352">
            <v>0</v>
          </cell>
          <cell r="AM352">
            <v>0</v>
          </cell>
          <cell r="AP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1</v>
          </cell>
          <cell r="BL352">
            <v>1</v>
          </cell>
        </row>
        <row r="353">
          <cell r="C353" t="str">
            <v>E01090</v>
          </cell>
          <cell r="D353" t="str">
            <v>E.1.B.3.2.B) Insussistenze attive v/terzi relative al personale</v>
          </cell>
          <cell r="E353" t="str">
            <v>2008</v>
          </cell>
          <cell r="F353" t="str">
            <v>C</v>
          </cell>
          <cell r="G353">
            <v>0</v>
          </cell>
          <cell r="H353">
            <v>0</v>
          </cell>
          <cell r="I353">
            <v>0</v>
          </cell>
          <cell r="L353">
            <v>1057</v>
          </cell>
          <cell r="O353">
            <v>4</v>
          </cell>
          <cell r="R353">
            <v>4</v>
          </cell>
          <cell r="U353">
            <v>0</v>
          </cell>
          <cell r="X353">
            <v>67</v>
          </cell>
          <cell r="AA353">
            <v>0</v>
          </cell>
          <cell r="AD353">
            <v>0</v>
          </cell>
          <cell r="AG353">
            <v>393</v>
          </cell>
          <cell r="AJ353">
            <v>0</v>
          </cell>
          <cell r="AM353">
            <v>0</v>
          </cell>
          <cell r="AP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14</v>
          </cell>
          <cell r="AY353">
            <v>0</v>
          </cell>
          <cell r="AZ353">
            <v>1499</v>
          </cell>
          <cell r="BA353">
            <v>0</v>
          </cell>
          <cell r="BB353">
            <v>135</v>
          </cell>
          <cell r="BC353">
            <v>851</v>
          </cell>
          <cell r="BD353">
            <v>634</v>
          </cell>
          <cell r="BE353">
            <v>12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4670</v>
          </cell>
          <cell r="BL353">
            <v>4670</v>
          </cell>
        </row>
        <row r="354">
          <cell r="C354" t="str">
            <v>E01095</v>
          </cell>
          <cell r="D354" t="str">
            <v>E.1.B.3.2.C) Insussistenze attive v/terzi relative alle convenzioni con medici di base</v>
          </cell>
          <cell r="E354" t="str">
            <v>2008</v>
          </cell>
          <cell r="F354" t="str">
            <v>C</v>
          </cell>
          <cell r="G354">
            <v>0</v>
          </cell>
          <cell r="H354">
            <v>0</v>
          </cell>
          <cell r="I354">
            <v>0</v>
          </cell>
          <cell r="L354">
            <v>0</v>
          </cell>
          <cell r="O354">
            <v>68</v>
          </cell>
          <cell r="R354">
            <v>204</v>
          </cell>
          <cell r="U354">
            <v>0</v>
          </cell>
          <cell r="X354">
            <v>0</v>
          </cell>
          <cell r="AA354">
            <v>0</v>
          </cell>
          <cell r="AD354">
            <v>0</v>
          </cell>
          <cell r="AG354">
            <v>0</v>
          </cell>
          <cell r="AJ354">
            <v>0</v>
          </cell>
          <cell r="AM354">
            <v>0</v>
          </cell>
          <cell r="AP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272</v>
          </cell>
          <cell r="BL354">
            <v>272</v>
          </cell>
        </row>
        <row r="355">
          <cell r="C355" t="str">
            <v>E01100</v>
          </cell>
          <cell r="D355" t="str">
            <v>E.1.B.3.2.D) Insussistenze attive v/terzi relative alle convenzioni per la specialistica</v>
          </cell>
          <cell r="E355" t="str">
            <v>2008</v>
          </cell>
          <cell r="F355" t="str">
            <v>C</v>
          </cell>
          <cell r="G355">
            <v>0</v>
          </cell>
          <cell r="H355">
            <v>0</v>
          </cell>
          <cell r="I355">
            <v>0</v>
          </cell>
          <cell r="L355">
            <v>18</v>
          </cell>
          <cell r="O355">
            <v>1</v>
          </cell>
          <cell r="R355">
            <v>1</v>
          </cell>
          <cell r="U355">
            <v>0</v>
          </cell>
          <cell r="X355">
            <v>7</v>
          </cell>
          <cell r="AA355">
            <v>503</v>
          </cell>
          <cell r="AD355">
            <v>0</v>
          </cell>
          <cell r="AG355">
            <v>0</v>
          </cell>
          <cell r="AJ355">
            <v>0</v>
          </cell>
          <cell r="AM355">
            <v>0</v>
          </cell>
          <cell r="AP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530</v>
          </cell>
          <cell r="BL355">
            <v>530</v>
          </cell>
        </row>
        <row r="356">
          <cell r="C356" t="str">
            <v>E01105</v>
          </cell>
          <cell r="D356" t="str">
            <v>E.1.B.3.2.E) Insussistenze attive v/terzi relative all'acquisto prestaz. Sanitarie da operatori accreditati</v>
          </cell>
          <cell r="E356" t="str">
            <v>2008</v>
          </cell>
          <cell r="F356" t="str">
            <v>C</v>
          </cell>
          <cell r="G356">
            <v>0</v>
          </cell>
          <cell r="H356">
            <v>0</v>
          </cell>
          <cell r="I356">
            <v>0</v>
          </cell>
          <cell r="L356">
            <v>1541</v>
          </cell>
          <cell r="O356">
            <v>418</v>
          </cell>
          <cell r="R356">
            <v>0</v>
          </cell>
          <cell r="U356">
            <v>0</v>
          </cell>
          <cell r="X356">
            <v>1255</v>
          </cell>
          <cell r="AA356">
            <v>0</v>
          </cell>
          <cell r="AD356">
            <v>59</v>
          </cell>
          <cell r="AG356">
            <v>2967</v>
          </cell>
          <cell r="AJ356">
            <v>0</v>
          </cell>
          <cell r="AM356">
            <v>0</v>
          </cell>
          <cell r="AP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6240</v>
          </cell>
          <cell r="BL356">
            <v>6240</v>
          </cell>
        </row>
        <row r="357">
          <cell r="C357" t="str">
            <v>E01110</v>
          </cell>
          <cell r="D357" t="str">
            <v>E.1.B.3.2.F) Insussistenze attive v/terzi relative all'acquisto di beni e servizi</v>
          </cell>
          <cell r="E357" t="str">
            <v>2008</v>
          </cell>
          <cell r="F357" t="str">
            <v>C</v>
          </cell>
          <cell r="G357">
            <v>0</v>
          </cell>
          <cell r="H357">
            <v>0</v>
          </cell>
          <cell r="I357">
            <v>0</v>
          </cell>
          <cell r="L357">
            <v>14</v>
          </cell>
          <cell r="O357">
            <v>787</v>
          </cell>
          <cell r="R357">
            <v>1292</v>
          </cell>
          <cell r="U357">
            <v>1212</v>
          </cell>
          <cell r="X357">
            <v>1099</v>
          </cell>
          <cell r="AA357">
            <v>118</v>
          </cell>
          <cell r="AD357">
            <v>489</v>
          </cell>
          <cell r="AG357">
            <v>932</v>
          </cell>
          <cell r="AJ357">
            <v>1200</v>
          </cell>
          <cell r="AM357">
            <v>10</v>
          </cell>
          <cell r="AP357">
            <v>0</v>
          </cell>
          <cell r="AS357">
            <v>343</v>
          </cell>
          <cell r="AT357">
            <v>0</v>
          </cell>
          <cell r="AU357">
            <v>1094</v>
          </cell>
          <cell r="AV357">
            <v>5</v>
          </cell>
          <cell r="AW357">
            <v>2</v>
          </cell>
          <cell r="AX357">
            <v>0</v>
          </cell>
          <cell r="AY357">
            <v>0</v>
          </cell>
          <cell r="AZ357">
            <v>742</v>
          </cell>
          <cell r="BA357">
            <v>23</v>
          </cell>
          <cell r="BB357">
            <v>0</v>
          </cell>
          <cell r="BC357">
            <v>132</v>
          </cell>
          <cell r="BD357">
            <v>73</v>
          </cell>
          <cell r="BE357">
            <v>68</v>
          </cell>
          <cell r="BF357">
            <v>22</v>
          </cell>
          <cell r="BG357">
            <v>0</v>
          </cell>
          <cell r="BH357">
            <v>0</v>
          </cell>
          <cell r="BI357">
            <v>6</v>
          </cell>
          <cell r="BJ357">
            <v>0</v>
          </cell>
          <cell r="BK357">
            <v>9663</v>
          </cell>
          <cell r="BL357">
            <v>9663</v>
          </cell>
        </row>
        <row r="358">
          <cell r="C358" t="str">
            <v>E01115</v>
          </cell>
          <cell r="D358" t="str">
            <v>E.1.B.3.2.G) Altre Insussistenze attive v/terzi</v>
          </cell>
          <cell r="E358" t="str">
            <v>2008</v>
          </cell>
          <cell r="F358" t="str">
            <v>C</v>
          </cell>
          <cell r="G358">
            <v>0</v>
          </cell>
          <cell r="H358">
            <v>0</v>
          </cell>
          <cell r="I358">
            <v>0</v>
          </cell>
          <cell r="L358">
            <v>1147</v>
          </cell>
          <cell r="O358">
            <v>70</v>
          </cell>
          <cell r="R358">
            <v>156</v>
          </cell>
          <cell r="U358">
            <v>0</v>
          </cell>
          <cell r="X358">
            <v>1326</v>
          </cell>
          <cell r="AA358">
            <v>0</v>
          </cell>
          <cell r="AD358">
            <v>936</v>
          </cell>
          <cell r="AG358">
            <v>1364</v>
          </cell>
          <cell r="AJ358">
            <v>122</v>
          </cell>
          <cell r="AM358">
            <v>0</v>
          </cell>
          <cell r="AP358">
            <v>0</v>
          </cell>
          <cell r="AS358">
            <v>10</v>
          </cell>
          <cell r="AT358">
            <v>270</v>
          </cell>
          <cell r="AU358">
            <v>5</v>
          </cell>
          <cell r="AV358">
            <v>1325</v>
          </cell>
          <cell r="AW358">
            <v>32</v>
          </cell>
          <cell r="AX358">
            <v>0</v>
          </cell>
          <cell r="AY358">
            <v>1</v>
          </cell>
          <cell r="AZ358">
            <v>0</v>
          </cell>
          <cell r="BA358">
            <v>0</v>
          </cell>
          <cell r="BB358">
            <v>79</v>
          </cell>
          <cell r="BC358">
            <v>0</v>
          </cell>
          <cell r="BD358">
            <v>187</v>
          </cell>
          <cell r="BE358">
            <v>38</v>
          </cell>
          <cell r="BF358">
            <v>0</v>
          </cell>
          <cell r="BG358">
            <v>0</v>
          </cell>
          <cell r="BH358">
            <v>2958</v>
          </cell>
          <cell r="BI358">
            <v>3</v>
          </cell>
          <cell r="BJ358">
            <v>0</v>
          </cell>
          <cell r="BK358">
            <v>10029</v>
          </cell>
          <cell r="BL358">
            <v>10029</v>
          </cell>
        </row>
        <row r="359">
          <cell r="C359" t="str">
            <v>E01120</v>
          </cell>
          <cell r="D359" t="str">
            <v>E.1.B.4) Altri proventi straordinari</v>
          </cell>
          <cell r="E359" t="str">
            <v>2008</v>
          </cell>
          <cell r="F359" t="str">
            <v>C</v>
          </cell>
          <cell r="G359">
            <v>0</v>
          </cell>
          <cell r="H359">
            <v>0</v>
          </cell>
          <cell r="I359">
            <v>0</v>
          </cell>
          <cell r="L359">
            <v>0</v>
          </cell>
          <cell r="O359">
            <v>6</v>
          </cell>
          <cell r="R359">
            <v>0</v>
          </cell>
          <cell r="U359">
            <v>0</v>
          </cell>
          <cell r="X359">
            <v>24</v>
          </cell>
          <cell r="AA359">
            <v>37</v>
          </cell>
          <cell r="AD359">
            <v>0</v>
          </cell>
          <cell r="AG359">
            <v>0</v>
          </cell>
          <cell r="AJ359">
            <v>721</v>
          </cell>
          <cell r="AM359">
            <v>0</v>
          </cell>
          <cell r="AP359">
            <v>179</v>
          </cell>
          <cell r="AS359">
            <v>0</v>
          </cell>
          <cell r="AT359">
            <v>3</v>
          </cell>
          <cell r="AU359">
            <v>106</v>
          </cell>
          <cell r="AV359">
            <v>0</v>
          </cell>
          <cell r="AW359">
            <v>0</v>
          </cell>
          <cell r="AX359">
            <v>76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26</v>
          </cell>
          <cell r="BD359">
            <v>0</v>
          </cell>
          <cell r="BE359">
            <v>0</v>
          </cell>
          <cell r="BF359">
            <v>0</v>
          </cell>
          <cell r="BG359">
            <v>50</v>
          </cell>
          <cell r="BH359">
            <v>0</v>
          </cell>
          <cell r="BI359">
            <v>0</v>
          </cell>
          <cell r="BJ359">
            <v>0</v>
          </cell>
          <cell r="BK359">
            <v>1228</v>
          </cell>
          <cell r="BL359">
            <v>1228</v>
          </cell>
        </row>
        <row r="360">
          <cell r="C360" t="str">
            <v>E02000</v>
          </cell>
          <cell r="D360" t="str">
            <v>E.2) Oneri straordinari</v>
          </cell>
          <cell r="E360" t="str">
            <v>2008</v>
          </cell>
          <cell r="F360" t="str">
            <v>C</v>
          </cell>
          <cell r="G360">
            <v>0</v>
          </cell>
          <cell r="H360">
            <v>0</v>
          </cell>
          <cell r="I360">
            <v>2665</v>
          </cell>
          <cell r="L360">
            <v>3780</v>
          </cell>
          <cell r="O360">
            <v>10042</v>
          </cell>
          <cell r="R360">
            <v>1417</v>
          </cell>
          <cell r="U360">
            <v>21874</v>
          </cell>
          <cell r="X360">
            <v>17629</v>
          </cell>
          <cell r="AA360">
            <v>526</v>
          </cell>
          <cell r="AD360">
            <v>4390</v>
          </cell>
          <cell r="AG360">
            <v>10346</v>
          </cell>
          <cell r="AJ360">
            <v>2879</v>
          </cell>
          <cell r="AM360">
            <v>1053</v>
          </cell>
          <cell r="AP360">
            <v>1526</v>
          </cell>
          <cell r="AS360">
            <v>268</v>
          </cell>
          <cell r="AT360">
            <v>1092</v>
          </cell>
          <cell r="AU360">
            <v>959</v>
          </cell>
          <cell r="AV360">
            <v>746</v>
          </cell>
          <cell r="AW360">
            <v>618</v>
          </cell>
          <cell r="AX360">
            <v>230</v>
          </cell>
          <cell r="AY360">
            <v>187</v>
          </cell>
          <cell r="AZ360">
            <v>513</v>
          </cell>
          <cell r="BA360">
            <v>1008</v>
          </cell>
          <cell r="BB360">
            <v>3016</v>
          </cell>
          <cell r="BC360">
            <v>369</v>
          </cell>
          <cell r="BD360">
            <v>109</v>
          </cell>
          <cell r="BE360">
            <v>308</v>
          </cell>
          <cell r="BF360">
            <v>1157</v>
          </cell>
          <cell r="BG360">
            <v>3304</v>
          </cell>
          <cell r="BH360">
            <v>11325</v>
          </cell>
          <cell r="BI360">
            <v>1238</v>
          </cell>
          <cell r="BJ360">
            <v>255</v>
          </cell>
          <cell r="BK360">
            <v>103634</v>
          </cell>
          <cell r="BL360">
            <v>104829</v>
          </cell>
        </row>
        <row r="361">
          <cell r="C361" t="str">
            <v>E02005</v>
          </cell>
          <cell r="D361" t="str">
            <v>E.2.A) Minusvalenze</v>
          </cell>
          <cell r="E361" t="str">
            <v>2008</v>
          </cell>
          <cell r="F361" t="str">
            <v>C</v>
          </cell>
          <cell r="G361">
            <v>0</v>
          </cell>
          <cell r="H361">
            <v>0</v>
          </cell>
          <cell r="I361">
            <v>0</v>
          </cell>
          <cell r="L361">
            <v>0</v>
          </cell>
          <cell r="O361">
            <v>76</v>
          </cell>
          <cell r="R361">
            <v>2</v>
          </cell>
          <cell r="U361">
            <v>0</v>
          </cell>
          <cell r="X361">
            <v>0</v>
          </cell>
          <cell r="AA361">
            <v>52</v>
          </cell>
          <cell r="AD361">
            <v>0</v>
          </cell>
          <cell r="AG361">
            <v>346</v>
          </cell>
          <cell r="AJ361">
            <v>0</v>
          </cell>
          <cell r="AM361">
            <v>42</v>
          </cell>
          <cell r="AP361">
            <v>0</v>
          </cell>
          <cell r="AS361">
            <v>5</v>
          </cell>
          <cell r="AT361">
            <v>212</v>
          </cell>
          <cell r="AU361">
            <v>0</v>
          </cell>
          <cell r="AV361">
            <v>0</v>
          </cell>
          <cell r="AW361">
            <v>0</v>
          </cell>
          <cell r="AX361">
            <v>189</v>
          </cell>
          <cell r="AY361">
            <v>0</v>
          </cell>
          <cell r="AZ361">
            <v>20</v>
          </cell>
          <cell r="BA361">
            <v>12</v>
          </cell>
          <cell r="BB361">
            <v>3</v>
          </cell>
          <cell r="BC361">
            <v>0</v>
          </cell>
          <cell r="BD361">
            <v>1</v>
          </cell>
          <cell r="BE361">
            <v>4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964</v>
          </cell>
          <cell r="BL361">
            <v>964</v>
          </cell>
        </row>
        <row r="362">
          <cell r="C362" t="str">
            <v>E02010</v>
          </cell>
          <cell r="D362" t="str">
            <v>E.2.B) Altri oneri straordinari</v>
          </cell>
          <cell r="E362" t="str">
            <v>2008</v>
          </cell>
          <cell r="F362" t="str">
            <v>C</v>
          </cell>
          <cell r="G362">
            <v>0</v>
          </cell>
          <cell r="H362">
            <v>0</v>
          </cell>
          <cell r="I362">
            <v>2665</v>
          </cell>
          <cell r="L362">
            <v>3780</v>
          </cell>
          <cell r="O362">
            <v>9966</v>
          </cell>
          <cell r="R362">
            <v>1415</v>
          </cell>
          <cell r="U362">
            <v>21874</v>
          </cell>
          <cell r="X362">
            <v>17629</v>
          </cell>
          <cell r="AA362">
            <v>474</v>
          </cell>
          <cell r="AD362">
            <v>4390</v>
          </cell>
          <cell r="AG362">
            <v>10000</v>
          </cell>
          <cell r="AJ362">
            <v>2879</v>
          </cell>
          <cell r="AM362">
            <v>1011</v>
          </cell>
          <cell r="AP362">
            <v>1526</v>
          </cell>
          <cell r="AS362">
            <v>263</v>
          </cell>
          <cell r="AT362">
            <v>880</v>
          </cell>
          <cell r="AU362">
            <v>959</v>
          </cell>
          <cell r="AV362">
            <v>746</v>
          </cell>
          <cell r="AW362">
            <v>618</v>
          </cell>
          <cell r="AX362">
            <v>41</v>
          </cell>
          <cell r="AY362">
            <v>187</v>
          </cell>
          <cell r="AZ362">
            <v>493</v>
          </cell>
          <cell r="BA362">
            <v>996</v>
          </cell>
          <cell r="BB362">
            <v>3013</v>
          </cell>
          <cell r="BC362">
            <v>369</v>
          </cell>
          <cell r="BD362">
            <v>108</v>
          </cell>
          <cell r="BE362">
            <v>304</v>
          </cell>
          <cell r="BF362">
            <v>1157</v>
          </cell>
          <cell r="BG362">
            <v>3304</v>
          </cell>
          <cell r="BH362">
            <v>11325</v>
          </cell>
          <cell r="BI362">
            <v>1238</v>
          </cell>
          <cell r="BJ362">
            <v>255</v>
          </cell>
          <cell r="BK362">
            <v>102670</v>
          </cell>
          <cell r="BL362">
            <v>103865</v>
          </cell>
        </row>
        <row r="363">
          <cell r="C363" t="str">
            <v>E02015</v>
          </cell>
          <cell r="D363" t="str">
            <v>E.2.B.1) Oneri tributari da esercizi precedenti</v>
          </cell>
          <cell r="E363" t="str">
            <v>2008</v>
          </cell>
          <cell r="F363" t="str">
            <v>C</v>
          </cell>
          <cell r="G363">
            <v>0</v>
          </cell>
          <cell r="H363">
            <v>0</v>
          </cell>
          <cell r="I363">
            <v>0</v>
          </cell>
          <cell r="L363">
            <v>549</v>
          </cell>
          <cell r="O363">
            <v>2084</v>
          </cell>
          <cell r="R363">
            <v>0</v>
          </cell>
          <cell r="U363">
            <v>0</v>
          </cell>
          <cell r="X363">
            <v>1530</v>
          </cell>
          <cell r="AA363">
            <v>0</v>
          </cell>
          <cell r="AD363">
            <v>0</v>
          </cell>
          <cell r="AG363">
            <v>0</v>
          </cell>
          <cell r="AJ363">
            <v>563</v>
          </cell>
          <cell r="AM363">
            <v>291</v>
          </cell>
          <cell r="AP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704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875</v>
          </cell>
          <cell r="BH363">
            <v>653</v>
          </cell>
          <cell r="BI363">
            <v>0</v>
          </cell>
          <cell r="BJ363">
            <v>0</v>
          </cell>
          <cell r="BK363">
            <v>7249</v>
          </cell>
          <cell r="BL363">
            <v>7249</v>
          </cell>
        </row>
        <row r="364">
          <cell r="C364" t="str">
            <v>E02020</v>
          </cell>
          <cell r="D364" t="str">
            <v>E.2.B.2) Oneri da cause civili</v>
          </cell>
          <cell r="E364" t="str">
            <v>2008</v>
          </cell>
          <cell r="F364" t="str">
            <v>C</v>
          </cell>
          <cell r="G364">
            <v>0</v>
          </cell>
          <cell r="H364">
            <v>0</v>
          </cell>
          <cell r="I364">
            <v>0</v>
          </cell>
          <cell r="L364">
            <v>96</v>
          </cell>
          <cell r="O364">
            <v>1514</v>
          </cell>
          <cell r="R364">
            <v>0</v>
          </cell>
          <cell r="U364">
            <v>0</v>
          </cell>
          <cell r="X364">
            <v>3164</v>
          </cell>
          <cell r="AA364">
            <v>0</v>
          </cell>
          <cell r="AD364">
            <v>371</v>
          </cell>
          <cell r="AG364">
            <v>277</v>
          </cell>
          <cell r="AJ364">
            <v>0</v>
          </cell>
          <cell r="AM364">
            <v>0</v>
          </cell>
          <cell r="AP364">
            <v>0</v>
          </cell>
          <cell r="AS364">
            <v>6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75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3</v>
          </cell>
          <cell r="BF364">
            <v>0</v>
          </cell>
          <cell r="BG364">
            <v>160</v>
          </cell>
          <cell r="BH364">
            <v>9545</v>
          </cell>
          <cell r="BI364">
            <v>0</v>
          </cell>
          <cell r="BJ364">
            <v>0</v>
          </cell>
          <cell r="BK364">
            <v>15211</v>
          </cell>
          <cell r="BL364">
            <v>15211</v>
          </cell>
        </row>
        <row r="365">
          <cell r="C365" t="str">
            <v>E02025</v>
          </cell>
          <cell r="D365" t="str">
            <v>E.2.B.3) Sopravvenienze passive</v>
          </cell>
          <cell r="E365" t="str">
            <v>2008</v>
          </cell>
          <cell r="F365" t="str">
            <v>C</v>
          </cell>
          <cell r="G365">
            <v>0</v>
          </cell>
          <cell r="H365">
            <v>0</v>
          </cell>
          <cell r="I365">
            <v>2659</v>
          </cell>
          <cell r="L365">
            <v>3134</v>
          </cell>
          <cell r="O365">
            <v>6348</v>
          </cell>
          <cell r="R365">
            <v>1415</v>
          </cell>
          <cell r="U365">
            <v>20819</v>
          </cell>
          <cell r="X365">
            <v>10108</v>
          </cell>
          <cell r="AA365">
            <v>463</v>
          </cell>
          <cell r="AD365">
            <v>3252</v>
          </cell>
          <cell r="AG365">
            <v>9419</v>
          </cell>
          <cell r="AJ365">
            <v>2156</v>
          </cell>
          <cell r="AM365">
            <v>719</v>
          </cell>
          <cell r="AP365">
            <v>1523</v>
          </cell>
          <cell r="AS365">
            <v>185</v>
          </cell>
          <cell r="AT365">
            <v>877</v>
          </cell>
          <cell r="AU365">
            <v>959</v>
          </cell>
          <cell r="AV365">
            <v>714</v>
          </cell>
          <cell r="AW365">
            <v>618</v>
          </cell>
          <cell r="AX365">
            <v>25</v>
          </cell>
          <cell r="AY365">
            <v>187</v>
          </cell>
          <cell r="AZ365">
            <v>418</v>
          </cell>
          <cell r="BA365">
            <v>292</v>
          </cell>
          <cell r="BB365">
            <v>2917</v>
          </cell>
          <cell r="BC365">
            <v>369</v>
          </cell>
          <cell r="BD365">
            <v>31</v>
          </cell>
          <cell r="BE365">
            <v>301</v>
          </cell>
          <cell r="BF365">
            <v>1156</v>
          </cell>
          <cell r="BG365">
            <v>2213</v>
          </cell>
          <cell r="BH365">
            <v>927</v>
          </cell>
          <cell r="BI365">
            <v>1141</v>
          </cell>
          <cell r="BJ365">
            <v>255</v>
          </cell>
          <cell r="BK365">
            <v>74521</v>
          </cell>
          <cell r="BL365">
            <v>75600</v>
          </cell>
        </row>
        <row r="366">
          <cell r="C366" t="str">
            <v>E02030</v>
          </cell>
          <cell r="D366" t="str">
            <v>E.2.B.3.1) Sopravvenienze passive v/Asl-AO, IRCCS, Policlinici</v>
          </cell>
          <cell r="E366" t="str">
            <v>2008</v>
          </cell>
          <cell r="F366" t="str">
            <v>C</v>
          </cell>
          <cell r="G366">
            <v>0</v>
          </cell>
          <cell r="H366">
            <v>0</v>
          </cell>
          <cell r="I366">
            <v>0</v>
          </cell>
          <cell r="L366">
            <v>54</v>
          </cell>
          <cell r="O366">
            <v>124</v>
          </cell>
          <cell r="R366">
            <v>2</v>
          </cell>
          <cell r="U366">
            <v>0</v>
          </cell>
          <cell r="X366">
            <v>22</v>
          </cell>
          <cell r="AA366">
            <v>0</v>
          </cell>
          <cell r="AD366">
            <v>0</v>
          </cell>
          <cell r="AG366">
            <v>213</v>
          </cell>
          <cell r="AJ366">
            <v>0</v>
          </cell>
          <cell r="AM366">
            <v>0</v>
          </cell>
          <cell r="AP366">
            <v>25</v>
          </cell>
          <cell r="AS366">
            <v>10</v>
          </cell>
          <cell r="AT366">
            <v>161</v>
          </cell>
          <cell r="AU366">
            <v>0</v>
          </cell>
          <cell r="AV366">
            <v>60</v>
          </cell>
          <cell r="AW366">
            <v>30</v>
          </cell>
          <cell r="AX366">
            <v>0</v>
          </cell>
          <cell r="AY366">
            <v>0</v>
          </cell>
          <cell r="AZ366">
            <v>0</v>
          </cell>
          <cell r="BA366">
            <v>14</v>
          </cell>
          <cell r="BB366">
            <v>69</v>
          </cell>
          <cell r="BC366">
            <v>0</v>
          </cell>
          <cell r="BD366">
            <v>0</v>
          </cell>
          <cell r="BE366">
            <v>2</v>
          </cell>
          <cell r="BF366">
            <v>19</v>
          </cell>
          <cell r="BG366">
            <v>67</v>
          </cell>
          <cell r="BH366">
            <v>0</v>
          </cell>
          <cell r="BI366">
            <v>0</v>
          </cell>
          <cell r="BJ366">
            <v>207</v>
          </cell>
          <cell r="BK366">
            <v>0</v>
          </cell>
          <cell r="BL366">
            <v>1079</v>
          </cell>
        </row>
        <row r="367">
          <cell r="C367" t="str">
            <v>E02035</v>
          </cell>
          <cell r="D367" t="str">
            <v>E.2.B.3.1.A) Sopravvenienze passive v/Asl-Ao,Irccs,Pol. relative alla mobilità intraregionale</v>
          </cell>
          <cell r="E367" t="str">
            <v>2008</v>
          </cell>
          <cell r="F367" t="str">
            <v>C</v>
          </cell>
          <cell r="G367">
            <v>0</v>
          </cell>
          <cell r="H367">
            <v>0</v>
          </cell>
          <cell r="I367">
            <v>0</v>
          </cell>
          <cell r="L367">
            <v>0</v>
          </cell>
          <cell r="O367">
            <v>0</v>
          </cell>
          <cell r="R367">
            <v>0</v>
          </cell>
          <cell r="U367">
            <v>0</v>
          </cell>
          <cell r="X367">
            <v>0</v>
          </cell>
          <cell r="AA367">
            <v>0</v>
          </cell>
          <cell r="AD367">
            <v>0</v>
          </cell>
          <cell r="AG367">
            <v>0</v>
          </cell>
          <cell r="AJ367">
            <v>0</v>
          </cell>
          <cell r="AM367">
            <v>0</v>
          </cell>
          <cell r="AP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</row>
        <row r="368">
          <cell r="C368" t="str">
            <v>E02040</v>
          </cell>
          <cell r="D368" t="str">
            <v>E.2.B.3.1.B) Altre sopravvenienze passive v/Asl-Ao,Irccs,Pol.</v>
          </cell>
          <cell r="E368" t="str">
            <v>2008</v>
          </cell>
          <cell r="F368" t="str">
            <v>C</v>
          </cell>
          <cell r="G368">
            <v>0</v>
          </cell>
          <cell r="H368">
            <v>0</v>
          </cell>
          <cell r="I368">
            <v>0</v>
          </cell>
          <cell r="L368">
            <v>54</v>
          </cell>
          <cell r="O368">
            <v>124</v>
          </cell>
          <cell r="R368">
            <v>2</v>
          </cell>
          <cell r="U368">
            <v>0</v>
          </cell>
          <cell r="X368">
            <v>22</v>
          </cell>
          <cell r="AA368">
            <v>0</v>
          </cell>
          <cell r="AD368">
            <v>0</v>
          </cell>
          <cell r="AG368">
            <v>213</v>
          </cell>
          <cell r="AJ368">
            <v>0</v>
          </cell>
          <cell r="AM368">
            <v>0</v>
          </cell>
          <cell r="AP368">
            <v>25</v>
          </cell>
          <cell r="AS368">
            <v>10</v>
          </cell>
          <cell r="AT368">
            <v>161</v>
          </cell>
          <cell r="AU368">
            <v>0</v>
          </cell>
          <cell r="AV368">
            <v>60</v>
          </cell>
          <cell r="AW368">
            <v>30</v>
          </cell>
          <cell r="AX368">
            <v>0</v>
          </cell>
          <cell r="AY368">
            <v>0</v>
          </cell>
          <cell r="AZ368">
            <v>0</v>
          </cell>
          <cell r="BA368">
            <v>14</v>
          </cell>
          <cell r="BB368">
            <v>69</v>
          </cell>
          <cell r="BC368">
            <v>0</v>
          </cell>
          <cell r="BD368">
            <v>0</v>
          </cell>
          <cell r="BE368">
            <v>2</v>
          </cell>
          <cell r="BF368">
            <v>19</v>
          </cell>
          <cell r="BG368">
            <v>67</v>
          </cell>
          <cell r="BH368">
            <v>0</v>
          </cell>
          <cell r="BI368">
            <v>0</v>
          </cell>
          <cell r="BJ368">
            <v>207</v>
          </cell>
          <cell r="BK368">
            <v>0</v>
          </cell>
          <cell r="BL368">
            <v>1079</v>
          </cell>
        </row>
        <row r="369">
          <cell r="C369" t="str">
            <v>E02045</v>
          </cell>
          <cell r="D369" t="str">
            <v>E.2.B.3.2) Sopravvenienze passive v/terzi</v>
          </cell>
          <cell r="E369" t="str">
            <v>2008</v>
          </cell>
          <cell r="F369" t="str">
            <v>C</v>
          </cell>
          <cell r="G369">
            <v>0</v>
          </cell>
          <cell r="H369">
            <v>0</v>
          </cell>
          <cell r="I369">
            <v>2659</v>
          </cell>
          <cell r="L369">
            <v>3080</v>
          </cell>
          <cell r="O369">
            <v>6224</v>
          </cell>
          <cell r="R369">
            <v>1413</v>
          </cell>
          <cell r="U369">
            <v>20819</v>
          </cell>
          <cell r="X369">
            <v>10086</v>
          </cell>
          <cell r="AA369">
            <v>463</v>
          </cell>
          <cell r="AD369">
            <v>3252</v>
          </cell>
          <cell r="AG369">
            <v>9206</v>
          </cell>
          <cell r="AJ369">
            <v>2156</v>
          </cell>
          <cell r="AM369">
            <v>719</v>
          </cell>
          <cell r="AP369">
            <v>1498</v>
          </cell>
          <cell r="AS369">
            <v>175</v>
          </cell>
          <cell r="AT369">
            <v>716</v>
          </cell>
          <cell r="AU369">
            <v>959</v>
          </cell>
          <cell r="AV369">
            <v>654</v>
          </cell>
          <cell r="AW369">
            <v>588</v>
          </cell>
          <cell r="AX369">
            <v>25</v>
          </cell>
          <cell r="AY369">
            <v>187</v>
          </cell>
          <cell r="AZ369">
            <v>418</v>
          </cell>
          <cell r="BA369">
            <v>278</v>
          </cell>
          <cell r="BB369">
            <v>2848</v>
          </cell>
          <cell r="BC369">
            <v>369</v>
          </cell>
          <cell r="BD369">
            <v>31</v>
          </cell>
          <cell r="BE369">
            <v>299</v>
          </cell>
          <cell r="BF369">
            <v>1137</v>
          </cell>
          <cell r="BG369">
            <v>2146</v>
          </cell>
          <cell r="BH369">
            <v>927</v>
          </cell>
          <cell r="BI369">
            <v>1141</v>
          </cell>
          <cell r="BJ369">
            <v>48</v>
          </cell>
          <cell r="BK369">
            <v>74521</v>
          </cell>
          <cell r="BL369">
            <v>74521</v>
          </cell>
        </row>
        <row r="370">
          <cell r="C370" t="str">
            <v>E02050</v>
          </cell>
          <cell r="D370" t="str">
            <v>E.2.B.3.2.A) Sopravvenienze passive v/terzi relative alla mobilità extraregionale</v>
          </cell>
          <cell r="E370" t="str">
            <v>2008</v>
          </cell>
          <cell r="F370" t="str">
            <v>C</v>
          </cell>
          <cell r="G370">
            <v>0</v>
          </cell>
          <cell r="H370">
            <v>0</v>
          </cell>
          <cell r="I370">
            <v>0</v>
          </cell>
          <cell r="L370">
            <v>0</v>
          </cell>
          <cell r="O370">
            <v>0</v>
          </cell>
          <cell r="R370">
            <v>0</v>
          </cell>
          <cell r="U370">
            <v>0</v>
          </cell>
          <cell r="X370">
            <v>0</v>
          </cell>
          <cell r="AA370">
            <v>0</v>
          </cell>
          <cell r="AD370">
            <v>1</v>
          </cell>
          <cell r="AG370">
            <v>0</v>
          </cell>
          <cell r="AJ370">
            <v>0</v>
          </cell>
          <cell r="AM370">
            <v>0</v>
          </cell>
          <cell r="AP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1</v>
          </cell>
          <cell r="BL370">
            <v>1</v>
          </cell>
        </row>
        <row r="371">
          <cell r="C371" t="str">
            <v>E02055</v>
          </cell>
          <cell r="D371" t="str">
            <v>E.2.B.3.2.B) Sopravvenienze passive v/terzi relative al personale</v>
          </cell>
          <cell r="E371" t="str">
            <v>2008</v>
          </cell>
          <cell r="F371" t="str">
            <v>C</v>
          </cell>
          <cell r="G371">
            <v>0</v>
          </cell>
          <cell r="H371">
            <v>0</v>
          </cell>
          <cell r="I371">
            <v>644</v>
          </cell>
          <cell r="L371">
            <v>315</v>
          </cell>
          <cell r="O371">
            <v>287</v>
          </cell>
          <cell r="R371">
            <v>148</v>
          </cell>
          <cell r="U371">
            <v>12270</v>
          </cell>
          <cell r="X371">
            <v>949</v>
          </cell>
          <cell r="AA371">
            <v>28</v>
          </cell>
          <cell r="AD371">
            <v>82</v>
          </cell>
          <cell r="AG371">
            <v>879</v>
          </cell>
          <cell r="AJ371">
            <v>1050</v>
          </cell>
          <cell r="AM371">
            <v>398</v>
          </cell>
          <cell r="AP371">
            <v>237</v>
          </cell>
          <cell r="AS371">
            <v>56</v>
          </cell>
          <cell r="AT371">
            <v>108</v>
          </cell>
          <cell r="AU371">
            <v>71</v>
          </cell>
          <cell r="AV371">
            <v>52</v>
          </cell>
          <cell r="AW371">
            <v>85</v>
          </cell>
          <cell r="AX371">
            <v>9</v>
          </cell>
          <cell r="AY371">
            <v>6</v>
          </cell>
          <cell r="AZ371">
            <v>183</v>
          </cell>
          <cell r="BA371">
            <v>47</v>
          </cell>
          <cell r="BB371">
            <v>8</v>
          </cell>
          <cell r="BC371">
            <v>7</v>
          </cell>
          <cell r="BD371">
            <v>0</v>
          </cell>
          <cell r="BE371">
            <v>101</v>
          </cell>
          <cell r="BF371">
            <v>262</v>
          </cell>
          <cell r="BG371">
            <v>1284</v>
          </cell>
          <cell r="BH371">
            <v>512</v>
          </cell>
          <cell r="BI371">
            <v>59</v>
          </cell>
          <cell r="BJ371">
            <v>0</v>
          </cell>
          <cell r="BK371">
            <v>20137</v>
          </cell>
          <cell r="BL371">
            <v>20137</v>
          </cell>
        </row>
        <row r="372">
          <cell r="C372" t="str">
            <v>E02060</v>
          </cell>
          <cell r="D372" t="str">
            <v>E.2.B.3.2.B.1) Soprav. passive v/terzi relative al personale - dirigenza medica</v>
          </cell>
          <cell r="E372" t="str">
            <v>2008</v>
          </cell>
          <cell r="F372" t="str">
            <v>C</v>
          </cell>
          <cell r="G372">
            <v>0</v>
          </cell>
          <cell r="H372">
            <v>0</v>
          </cell>
          <cell r="I372">
            <v>584</v>
          </cell>
          <cell r="L372">
            <v>311</v>
          </cell>
          <cell r="O372">
            <v>287</v>
          </cell>
          <cell r="R372">
            <v>47</v>
          </cell>
          <cell r="U372">
            <v>6925</v>
          </cell>
          <cell r="X372">
            <v>439</v>
          </cell>
          <cell r="AA372">
            <v>16</v>
          </cell>
          <cell r="AD372">
            <v>70</v>
          </cell>
          <cell r="AG372">
            <v>668</v>
          </cell>
          <cell r="AJ372">
            <v>107</v>
          </cell>
          <cell r="AM372">
            <v>326</v>
          </cell>
          <cell r="AP372">
            <v>132</v>
          </cell>
          <cell r="AS372">
            <v>45</v>
          </cell>
          <cell r="AT372">
            <v>36</v>
          </cell>
          <cell r="AU372">
            <v>71</v>
          </cell>
          <cell r="AV372">
            <v>5</v>
          </cell>
          <cell r="AW372">
            <v>0</v>
          </cell>
          <cell r="AX372">
            <v>9</v>
          </cell>
          <cell r="AY372">
            <v>0</v>
          </cell>
          <cell r="AZ372">
            <v>142</v>
          </cell>
          <cell r="BA372">
            <v>20</v>
          </cell>
          <cell r="BB372">
            <v>7</v>
          </cell>
          <cell r="BC372">
            <v>0</v>
          </cell>
          <cell r="BD372">
            <v>0</v>
          </cell>
          <cell r="BE372">
            <v>40</v>
          </cell>
          <cell r="BF372">
            <v>185</v>
          </cell>
          <cell r="BG372">
            <v>232</v>
          </cell>
          <cell r="BH372">
            <v>61</v>
          </cell>
          <cell r="BI372">
            <v>39</v>
          </cell>
          <cell r="BJ372">
            <v>0</v>
          </cell>
          <cell r="BK372">
            <v>10804</v>
          </cell>
          <cell r="BL372">
            <v>10804</v>
          </cell>
        </row>
        <row r="373">
          <cell r="C373" t="str">
            <v>E02065</v>
          </cell>
          <cell r="D373" t="str">
            <v>E.2.B.3.2.B.2) Soprav. passive v/terzi relative al personale - dirigenza non medica</v>
          </cell>
          <cell r="E373" t="str">
            <v>2008</v>
          </cell>
          <cell r="F373" t="str">
            <v>C</v>
          </cell>
          <cell r="G373">
            <v>0</v>
          </cell>
          <cell r="H373">
            <v>0</v>
          </cell>
          <cell r="I373">
            <v>21</v>
          </cell>
          <cell r="L373">
            <v>0</v>
          </cell>
          <cell r="O373">
            <v>0</v>
          </cell>
          <cell r="R373">
            <v>11</v>
          </cell>
          <cell r="U373">
            <v>763</v>
          </cell>
          <cell r="X373">
            <v>91</v>
          </cell>
          <cell r="AA373">
            <v>10</v>
          </cell>
          <cell r="AD373">
            <v>4</v>
          </cell>
          <cell r="AG373">
            <v>126</v>
          </cell>
          <cell r="AJ373">
            <v>125</v>
          </cell>
          <cell r="AM373">
            <v>13</v>
          </cell>
          <cell r="AP373">
            <v>17</v>
          </cell>
          <cell r="AS373">
            <v>5</v>
          </cell>
          <cell r="AT373">
            <v>56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5</v>
          </cell>
          <cell r="BA373">
            <v>0</v>
          </cell>
          <cell r="BB373">
            <v>0</v>
          </cell>
          <cell r="BC373">
            <v>7</v>
          </cell>
          <cell r="BD373">
            <v>0</v>
          </cell>
          <cell r="BE373">
            <v>7</v>
          </cell>
          <cell r="BF373">
            <v>3</v>
          </cell>
          <cell r="BG373">
            <v>911</v>
          </cell>
          <cell r="BH373">
            <v>23</v>
          </cell>
          <cell r="BI373">
            <v>0</v>
          </cell>
          <cell r="BJ373">
            <v>0</v>
          </cell>
          <cell r="BK373">
            <v>2198</v>
          </cell>
          <cell r="BL373">
            <v>2198</v>
          </cell>
        </row>
        <row r="374">
          <cell r="C374" t="str">
            <v>E02070</v>
          </cell>
          <cell r="D374" t="str">
            <v>E.2.B.3.2.B.3) Soprav. passive v/terzi relative al personale - comparto</v>
          </cell>
          <cell r="E374" t="str">
            <v>2008</v>
          </cell>
          <cell r="F374" t="str">
            <v>C</v>
          </cell>
          <cell r="G374">
            <v>0</v>
          </cell>
          <cell r="H374">
            <v>0</v>
          </cell>
          <cell r="I374">
            <v>39</v>
          </cell>
          <cell r="L374">
            <v>4</v>
          </cell>
          <cell r="O374">
            <v>0</v>
          </cell>
          <cell r="R374">
            <v>90</v>
          </cell>
          <cell r="U374">
            <v>4582</v>
          </cell>
          <cell r="X374">
            <v>419</v>
          </cell>
          <cell r="AA374">
            <v>2</v>
          </cell>
          <cell r="AD374">
            <v>8</v>
          </cell>
          <cell r="AG374">
            <v>85</v>
          </cell>
          <cell r="AJ374">
            <v>818</v>
          </cell>
          <cell r="AM374">
            <v>59</v>
          </cell>
          <cell r="AP374">
            <v>88</v>
          </cell>
          <cell r="AS374">
            <v>6</v>
          </cell>
          <cell r="AT374">
            <v>16</v>
          </cell>
          <cell r="AU374">
            <v>0</v>
          </cell>
          <cell r="AV374">
            <v>47</v>
          </cell>
          <cell r="AW374">
            <v>85</v>
          </cell>
          <cell r="AX374">
            <v>0</v>
          </cell>
          <cell r="AY374">
            <v>6</v>
          </cell>
          <cell r="AZ374">
            <v>36</v>
          </cell>
          <cell r="BA374">
            <v>27</v>
          </cell>
          <cell r="BB374">
            <v>1</v>
          </cell>
          <cell r="BC374">
            <v>0</v>
          </cell>
          <cell r="BD374">
            <v>0</v>
          </cell>
          <cell r="BE374">
            <v>54</v>
          </cell>
          <cell r="BF374">
            <v>74</v>
          </cell>
          <cell r="BG374">
            <v>141</v>
          </cell>
          <cell r="BH374">
            <v>428</v>
          </cell>
          <cell r="BI374">
            <v>20</v>
          </cell>
          <cell r="BJ374">
            <v>0</v>
          </cell>
          <cell r="BK374">
            <v>7135</v>
          </cell>
          <cell r="BL374">
            <v>7135</v>
          </cell>
        </row>
        <row r="375">
          <cell r="C375" t="str">
            <v>E02075</v>
          </cell>
          <cell r="D375" t="str">
            <v>E.2.B.3.2.C) Sopravvenienze passive v/terzi relative alle convenzioni con medici di base</v>
          </cell>
          <cell r="E375" t="str">
            <v>2008</v>
          </cell>
          <cell r="F375" t="str">
            <v>C</v>
          </cell>
          <cell r="G375">
            <v>0</v>
          </cell>
          <cell r="H375">
            <v>0</v>
          </cell>
          <cell r="I375">
            <v>92</v>
          </cell>
          <cell r="L375">
            <v>1779</v>
          </cell>
          <cell r="O375">
            <v>3</v>
          </cell>
          <cell r="R375">
            <v>710</v>
          </cell>
          <cell r="U375">
            <v>3251</v>
          </cell>
          <cell r="X375">
            <v>25</v>
          </cell>
          <cell r="AA375">
            <v>0</v>
          </cell>
          <cell r="AD375">
            <v>2180</v>
          </cell>
          <cell r="AG375">
            <v>0</v>
          </cell>
          <cell r="AJ375">
            <v>0</v>
          </cell>
          <cell r="AM375">
            <v>0</v>
          </cell>
          <cell r="AP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8040</v>
          </cell>
          <cell r="BL375">
            <v>8040</v>
          </cell>
        </row>
        <row r="376">
          <cell r="C376" t="str">
            <v>E02080</v>
          </cell>
          <cell r="D376" t="str">
            <v>E.2.B.3.2.D) Sopravvenienze passive v/terzi relative alle convenzioni per la specialistica</v>
          </cell>
          <cell r="E376" t="str">
            <v>2008</v>
          </cell>
          <cell r="F376" t="str">
            <v>C</v>
          </cell>
          <cell r="G376">
            <v>0</v>
          </cell>
          <cell r="H376">
            <v>0</v>
          </cell>
          <cell r="I376">
            <v>229</v>
          </cell>
          <cell r="L376">
            <v>383</v>
          </cell>
          <cell r="O376">
            <v>292</v>
          </cell>
          <cell r="R376">
            <v>1</v>
          </cell>
          <cell r="U376">
            <v>319</v>
          </cell>
          <cell r="X376">
            <v>163</v>
          </cell>
          <cell r="AA376">
            <v>0</v>
          </cell>
          <cell r="AD376">
            <v>0</v>
          </cell>
          <cell r="AG376">
            <v>1784</v>
          </cell>
          <cell r="AJ376">
            <v>0</v>
          </cell>
          <cell r="AM376">
            <v>0</v>
          </cell>
          <cell r="AP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3171</v>
          </cell>
          <cell r="BL376">
            <v>3171</v>
          </cell>
        </row>
        <row r="377">
          <cell r="C377" t="str">
            <v>E02085</v>
          </cell>
          <cell r="D377" t="str">
            <v>E.2.B.3.2.E) Sopravvenienze passive v/terzi relative all'acquisto prestaz. sanitarie da operatori accreditati</v>
          </cell>
          <cell r="E377" t="str">
            <v>2008</v>
          </cell>
          <cell r="F377" t="str">
            <v>C</v>
          </cell>
          <cell r="G377">
            <v>0</v>
          </cell>
          <cell r="H377">
            <v>0</v>
          </cell>
          <cell r="I377">
            <v>0</v>
          </cell>
          <cell r="L377">
            <v>47</v>
          </cell>
          <cell r="O377">
            <v>1182</v>
          </cell>
          <cell r="R377">
            <v>18</v>
          </cell>
          <cell r="U377">
            <v>66</v>
          </cell>
          <cell r="X377">
            <v>1068</v>
          </cell>
          <cell r="AA377">
            <v>0</v>
          </cell>
          <cell r="AD377">
            <v>26</v>
          </cell>
          <cell r="AG377">
            <v>0</v>
          </cell>
          <cell r="AJ377">
            <v>0</v>
          </cell>
          <cell r="AM377">
            <v>0</v>
          </cell>
          <cell r="AP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2407</v>
          </cell>
          <cell r="BL377">
            <v>2407</v>
          </cell>
        </row>
        <row r="378">
          <cell r="C378" t="str">
            <v>E02090</v>
          </cell>
          <cell r="D378" t="str">
            <v>E.2.B.3.2.F) Sopravvenienze passive v/terzi relative all'acquisto di beni e servizi</v>
          </cell>
          <cell r="E378" t="str">
            <v>2008</v>
          </cell>
          <cell r="F378" t="str">
            <v>C</v>
          </cell>
          <cell r="G378">
            <v>0</v>
          </cell>
          <cell r="H378">
            <v>0</v>
          </cell>
          <cell r="I378">
            <v>1694</v>
          </cell>
          <cell r="L378">
            <v>424</v>
          </cell>
          <cell r="O378">
            <v>3166</v>
          </cell>
          <cell r="R378">
            <v>462</v>
          </cell>
          <cell r="U378">
            <v>4111</v>
          </cell>
          <cell r="X378">
            <v>4906</v>
          </cell>
          <cell r="AA378">
            <v>335</v>
          </cell>
          <cell r="AD378">
            <v>619</v>
          </cell>
          <cell r="AG378">
            <v>4321</v>
          </cell>
          <cell r="AJ378">
            <v>758</v>
          </cell>
          <cell r="AM378">
            <v>132</v>
          </cell>
          <cell r="AP378">
            <v>1134</v>
          </cell>
          <cell r="AS378">
            <v>56</v>
          </cell>
          <cell r="AT378">
            <v>487</v>
          </cell>
          <cell r="AU378">
            <v>392</v>
          </cell>
          <cell r="AV378">
            <v>398</v>
          </cell>
          <cell r="AW378">
            <v>0</v>
          </cell>
          <cell r="AX378">
            <v>9</v>
          </cell>
          <cell r="AY378">
            <v>48</v>
          </cell>
          <cell r="AZ378">
            <v>12</v>
          </cell>
          <cell r="BA378">
            <v>153</v>
          </cell>
          <cell r="BB378">
            <v>1432</v>
          </cell>
          <cell r="BC378">
            <v>36</v>
          </cell>
          <cell r="BD378">
            <v>22</v>
          </cell>
          <cell r="BE378">
            <v>135</v>
          </cell>
          <cell r="BF378">
            <v>78</v>
          </cell>
          <cell r="BG378">
            <v>695</v>
          </cell>
          <cell r="BH378">
            <v>415</v>
          </cell>
          <cell r="BI378">
            <v>997</v>
          </cell>
          <cell r="BJ378">
            <v>0</v>
          </cell>
          <cell r="BK378">
            <v>27427</v>
          </cell>
          <cell r="BL378">
            <v>27427</v>
          </cell>
        </row>
        <row r="379">
          <cell r="C379" t="str">
            <v>E02095</v>
          </cell>
          <cell r="D379" t="str">
            <v>E.2.B.3.2.G) Altre sopravvenienze passive v/terzi</v>
          </cell>
          <cell r="E379" t="str">
            <v>2008</v>
          </cell>
          <cell r="F379" t="str">
            <v>C</v>
          </cell>
          <cell r="G379">
            <v>0</v>
          </cell>
          <cell r="H379">
            <v>0</v>
          </cell>
          <cell r="I379">
            <v>0</v>
          </cell>
          <cell r="L379">
            <v>132</v>
          </cell>
          <cell r="O379">
            <v>1294</v>
          </cell>
          <cell r="R379">
            <v>74</v>
          </cell>
          <cell r="U379">
            <v>802</v>
          </cell>
          <cell r="X379">
            <v>2975</v>
          </cell>
          <cell r="AA379">
            <v>100</v>
          </cell>
          <cell r="AD379">
            <v>344</v>
          </cell>
          <cell r="AG379">
            <v>2222</v>
          </cell>
          <cell r="AJ379">
            <v>348</v>
          </cell>
          <cell r="AM379">
            <v>189</v>
          </cell>
          <cell r="AP379">
            <v>127</v>
          </cell>
          <cell r="AS379">
            <v>63</v>
          </cell>
          <cell r="AT379">
            <v>121</v>
          </cell>
          <cell r="AU379">
            <v>496</v>
          </cell>
          <cell r="AV379">
            <v>204</v>
          </cell>
          <cell r="AW379">
            <v>503</v>
          </cell>
          <cell r="AX379">
            <v>7</v>
          </cell>
          <cell r="AY379">
            <v>133</v>
          </cell>
          <cell r="AZ379">
            <v>223</v>
          </cell>
          <cell r="BA379">
            <v>78</v>
          </cell>
          <cell r="BB379">
            <v>1408</v>
          </cell>
          <cell r="BC379">
            <v>326</v>
          </cell>
          <cell r="BD379">
            <v>9</v>
          </cell>
          <cell r="BE379">
            <v>63</v>
          </cell>
          <cell r="BF379">
            <v>797</v>
          </cell>
          <cell r="BG379">
            <v>167</v>
          </cell>
          <cell r="BH379">
            <v>0</v>
          </cell>
          <cell r="BI379">
            <v>85</v>
          </cell>
          <cell r="BJ379">
            <v>48</v>
          </cell>
          <cell r="BK379">
            <v>13338</v>
          </cell>
          <cell r="BL379">
            <v>13338</v>
          </cell>
        </row>
        <row r="380">
          <cell r="C380" t="str">
            <v>E02100</v>
          </cell>
          <cell r="D380" t="str">
            <v>E.2.B.4) Insussistenze passive</v>
          </cell>
          <cell r="E380" t="str">
            <v>2008</v>
          </cell>
          <cell r="F380" t="str">
            <v>C</v>
          </cell>
          <cell r="G380">
            <v>0</v>
          </cell>
          <cell r="H380">
            <v>0</v>
          </cell>
          <cell r="I380">
            <v>6</v>
          </cell>
          <cell r="L380">
            <v>1</v>
          </cell>
          <cell r="O380">
            <v>19</v>
          </cell>
          <cell r="R380">
            <v>0</v>
          </cell>
          <cell r="U380">
            <v>1055</v>
          </cell>
          <cell r="X380">
            <v>2827</v>
          </cell>
          <cell r="AA380">
            <v>11</v>
          </cell>
          <cell r="AD380">
            <v>767</v>
          </cell>
          <cell r="AG380">
            <v>245</v>
          </cell>
          <cell r="AJ380">
            <v>160</v>
          </cell>
          <cell r="AM380">
            <v>1</v>
          </cell>
          <cell r="AP380">
            <v>3</v>
          </cell>
          <cell r="AS380">
            <v>72</v>
          </cell>
          <cell r="AT380">
            <v>3</v>
          </cell>
          <cell r="AU380">
            <v>0</v>
          </cell>
          <cell r="AV380">
            <v>32</v>
          </cell>
          <cell r="AW380">
            <v>0</v>
          </cell>
          <cell r="AX380">
            <v>16</v>
          </cell>
          <cell r="AY380">
            <v>0</v>
          </cell>
          <cell r="AZ380">
            <v>0</v>
          </cell>
          <cell r="BA380">
            <v>0</v>
          </cell>
          <cell r="BB380">
            <v>96</v>
          </cell>
          <cell r="BC380">
            <v>0</v>
          </cell>
          <cell r="BD380">
            <v>77</v>
          </cell>
          <cell r="BE380">
            <v>0</v>
          </cell>
          <cell r="BF380">
            <v>0</v>
          </cell>
          <cell r="BG380">
            <v>37</v>
          </cell>
          <cell r="BH380">
            <v>200</v>
          </cell>
          <cell r="BI380">
            <v>97</v>
          </cell>
          <cell r="BJ380">
            <v>0</v>
          </cell>
          <cell r="BK380">
            <v>5609</v>
          </cell>
          <cell r="BL380">
            <v>5725</v>
          </cell>
        </row>
        <row r="381">
          <cell r="C381" t="str">
            <v>E02105</v>
          </cell>
          <cell r="D381" t="str">
            <v>E.2.B.4.1) Insussistenze passive v/Asl-AO, IRCCS, Policlinici</v>
          </cell>
          <cell r="E381" t="str">
            <v>2008</v>
          </cell>
          <cell r="F381" t="str">
            <v>C</v>
          </cell>
          <cell r="G381">
            <v>0</v>
          </cell>
          <cell r="H381">
            <v>0</v>
          </cell>
          <cell r="I381">
            <v>0</v>
          </cell>
          <cell r="L381">
            <v>0</v>
          </cell>
          <cell r="O381">
            <v>0</v>
          </cell>
          <cell r="R381">
            <v>0</v>
          </cell>
          <cell r="U381">
            <v>17</v>
          </cell>
          <cell r="X381">
            <v>0</v>
          </cell>
          <cell r="AA381">
            <v>0</v>
          </cell>
          <cell r="AD381">
            <v>0</v>
          </cell>
          <cell r="AG381">
            <v>16</v>
          </cell>
          <cell r="AJ381">
            <v>15</v>
          </cell>
          <cell r="AM381">
            <v>0</v>
          </cell>
          <cell r="AP381">
            <v>0</v>
          </cell>
          <cell r="AS381">
            <v>6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62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116</v>
          </cell>
        </row>
        <row r="382">
          <cell r="C382" t="str">
            <v>E02110</v>
          </cell>
          <cell r="D382" t="str">
            <v>E.2.B.4.2) Insussistenze passive v/terzi</v>
          </cell>
          <cell r="E382" t="str">
            <v>2008</v>
          </cell>
          <cell r="F382" t="str">
            <v>C</v>
          </cell>
          <cell r="G382">
            <v>0</v>
          </cell>
          <cell r="H382">
            <v>0</v>
          </cell>
          <cell r="I382">
            <v>6</v>
          </cell>
          <cell r="L382">
            <v>1</v>
          </cell>
          <cell r="O382">
            <v>19</v>
          </cell>
          <cell r="R382">
            <v>0</v>
          </cell>
          <cell r="U382">
            <v>1038</v>
          </cell>
          <cell r="X382">
            <v>2827</v>
          </cell>
          <cell r="AA382">
            <v>11</v>
          </cell>
          <cell r="AD382">
            <v>767</v>
          </cell>
          <cell r="AG382">
            <v>229</v>
          </cell>
          <cell r="AJ382">
            <v>145</v>
          </cell>
          <cell r="AM382">
            <v>1</v>
          </cell>
          <cell r="AP382">
            <v>3</v>
          </cell>
          <cell r="AS382">
            <v>66</v>
          </cell>
          <cell r="AT382">
            <v>3</v>
          </cell>
          <cell r="AU382">
            <v>0</v>
          </cell>
          <cell r="AV382">
            <v>32</v>
          </cell>
          <cell r="AW382">
            <v>0</v>
          </cell>
          <cell r="AX382">
            <v>16</v>
          </cell>
          <cell r="AY382">
            <v>0</v>
          </cell>
          <cell r="AZ382">
            <v>0</v>
          </cell>
          <cell r="BA382">
            <v>0</v>
          </cell>
          <cell r="BB382">
            <v>96</v>
          </cell>
          <cell r="BC382">
            <v>0</v>
          </cell>
          <cell r="BD382">
            <v>15</v>
          </cell>
          <cell r="BE382">
            <v>0</v>
          </cell>
          <cell r="BF382">
            <v>0</v>
          </cell>
          <cell r="BG382">
            <v>37</v>
          </cell>
          <cell r="BH382">
            <v>200</v>
          </cell>
          <cell r="BI382">
            <v>97</v>
          </cell>
          <cell r="BJ382">
            <v>0</v>
          </cell>
          <cell r="BK382">
            <v>5609</v>
          </cell>
          <cell r="BL382">
            <v>5609</v>
          </cell>
        </row>
        <row r="383">
          <cell r="C383" t="str">
            <v>E02115</v>
          </cell>
          <cell r="D383" t="str">
            <v>E.2.B.4.2.A) Insussistenze passive v/terzi relative alla mobilità extraregionale</v>
          </cell>
          <cell r="E383" t="str">
            <v>2008</v>
          </cell>
          <cell r="F383" t="str">
            <v>C</v>
          </cell>
          <cell r="G383">
            <v>0</v>
          </cell>
          <cell r="H383">
            <v>0</v>
          </cell>
          <cell r="I383">
            <v>0</v>
          </cell>
          <cell r="L383">
            <v>0</v>
          </cell>
          <cell r="O383">
            <v>0</v>
          </cell>
          <cell r="R383">
            <v>0</v>
          </cell>
          <cell r="U383">
            <v>0</v>
          </cell>
          <cell r="X383">
            <v>0</v>
          </cell>
          <cell r="AA383">
            <v>0</v>
          </cell>
          <cell r="AD383">
            <v>0</v>
          </cell>
          <cell r="AG383">
            <v>0</v>
          </cell>
          <cell r="AJ383">
            <v>0</v>
          </cell>
          <cell r="AM383">
            <v>0</v>
          </cell>
          <cell r="AP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</row>
        <row r="384">
          <cell r="C384" t="str">
            <v>E02120</v>
          </cell>
          <cell r="D384" t="str">
            <v>E.2.B.4.2.B) Insussistenze passive v/terzi relative al personale</v>
          </cell>
          <cell r="E384" t="str">
            <v>2008</v>
          </cell>
          <cell r="F384" t="str">
            <v>C</v>
          </cell>
          <cell r="G384">
            <v>0</v>
          </cell>
          <cell r="H384">
            <v>0</v>
          </cell>
          <cell r="I384">
            <v>0</v>
          </cell>
          <cell r="L384">
            <v>0</v>
          </cell>
          <cell r="O384">
            <v>0</v>
          </cell>
          <cell r="R384">
            <v>0</v>
          </cell>
          <cell r="U384">
            <v>0</v>
          </cell>
          <cell r="X384">
            <v>0</v>
          </cell>
          <cell r="AA384">
            <v>0</v>
          </cell>
          <cell r="AD384">
            <v>0</v>
          </cell>
          <cell r="AG384">
            <v>0</v>
          </cell>
          <cell r="AJ384">
            <v>0</v>
          </cell>
          <cell r="AM384">
            <v>0</v>
          </cell>
          <cell r="AP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16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16</v>
          </cell>
          <cell r="BL384">
            <v>16</v>
          </cell>
        </row>
        <row r="385">
          <cell r="C385" t="str">
            <v>E02125</v>
          </cell>
          <cell r="D385" t="str">
            <v>E.2.B.4.2.C) Insussistenze passive v/terzi relative alle convenzioni con medici di base</v>
          </cell>
          <cell r="E385" t="str">
            <v>2008</v>
          </cell>
          <cell r="F385" t="str">
            <v>C</v>
          </cell>
          <cell r="G385">
            <v>0</v>
          </cell>
          <cell r="H385">
            <v>0</v>
          </cell>
          <cell r="I385">
            <v>0</v>
          </cell>
          <cell r="L385">
            <v>0</v>
          </cell>
          <cell r="O385">
            <v>0</v>
          </cell>
          <cell r="R385">
            <v>0</v>
          </cell>
          <cell r="U385">
            <v>0</v>
          </cell>
          <cell r="X385">
            <v>25</v>
          </cell>
          <cell r="AA385">
            <v>0</v>
          </cell>
          <cell r="AD385">
            <v>0</v>
          </cell>
          <cell r="AG385">
            <v>0</v>
          </cell>
          <cell r="AJ385">
            <v>0</v>
          </cell>
          <cell r="AM385">
            <v>0</v>
          </cell>
          <cell r="AP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25</v>
          </cell>
          <cell r="BL385">
            <v>25</v>
          </cell>
        </row>
        <row r="386">
          <cell r="C386" t="str">
            <v>E02130</v>
          </cell>
          <cell r="D386" t="str">
            <v>E.2.B.4.2.D) Insussistenze passive v/terzi relative alle convenzioni per la specialistica</v>
          </cell>
          <cell r="E386" t="str">
            <v>2008</v>
          </cell>
          <cell r="F386" t="str">
            <v>C</v>
          </cell>
          <cell r="G386">
            <v>0</v>
          </cell>
          <cell r="H386">
            <v>0</v>
          </cell>
          <cell r="I386">
            <v>0</v>
          </cell>
          <cell r="L386">
            <v>0</v>
          </cell>
          <cell r="O386">
            <v>0</v>
          </cell>
          <cell r="R386">
            <v>0</v>
          </cell>
          <cell r="U386">
            <v>0</v>
          </cell>
          <cell r="X386">
            <v>0</v>
          </cell>
          <cell r="AA386">
            <v>0</v>
          </cell>
          <cell r="AD386">
            <v>0</v>
          </cell>
          <cell r="AG386">
            <v>0</v>
          </cell>
          <cell r="AJ386">
            <v>0</v>
          </cell>
          <cell r="AM386">
            <v>0</v>
          </cell>
          <cell r="AP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</row>
        <row r="387">
          <cell r="C387" t="str">
            <v>E02135</v>
          </cell>
          <cell r="D387" t="str">
            <v>E.2.B.4.2.E) Insussistenze passive v/terzi relative all'acquisto prestaz. sanitarie da operatori accreditati</v>
          </cell>
          <cell r="E387" t="str">
            <v>2008</v>
          </cell>
          <cell r="F387" t="str">
            <v>C</v>
          </cell>
          <cell r="G387">
            <v>0</v>
          </cell>
          <cell r="H387">
            <v>0</v>
          </cell>
          <cell r="I387">
            <v>0</v>
          </cell>
          <cell r="L387">
            <v>0</v>
          </cell>
          <cell r="O387">
            <v>0</v>
          </cell>
          <cell r="R387">
            <v>0</v>
          </cell>
          <cell r="U387">
            <v>0</v>
          </cell>
          <cell r="X387">
            <v>0</v>
          </cell>
          <cell r="AA387">
            <v>0</v>
          </cell>
          <cell r="AD387">
            <v>23</v>
          </cell>
          <cell r="AG387">
            <v>1</v>
          </cell>
          <cell r="AJ387">
            <v>0</v>
          </cell>
          <cell r="AM387">
            <v>0</v>
          </cell>
          <cell r="AP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24</v>
          </cell>
          <cell r="BL387">
            <v>24</v>
          </cell>
        </row>
        <row r="388">
          <cell r="C388" t="str">
            <v>E02140</v>
          </cell>
          <cell r="D388" t="str">
            <v>E.2.B.4.2.F) Insussistenze passive v/terzi relative all'acquisto di beni e servizi</v>
          </cell>
          <cell r="E388" t="str">
            <v>2008</v>
          </cell>
          <cell r="F388" t="str">
            <v>C</v>
          </cell>
          <cell r="G388">
            <v>0</v>
          </cell>
          <cell r="H388">
            <v>0</v>
          </cell>
          <cell r="I388">
            <v>0</v>
          </cell>
          <cell r="L388">
            <v>0</v>
          </cell>
          <cell r="O388">
            <v>7</v>
          </cell>
          <cell r="R388">
            <v>0</v>
          </cell>
          <cell r="U388">
            <v>0</v>
          </cell>
          <cell r="X388">
            <v>220</v>
          </cell>
          <cell r="AA388">
            <v>0</v>
          </cell>
          <cell r="AD388">
            <v>24</v>
          </cell>
          <cell r="AG388">
            <v>14</v>
          </cell>
          <cell r="AJ388">
            <v>145</v>
          </cell>
          <cell r="AM388">
            <v>1</v>
          </cell>
          <cell r="AP388">
            <v>3</v>
          </cell>
          <cell r="AS388">
            <v>7</v>
          </cell>
          <cell r="AT388">
            <v>2</v>
          </cell>
          <cell r="AU388">
            <v>0</v>
          </cell>
          <cell r="AV388">
            <v>23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11</v>
          </cell>
          <cell r="BE388">
            <v>0</v>
          </cell>
          <cell r="BF388">
            <v>0</v>
          </cell>
          <cell r="BG388">
            <v>0</v>
          </cell>
          <cell r="BH388">
            <v>200</v>
          </cell>
          <cell r="BI388">
            <v>93</v>
          </cell>
          <cell r="BJ388">
            <v>0</v>
          </cell>
          <cell r="BK388">
            <v>750</v>
          </cell>
          <cell r="BL388">
            <v>750</v>
          </cell>
        </row>
        <row r="389">
          <cell r="C389" t="str">
            <v>E02145</v>
          </cell>
          <cell r="D389" t="str">
            <v>E.2.B.4.2.G) Altre Insussistenze passive v/terzi</v>
          </cell>
          <cell r="E389" t="str">
            <v>2008</v>
          </cell>
          <cell r="F389" t="str">
            <v>C</v>
          </cell>
          <cell r="G389">
            <v>0</v>
          </cell>
          <cell r="H389">
            <v>0</v>
          </cell>
          <cell r="I389">
            <v>6</v>
          </cell>
          <cell r="L389">
            <v>1</v>
          </cell>
          <cell r="O389">
            <v>12</v>
          </cell>
          <cell r="R389">
            <v>0</v>
          </cell>
          <cell r="U389">
            <v>1038</v>
          </cell>
          <cell r="X389">
            <v>2582</v>
          </cell>
          <cell r="AA389">
            <v>11</v>
          </cell>
          <cell r="AD389">
            <v>720</v>
          </cell>
          <cell r="AG389">
            <v>214</v>
          </cell>
          <cell r="AJ389">
            <v>0</v>
          </cell>
          <cell r="AM389">
            <v>0</v>
          </cell>
          <cell r="AP389">
            <v>0</v>
          </cell>
          <cell r="AS389">
            <v>59</v>
          </cell>
          <cell r="AT389">
            <v>1</v>
          </cell>
          <cell r="AU389">
            <v>0</v>
          </cell>
          <cell r="AV389">
            <v>9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96</v>
          </cell>
          <cell r="BC389">
            <v>0</v>
          </cell>
          <cell r="BD389">
            <v>4</v>
          </cell>
          <cell r="BE389">
            <v>0</v>
          </cell>
          <cell r="BF389">
            <v>0</v>
          </cell>
          <cell r="BG389">
            <v>37</v>
          </cell>
          <cell r="BH389">
            <v>0</v>
          </cell>
          <cell r="BI389">
            <v>4</v>
          </cell>
          <cell r="BJ389">
            <v>0</v>
          </cell>
          <cell r="BK389">
            <v>4794</v>
          </cell>
          <cell r="BL389">
            <v>4794</v>
          </cell>
        </row>
        <row r="390">
          <cell r="C390" t="str">
            <v>E02150</v>
          </cell>
          <cell r="D390" t="str">
            <v>E.2.B.5) Altri oneri straordinari</v>
          </cell>
          <cell r="E390" t="str">
            <v>2008</v>
          </cell>
          <cell r="F390" t="str">
            <v>C</v>
          </cell>
          <cell r="G390">
            <v>0</v>
          </cell>
          <cell r="H390">
            <v>0</v>
          </cell>
          <cell r="I390">
            <v>0</v>
          </cell>
          <cell r="L390">
            <v>0</v>
          </cell>
          <cell r="O390">
            <v>1</v>
          </cell>
          <cell r="R390">
            <v>0</v>
          </cell>
          <cell r="U390">
            <v>0</v>
          </cell>
          <cell r="X390">
            <v>0</v>
          </cell>
          <cell r="AA390">
            <v>0</v>
          </cell>
          <cell r="AD390">
            <v>0</v>
          </cell>
          <cell r="AG390">
            <v>59</v>
          </cell>
          <cell r="AJ390">
            <v>0</v>
          </cell>
          <cell r="AM390">
            <v>0</v>
          </cell>
          <cell r="AP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1</v>
          </cell>
          <cell r="BG390">
            <v>19</v>
          </cell>
          <cell r="BH390">
            <v>0</v>
          </cell>
          <cell r="BI390">
            <v>0</v>
          </cell>
          <cell r="BJ390">
            <v>0</v>
          </cell>
          <cell r="BK390">
            <v>80</v>
          </cell>
          <cell r="BL390">
            <v>80</v>
          </cell>
        </row>
        <row r="391">
          <cell r="C391" t="str">
            <v>E99999</v>
          </cell>
          <cell r="D391" t="str">
            <v>Totale proventi e oneri straordinari (E)</v>
          </cell>
          <cell r="E391" t="str">
            <v>2008</v>
          </cell>
          <cell r="F391" t="str">
            <v>C</v>
          </cell>
          <cell r="G391">
            <v>0</v>
          </cell>
          <cell r="H391">
            <v>0</v>
          </cell>
          <cell r="I391">
            <v>-2136</v>
          </cell>
          <cell r="L391">
            <v>4</v>
          </cell>
          <cell r="O391">
            <v>-3340</v>
          </cell>
          <cell r="R391">
            <v>752</v>
          </cell>
          <cell r="U391">
            <v>-20451</v>
          </cell>
          <cell r="X391">
            <v>15838</v>
          </cell>
          <cell r="AA391">
            <v>294</v>
          </cell>
          <cell r="AD391">
            <v>-2780</v>
          </cell>
          <cell r="AG391">
            <v>-4434</v>
          </cell>
          <cell r="AJ391">
            <v>-431</v>
          </cell>
          <cell r="AM391">
            <v>-942</v>
          </cell>
          <cell r="AP391">
            <v>1053</v>
          </cell>
          <cell r="AS391">
            <v>326</v>
          </cell>
          <cell r="AT391">
            <v>-747</v>
          </cell>
          <cell r="AU391">
            <v>493</v>
          </cell>
          <cell r="AV391">
            <v>1394</v>
          </cell>
          <cell r="AW391">
            <v>217</v>
          </cell>
          <cell r="AX391">
            <v>114</v>
          </cell>
          <cell r="AY391">
            <v>-135</v>
          </cell>
          <cell r="AZ391">
            <v>1939</v>
          </cell>
          <cell r="BA391">
            <v>-888</v>
          </cell>
          <cell r="BB391">
            <v>-2726</v>
          </cell>
          <cell r="BC391">
            <v>659</v>
          </cell>
          <cell r="BD391">
            <v>1436</v>
          </cell>
          <cell r="BE391">
            <v>690</v>
          </cell>
          <cell r="BF391">
            <v>-1075</v>
          </cell>
          <cell r="BG391">
            <v>-1530</v>
          </cell>
          <cell r="BH391">
            <v>-7553</v>
          </cell>
          <cell r="BI391">
            <v>-1101</v>
          </cell>
          <cell r="BJ391">
            <v>-229</v>
          </cell>
          <cell r="BK391">
            <v>-44978</v>
          </cell>
          <cell r="BL391">
            <v>-25289</v>
          </cell>
        </row>
        <row r="392">
          <cell r="C392" t="str">
            <v>X01000</v>
          </cell>
          <cell r="D392" t="str">
            <v>Risultato prima delle imposte (A – B +/- C +/- D +/- E)</v>
          </cell>
          <cell r="E392" t="str">
            <v>2008</v>
          </cell>
          <cell r="F392" t="str">
            <v>C</v>
          </cell>
          <cell r="G392">
            <v>0</v>
          </cell>
          <cell r="H392">
            <v>0</v>
          </cell>
          <cell r="I392">
            <v>-2529</v>
          </cell>
          <cell r="L392">
            <v>6942</v>
          </cell>
          <cell r="O392">
            <v>-69121</v>
          </cell>
          <cell r="R392">
            <v>-9453</v>
          </cell>
          <cell r="U392">
            <v>-39217</v>
          </cell>
          <cell r="X392">
            <v>31121</v>
          </cell>
          <cell r="AA392">
            <v>10588</v>
          </cell>
          <cell r="AD392">
            <v>-3700</v>
          </cell>
          <cell r="AG392">
            <v>12023</v>
          </cell>
          <cell r="AJ392">
            <v>-24761</v>
          </cell>
          <cell r="AM392">
            <v>-1190</v>
          </cell>
          <cell r="AP392">
            <v>-5410</v>
          </cell>
          <cell r="AS392">
            <v>4170</v>
          </cell>
          <cell r="AT392">
            <v>4495</v>
          </cell>
          <cell r="AU392">
            <v>4622</v>
          </cell>
          <cell r="AV392">
            <v>-19083</v>
          </cell>
          <cell r="AW392">
            <v>3775</v>
          </cell>
          <cell r="AX392">
            <v>-2814</v>
          </cell>
          <cell r="AY392">
            <v>-6465</v>
          </cell>
          <cell r="AZ392">
            <v>2733</v>
          </cell>
          <cell r="BA392">
            <v>-9963</v>
          </cell>
          <cell r="BB392">
            <v>4638</v>
          </cell>
          <cell r="BC392">
            <v>3923</v>
          </cell>
          <cell r="BD392">
            <v>5352</v>
          </cell>
          <cell r="BE392">
            <v>4725</v>
          </cell>
          <cell r="BF392">
            <v>2184</v>
          </cell>
          <cell r="BG392">
            <v>7564</v>
          </cell>
          <cell r="BH392">
            <v>-4441</v>
          </cell>
          <cell r="BI392">
            <v>2982</v>
          </cell>
          <cell r="BJ392">
            <v>-2881</v>
          </cell>
          <cell r="BK392">
            <v>-110970</v>
          </cell>
          <cell r="BL392">
            <v>-89191</v>
          </cell>
        </row>
        <row r="393">
          <cell r="C393" t="str">
            <v>Y01000</v>
          </cell>
          <cell r="D393" t="str">
            <v>Y.1) IRAP</v>
          </cell>
          <cell r="E393" t="str">
            <v>2008</v>
          </cell>
          <cell r="F393" t="str">
            <v>C</v>
          </cell>
          <cell r="G393">
            <v>0</v>
          </cell>
          <cell r="H393">
            <v>0</v>
          </cell>
          <cell r="I393">
            <v>9218</v>
          </cell>
          <cell r="L393">
            <v>5923</v>
          </cell>
          <cell r="O393">
            <v>18205</v>
          </cell>
          <cell r="R393">
            <v>5675</v>
          </cell>
          <cell r="U393">
            <v>22731</v>
          </cell>
          <cell r="X393">
            <v>26830</v>
          </cell>
          <cell r="AA393">
            <v>10100</v>
          </cell>
          <cell r="AD393">
            <v>9494</v>
          </cell>
          <cell r="AG393">
            <v>10987</v>
          </cell>
          <cell r="AJ393">
            <v>11759</v>
          </cell>
          <cell r="AM393">
            <v>8546</v>
          </cell>
          <cell r="AP393">
            <v>9331</v>
          </cell>
          <cell r="AS393">
            <v>3745</v>
          </cell>
          <cell r="AT393">
            <v>5614</v>
          </cell>
          <cell r="AU393">
            <v>4543</v>
          </cell>
          <cell r="AV393">
            <v>6294</v>
          </cell>
          <cell r="AW393">
            <v>3180</v>
          </cell>
          <cell r="AX393">
            <v>3425</v>
          </cell>
          <cell r="AY393">
            <v>3113</v>
          </cell>
          <cell r="AZ393">
            <v>1839</v>
          </cell>
          <cell r="BA393">
            <v>2862</v>
          </cell>
          <cell r="BB393">
            <v>4461</v>
          </cell>
          <cell r="BC393">
            <v>3662</v>
          </cell>
          <cell r="BD393">
            <v>3995</v>
          </cell>
          <cell r="BE393">
            <v>3310</v>
          </cell>
          <cell r="BF393">
            <v>2047</v>
          </cell>
          <cell r="BG393">
            <v>6640</v>
          </cell>
          <cell r="BH393">
            <v>5903</v>
          </cell>
          <cell r="BI393">
            <v>2971</v>
          </cell>
          <cell r="BJ393">
            <v>649</v>
          </cell>
          <cell r="BK393">
            <v>217052</v>
          </cell>
          <cell r="BL393">
            <v>217052</v>
          </cell>
        </row>
        <row r="394">
          <cell r="C394" t="str">
            <v>Y01005</v>
          </cell>
          <cell r="D394" t="str">
            <v>Y.1.A) IRAP relativa a personale dipendente</v>
          </cell>
          <cell r="E394" t="str">
            <v>2008</v>
          </cell>
          <cell r="F394" t="str">
            <v>C</v>
          </cell>
          <cell r="G394">
            <v>0</v>
          </cell>
          <cell r="H394">
            <v>0</v>
          </cell>
          <cell r="I394">
            <v>8084</v>
          </cell>
          <cell r="L394">
            <v>5216</v>
          </cell>
          <cell r="O394">
            <v>15903</v>
          </cell>
          <cell r="R394">
            <v>5189</v>
          </cell>
          <cell r="U394">
            <v>20854</v>
          </cell>
          <cell r="X394">
            <v>23712</v>
          </cell>
          <cell r="AA394">
            <v>9457</v>
          </cell>
          <cell r="AD394">
            <v>8504</v>
          </cell>
          <cell r="AG394">
            <v>10090</v>
          </cell>
          <cell r="AJ394">
            <v>11058</v>
          </cell>
          <cell r="AM394">
            <v>7927</v>
          </cell>
          <cell r="AP394">
            <v>8760</v>
          </cell>
          <cell r="AS394">
            <v>3605</v>
          </cell>
          <cell r="AT394">
            <v>5135</v>
          </cell>
          <cell r="AU394">
            <v>4471</v>
          </cell>
          <cell r="AV394">
            <v>6183</v>
          </cell>
          <cell r="AW394">
            <v>3072</v>
          </cell>
          <cell r="AX394">
            <v>3354</v>
          </cell>
          <cell r="AY394">
            <v>3005</v>
          </cell>
          <cell r="AZ394">
            <v>1790</v>
          </cell>
          <cell r="BA394">
            <v>2814</v>
          </cell>
          <cell r="BB394">
            <v>4025</v>
          </cell>
          <cell r="BC394">
            <v>3501</v>
          </cell>
          <cell r="BD394">
            <v>3884</v>
          </cell>
          <cell r="BE394">
            <v>3194</v>
          </cell>
          <cell r="BF394">
            <v>2018</v>
          </cell>
          <cell r="BG394">
            <v>6318</v>
          </cell>
          <cell r="BH394">
            <v>5679</v>
          </cell>
          <cell r="BI394">
            <v>2870</v>
          </cell>
          <cell r="BJ394">
            <v>649</v>
          </cell>
          <cell r="BK394">
            <v>200321</v>
          </cell>
          <cell r="BL394">
            <v>200321</v>
          </cell>
        </row>
        <row r="395">
          <cell r="C395" t="str">
            <v>Y01010</v>
          </cell>
          <cell r="D395" t="str">
            <v>Y.1.B) IRAP relativa a collaboratori e personale assimilato a lavoro dipendente</v>
          </cell>
          <cell r="E395" t="str">
            <v>2008</v>
          </cell>
          <cell r="F395" t="str">
            <v>C</v>
          </cell>
          <cell r="G395">
            <v>0</v>
          </cell>
          <cell r="H395">
            <v>0</v>
          </cell>
          <cell r="I395">
            <v>1100</v>
          </cell>
          <cell r="L395">
            <v>674</v>
          </cell>
          <cell r="O395">
            <v>2122</v>
          </cell>
          <cell r="R395">
            <v>466</v>
          </cell>
          <cell r="U395">
            <v>1786</v>
          </cell>
          <cell r="X395">
            <v>3063</v>
          </cell>
          <cell r="AA395">
            <v>540</v>
          </cell>
          <cell r="AD395">
            <v>913</v>
          </cell>
          <cell r="AG395">
            <v>842</v>
          </cell>
          <cell r="AJ395">
            <v>429</v>
          </cell>
          <cell r="AM395">
            <v>61</v>
          </cell>
          <cell r="AP395">
            <v>55</v>
          </cell>
          <cell r="AS395">
            <v>60</v>
          </cell>
          <cell r="AT395">
            <v>88</v>
          </cell>
          <cell r="AU395">
            <v>1</v>
          </cell>
          <cell r="AV395">
            <v>111</v>
          </cell>
          <cell r="AW395">
            <v>38</v>
          </cell>
          <cell r="AX395">
            <v>41</v>
          </cell>
          <cell r="AY395">
            <v>47</v>
          </cell>
          <cell r="AZ395">
            <v>33</v>
          </cell>
          <cell r="BA395">
            <v>30</v>
          </cell>
          <cell r="BB395">
            <v>304</v>
          </cell>
          <cell r="BC395">
            <v>56</v>
          </cell>
          <cell r="BD395">
            <v>51</v>
          </cell>
          <cell r="BE395">
            <v>52</v>
          </cell>
          <cell r="BF395">
            <v>11</v>
          </cell>
          <cell r="BG395">
            <v>122</v>
          </cell>
          <cell r="BH395">
            <v>23</v>
          </cell>
          <cell r="BI395">
            <v>19</v>
          </cell>
          <cell r="BJ395">
            <v>0</v>
          </cell>
          <cell r="BK395">
            <v>13138</v>
          </cell>
          <cell r="BL395">
            <v>13138</v>
          </cell>
        </row>
        <row r="396">
          <cell r="C396" t="str">
            <v>Y01015</v>
          </cell>
          <cell r="D396" t="str">
            <v>Y.1.C) IRAP relativa ad attività di libera professione (intramoenia)</v>
          </cell>
          <cell r="E396" t="str">
            <v>2008</v>
          </cell>
          <cell r="F396" t="str">
            <v>C</v>
          </cell>
          <cell r="G396">
            <v>0</v>
          </cell>
          <cell r="H396">
            <v>0</v>
          </cell>
          <cell r="I396">
            <v>34</v>
          </cell>
          <cell r="L396">
            <v>33</v>
          </cell>
          <cell r="O396">
            <v>105</v>
          </cell>
          <cell r="R396">
            <v>20</v>
          </cell>
          <cell r="U396">
            <v>91</v>
          </cell>
          <cell r="X396">
            <v>55</v>
          </cell>
          <cell r="AA396">
            <v>103</v>
          </cell>
          <cell r="AD396">
            <v>77</v>
          </cell>
          <cell r="AG396">
            <v>55</v>
          </cell>
          <cell r="AJ396">
            <v>272</v>
          </cell>
          <cell r="AM396">
            <v>558</v>
          </cell>
          <cell r="AP396">
            <v>516</v>
          </cell>
          <cell r="AS396">
            <v>80</v>
          </cell>
          <cell r="AT396">
            <v>365</v>
          </cell>
          <cell r="AU396">
            <v>71</v>
          </cell>
          <cell r="AV396">
            <v>0</v>
          </cell>
          <cell r="AW396">
            <v>29</v>
          </cell>
          <cell r="AX396">
            <v>30</v>
          </cell>
          <cell r="AY396">
            <v>61</v>
          </cell>
          <cell r="AZ396">
            <v>16</v>
          </cell>
          <cell r="BA396">
            <v>18</v>
          </cell>
          <cell r="BB396">
            <v>132</v>
          </cell>
          <cell r="BC396">
            <v>105</v>
          </cell>
          <cell r="BD396">
            <v>60</v>
          </cell>
          <cell r="BE396">
            <v>64</v>
          </cell>
          <cell r="BF396">
            <v>18</v>
          </cell>
          <cell r="BG396">
            <v>200</v>
          </cell>
          <cell r="BH396">
            <v>201</v>
          </cell>
          <cell r="BI396">
            <v>82</v>
          </cell>
          <cell r="BJ396">
            <v>0</v>
          </cell>
          <cell r="BK396">
            <v>3451</v>
          </cell>
          <cell r="BL396">
            <v>3451</v>
          </cell>
        </row>
        <row r="397">
          <cell r="C397" t="str">
            <v>Y01020</v>
          </cell>
          <cell r="D397" t="str">
            <v>Y.1.D) IRAP relativa ad attività commerciali</v>
          </cell>
          <cell r="E397" t="str">
            <v>2008</v>
          </cell>
          <cell r="F397" t="str">
            <v>C</v>
          </cell>
          <cell r="G397">
            <v>0</v>
          </cell>
          <cell r="H397">
            <v>0</v>
          </cell>
          <cell r="I397">
            <v>0</v>
          </cell>
          <cell r="L397">
            <v>0</v>
          </cell>
          <cell r="O397">
            <v>75</v>
          </cell>
          <cell r="R397">
            <v>0</v>
          </cell>
          <cell r="U397">
            <v>0</v>
          </cell>
          <cell r="X397">
            <v>0</v>
          </cell>
          <cell r="AA397">
            <v>0</v>
          </cell>
          <cell r="AD397">
            <v>0</v>
          </cell>
          <cell r="AG397">
            <v>0</v>
          </cell>
          <cell r="AJ397">
            <v>0</v>
          </cell>
          <cell r="AM397">
            <v>0</v>
          </cell>
          <cell r="AP397">
            <v>0</v>
          </cell>
          <cell r="AS397">
            <v>0</v>
          </cell>
          <cell r="AT397">
            <v>26</v>
          </cell>
          <cell r="AU397">
            <v>0</v>
          </cell>
          <cell r="AV397">
            <v>0</v>
          </cell>
          <cell r="AW397">
            <v>41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142</v>
          </cell>
          <cell r="BL397">
            <v>142</v>
          </cell>
        </row>
        <row r="398">
          <cell r="C398" t="str">
            <v>Y02000</v>
          </cell>
          <cell r="D398" t="str">
            <v>Y.2) IRES</v>
          </cell>
          <cell r="E398" t="str">
            <v>2008</v>
          </cell>
          <cell r="F398" t="str">
            <v>C</v>
          </cell>
          <cell r="G398">
            <v>0</v>
          </cell>
          <cell r="H398">
            <v>0</v>
          </cell>
          <cell r="I398">
            <v>159</v>
          </cell>
          <cell r="L398">
            <v>201</v>
          </cell>
          <cell r="O398">
            <v>221</v>
          </cell>
          <cell r="R398">
            <v>160</v>
          </cell>
          <cell r="U398">
            <v>522</v>
          </cell>
          <cell r="X398">
            <v>1224</v>
          </cell>
          <cell r="AA398">
            <v>6</v>
          </cell>
          <cell r="AD398">
            <v>53</v>
          </cell>
          <cell r="AG398">
            <v>176</v>
          </cell>
          <cell r="AJ398">
            <v>31</v>
          </cell>
          <cell r="AM398">
            <v>85</v>
          </cell>
          <cell r="AP398">
            <v>100</v>
          </cell>
          <cell r="AS398">
            <v>24</v>
          </cell>
          <cell r="AT398">
            <v>35</v>
          </cell>
          <cell r="AU398">
            <v>75</v>
          </cell>
          <cell r="AV398">
            <v>0</v>
          </cell>
          <cell r="AW398">
            <v>392</v>
          </cell>
          <cell r="AX398">
            <v>49</v>
          </cell>
          <cell r="AY398">
            <v>69</v>
          </cell>
          <cell r="AZ398">
            <v>40</v>
          </cell>
          <cell r="BA398">
            <v>48</v>
          </cell>
          <cell r="BB398">
            <v>17</v>
          </cell>
          <cell r="BC398">
            <v>10</v>
          </cell>
          <cell r="BD398">
            <v>43</v>
          </cell>
          <cell r="BE398">
            <v>18</v>
          </cell>
          <cell r="BF398">
            <v>108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3866</v>
          </cell>
          <cell r="BL398">
            <v>3866</v>
          </cell>
        </row>
        <row r="399">
          <cell r="C399" t="str">
            <v>Y02005</v>
          </cell>
          <cell r="D399" t="str">
            <v>Y.2.A) IRES su attività istituzionale</v>
          </cell>
          <cell r="E399" t="str">
            <v>2008</v>
          </cell>
          <cell r="F399" t="str">
            <v>C</v>
          </cell>
          <cell r="G399">
            <v>0</v>
          </cell>
          <cell r="H399">
            <v>0</v>
          </cell>
          <cell r="I399">
            <v>138</v>
          </cell>
          <cell r="L399">
            <v>0</v>
          </cell>
          <cell r="O399">
            <v>0</v>
          </cell>
          <cell r="R399">
            <v>160</v>
          </cell>
          <cell r="U399">
            <v>0</v>
          </cell>
          <cell r="X399">
            <v>1224</v>
          </cell>
          <cell r="AA399">
            <v>6</v>
          </cell>
          <cell r="AD399">
            <v>53</v>
          </cell>
          <cell r="AG399">
            <v>176</v>
          </cell>
          <cell r="AJ399">
            <v>31</v>
          </cell>
          <cell r="AM399">
            <v>85</v>
          </cell>
          <cell r="AP399">
            <v>100</v>
          </cell>
          <cell r="AS399">
            <v>24</v>
          </cell>
          <cell r="AT399">
            <v>35</v>
          </cell>
          <cell r="AU399">
            <v>0</v>
          </cell>
          <cell r="AV399">
            <v>0</v>
          </cell>
          <cell r="AW399">
            <v>0</v>
          </cell>
          <cell r="AX399">
            <v>49</v>
          </cell>
          <cell r="AY399">
            <v>58</v>
          </cell>
          <cell r="AZ399">
            <v>40</v>
          </cell>
          <cell r="BA399">
            <v>0</v>
          </cell>
          <cell r="BB399">
            <v>17</v>
          </cell>
          <cell r="BC399">
            <v>10</v>
          </cell>
          <cell r="BD399">
            <v>43</v>
          </cell>
          <cell r="BE399">
            <v>18</v>
          </cell>
          <cell r="BF399">
            <v>108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2375</v>
          </cell>
          <cell r="BL399">
            <v>2375</v>
          </cell>
        </row>
        <row r="400">
          <cell r="C400" t="str">
            <v>Y02010</v>
          </cell>
          <cell r="D400" t="str">
            <v>Y.2.B) IRES su attività commerciale</v>
          </cell>
          <cell r="E400" t="str">
            <v>2008</v>
          </cell>
          <cell r="F400" t="str">
            <v>C</v>
          </cell>
          <cell r="G400">
            <v>0</v>
          </cell>
          <cell r="H400">
            <v>0</v>
          </cell>
          <cell r="I400">
            <v>21</v>
          </cell>
          <cell r="L400">
            <v>201</v>
          </cell>
          <cell r="O400">
            <v>221</v>
          </cell>
          <cell r="R400">
            <v>0</v>
          </cell>
          <cell r="U400">
            <v>522</v>
          </cell>
          <cell r="X400">
            <v>0</v>
          </cell>
          <cell r="AA400">
            <v>0</v>
          </cell>
          <cell r="AD400">
            <v>0</v>
          </cell>
          <cell r="AG400">
            <v>0</v>
          </cell>
          <cell r="AJ400">
            <v>0</v>
          </cell>
          <cell r="AM400">
            <v>0</v>
          </cell>
          <cell r="AP400">
            <v>0</v>
          </cell>
          <cell r="AS400">
            <v>0</v>
          </cell>
          <cell r="AT400">
            <v>0</v>
          </cell>
          <cell r="AU400">
            <v>75</v>
          </cell>
          <cell r="AV400">
            <v>0</v>
          </cell>
          <cell r="AW400">
            <v>392</v>
          </cell>
          <cell r="AX400">
            <v>0</v>
          </cell>
          <cell r="AY400">
            <v>11</v>
          </cell>
          <cell r="AZ400">
            <v>0</v>
          </cell>
          <cell r="BA400">
            <v>48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1491</v>
          </cell>
          <cell r="BL400">
            <v>1491</v>
          </cell>
        </row>
        <row r="401">
          <cell r="C401" t="str">
            <v>Y03000</v>
          </cell>
          <cell r="D401" t="str">
            <v>Y.3) Accantonamento a F.do Imposte (Accertamenti, condoni, ecc.)</v>
          </cell>
          <cell r="E401" t="str">
            <v>2008</v>
          </cell>
          <cell r="F401" t="str">
            <v>C</v>
          </cell>
          <cell r="G401">
            <v>0</v>
          </cell>
          <cell r="H401">
            <v>0</v>
          </cell>
          <cell r="I401">
            <v>0</v>
          </cell>
          <cell r="L401">
            <v>0</v>
          </cell>
          <cell r="O401">
            <v>0</v>
          </cell>
          <cell r="R401">
            <v>0</v>
          </cell>
          <cell r="U401">
            <v>0</v>
          </cell>
          <cell r="X401">
            <v>0</v>
          </cell>
          <cell r="AA401">
            <v>0</v>
          </cell>
          <cell r="AD401">
            <v>0</v>
          </cell>
          <cell r="AG401">
            <v>0</v>
          </cell>
          <cell r="AJ401">
            <v>0</v>
          </cell>
          <cell r="AM401">
            <v>0</v>
          </cell>
          <cell r="AP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</row>
        <row r="402">
          <cell r="C402" t="str">
            <v>Y99999</v>
          </cell>
          <cell r="D402" t="str">
            <v>Totale imposte e tasse</v>
          </cell>
          <cell r="E402" t="str">
            <v>2008</v>
          </cell>
          <cell r="F402" t="str">
            <v>C</v>
          </cell>
          <cell r="G402">
            <v>0</v>
          </cell>
          <cell r="H402">
            <v>0</v>
          </cell>
          <cell r="I402">
            <v>9377</v>
          </cell>
          <cell r="L402">
            <v>6124</v>
          </cell>
          <cell r="O402">
            <v>18426</v>
          </cell>
          <cell r="R402">
            <v>5835</v>
          </cell>
          <cell r="U402">
            <v>23253</v>
          </cell>
          <cell r="X402">
            <v>28054</v>
          </cell>
          <cell r="AA402">
            <v>10106</v>
          </cell>
          <cell r="AD402">
            <v>9547</v>
          </cell>
          <cell r="AG402">
            <v>11163</v>
          </cell>
          <cell r="AJ402">
            <v>11790</v>
          </cell>
          <cell r="AM402">
            <v>8631</v>
          </cell>
          <cell r="AP402">
            <v>9431</v>
          </cell>
          <cell r="AS402">
            <v>3769</v>
          </cell>
          <cell r="AT402">
            <v>5649</v>
          </cell>
          <cell r="AU402">
            <v>4618</v>
          </cell>
          <cell r="AV402">
            <v>6294</v>
          </cell>
          <cell r="AW402">
            <v>3572</v>
          </cell>
          <cell r="AX402">
            <v>3474</v>
          </cell>
          <cell r="AY402">
            <v>3182</v>
          </cell>
          <cell r="AZ402">
            <v>1879</v>
          </cell>
          <cell r="BA402">
            <v>2910</v>
          </cell>
          <cell r="BB402">
            <v>4478</v>
          </cell>
          <cell r="BC402">
            <v>3672</v>
          </cell>
          <cell r="BD402">
            <v>4038</v>
          </cell>
          <cell r="BE402">
            <v>3328</v>
          </cell>
          <cell r="BF402">
            <v>2155</v>
          </cell>
          <cell r="BG402">
            <v>6640</v>
          </cell>
          <cell r="BH402">
            <v>5903</v>
          </cell>
          <cell r="BI402">
            <v>2971</v>
          </cell>
          <cell r="BJ402">
            <v>649</v>
          </cell>
          <cell r="BK402">
            <v>220918</v>
          </cell>
          <cell r="BL402">
            <v>220918</v>
          </cell>
        </row>
        <row r="403">
          <cell r="C403" t="str">
            <v>Z99999</v>
          </cell>
          <cell r="D403" t="str">
            <v>RISULTATO DI ESERCIZIO</v>
          </cell>
          <cell r="E403" t="str">
            <v>2008</v>
          </cell>
          <cell r="F403" t="str">
            <v>C</v>
          </cell>
          <cell r="G403">
            <v>0</v>
          </cell>
          <cell r="H403">
            <v>0</v>
          </cell>
          <cell r="I403">
            <v>-11906</v>
          </cell>
          <cell r="L403">
            <v>818</v>
          </cell>
          <cell r="O403">
            <v>-87547</v>
          </cell>
          <cell r="R403">
            <v>-15288</v>
          </cell>
          <cell r="U403">
            <v>-62470</v>
          </cell>
          <cell r="X403">
            <v>3067</v>
          </cell>
          <cell r="AA403">
            <v>482</v>
          </cell>
          <cell r="AD403">
            <v>-13247</v>
          </cell>
          <cell r="AG403">
            <v>860</v>
          </cell>
          <cell r="AJ403">
            <v>-36551</v>
          </cell>
          <cell r="AM403">
            <v>-9821</v>
          </cell>
          <cell r="AP403">
            <v>-14841</v>
          </cell>
          <cell r="AS403">
            <v>401</v>
          </cell>
          <cell r="AT403">
            <v>-1154</v>
          </cell>
          <cell r="AU403">
            <v>4</v>
          </cell>
          <cell r="AV403">
            <v>-25377</v>
          </cell>
          <cell r="AW403">
            <v>203</v>
          </cell>
          <cell r="AX403">
            <v>-6288</v>
          </cell>
          <cell r="AY403">
            <v>-9647</v>
          </cell>
          <cell r="AZ403">
            <v>854</v>
          </cell>
          <cell r="BA403">
            <v>-12873</v>
          </cell>
          <cell r="BB403">
            <v>160</v>
          </cell>
          <cell r="BC403">
            <v>251</v>
          </cell>
          <cell r="BD403">
            <v>1314</v>
          </cell>
          <cell r="BE403">
            <v>1397</v>
          </cell>
          <cell r="BF403">
            <v>29</v>
          </cell>
          <cell r="BG403">
            <v>924</v>
          </cell>
          <cell r="BH403">
            <v>-10344</v>
          </cell>
          <cell r="BI403">
            <v>11</v>
          </cell>
          <cell r="BJ403">
            <v>-3530</v>
          </cell>
          <cell r="BK403">
            <v>-331888</v>
          </cell>
          <cell r="BL403">
            <v>-310109</v>
          </cell>
        </row>
      </sheetData>
      <sheetData sheetId="3"/>
      <sheetData sheetId="4"/>
      <sheetData sheetId="5" refreshError="1"/>
      <sheetData sheetId="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sintex"/>
      <sheetName val="sintex 1"/>
      <sheetName val="sintex 2"/>
      <sheetName val="C09CA"/>
      <sheetName val="C10AA"/>
      <sheetName val="A02BC"/>
      <sheetName val="N06AB"/>
      <sheetName val="C09A + C09C"/>
      <sheetName val="C09B + C09D"/>
      <sheetName val="A02BC."/>
      <sheetName val="AIFA A02B"/>
      <sheetName val="base"/>
      <sheetName val="base mensile 20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>
            <v>0.05</v>
          </cell>
        </row>
        <row r="3">
          <cell r="A3">
            <v>0.1</v>
          </cell>
        </row>
        <row r="4">
          <cell r="A4">
            <v>0.15</v>
          </cell>
        </row>
        <row r="5">
          <cell r="A5">
            <v>0.2</v>
          </cell>
        </row>
        <row r="6">
          <cell r="A6">
            <v>0.25</v>
          </cell>
        </row>
        <row r="7">
          <cell r="A7">
            <v>0.3</v>
          </cell>
        </row>
        <row r="8">
          <cell r="A8">
            <v>0.35</v>
          </cell>
        </row>
        <row r="9">
          <cell r="A9">
            <v>0.4</v>
          </cell>
        </row>
        <row r="10">
          <cell r="A10">
            <v>0.45</v>
          </cell>
        </row>
        <row r="11">
          <cell r="A11">
            <v>0.5</v>
          </cell>
        </row>
        <row r="12">
          <cell r="A12">
            <v>0.55000000000000004</v>
          </cell>
        </row>
        <row r="13">
          <cell r="A13">
            <v>0.6</v>
          </cell>
        </row>
        <row r="14">
          <cell r="A14">
            <v>0.65</v>
          </cell>
        </row>
        <row r="15">
          <cell r="A15">
            <v>0.7</v>
          </cell>
        </row>
        <row r="16">
          <cell r="A16">
            <v>0.75</v>
          </cell>
        </row>
        <row r="17">
          <cell r="A17">
            <v>0.8</v>
          </cell>
        </row>
        <row r="18">
          <cell r="A18">
            <v>0.85</v>
          </cell>
        </row>
        <row r="19">
          <cell r="A19">
            <v>0.9</v>
          </cell>
        </row>
        <row r="20">
          <cell r="A20">
            <v>0.95</v>
          </cell>
        </row>
        <row r="21">
          <cell r="A21">
            <v>1</v>
          </cell>
        </row>
      </sheetData>
      <sheetData sheetId="12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sintex"/>
      <sheetName val="sintex 1"/>
      <sheetName val="sintex 2"/>
      <sheetName val="C09CA"/>
      <sheetName val="C10AA"/>
      <sheetName val="A02BC"/>
      <sheetName val="N06AB"/>
      <sheetName val="C09A + C09C"/>
      <sheetName val="C09B + C09D"/>
      <sheetName val="A02BC."/>
      <sheetName val="AIFA A02B"/>
      <sheetName val="base"/>
      <sheetName val="base mensile 2009"/>
      <sheetName val="bloomber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0.05</v>
          </cell>
        </row>
      </sheetData>
      <sheetData sheetId="11">
        <row r="2">
          <cell r="A2">
            <v>0.05</v>
          </cell>
        </row>
        <row r="3">
          <cell r="A3">
            <v>0.1</v>
          </cell>
        </row>
        <row r="4">
          <cell r="A4">
            <v>0.15</v>
          </cell>
        </row>
        <row r="5">
          <cell r="A5">
            <v>0.2</v>
          </cell>
        </row>
        <row r="6">
          <cell r="A6">
            <v>0.25</v>
          </cell>
        </row>
        <row r="7">
          <cell r="A7">
            <v>0.3</v>
          </cell>
        </row>
        <row r="8">
          <cell r="A8">
            <v>0.35</v>
          </cell>
        </row>
        <row r="9">
          <cell r="A9">
            <v>0.4</v>
          </cell>
        </row>
        <row r="10">
          <cell r="A10">
            <v>0.45</v>
          </cell>
        </row>
        <row r="11">
          <cell r="A11">
            <v>0.5</v>
          </cell>
        </row>
        <row r="12">
          <cell r="A12">
            <v>0.55000000000000004</v>
          </cell>
        </row>
        <row r="13">
          <cell r="A13">
            <v>0.6</v>
          </cell>
        </row>
        <row r="14">
          <cell r="A14">
            <v>0.65</v>
          </cell>
        </row>
        <row r="15">
          <cell r="A15">
            <v>0.7</v>
          </cell>
        </row>
        <row r="16">
          <cell r="A16">
            <v>0.75</v>
          </cell>
        </row>
        <row r="17">
          <cell r="A17">
            <v>0.8</v>
          </cell>
        </row>
        <row r="18">
          <cell r="A18">
            <v>0.85</v>
          </cell>
        </row>
        <row r="19">
          <cell r="A19">
            <v>0.9</v>
          </cell>
        </row>
        <row r="20">
          <cell r="A20">
            <v>0.95</v>
          </cell>
        </row>
        <row r="21">
          <cell r="A21">
            <v>1</v>
          </cell>
        </row>
      </sheetData>
      <sheetData sheetId="12"/>
      <sheetData sheetId="13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GIMI"/>
      <sheetName val="Prospetto  interno"/>
      <sheetName val="Riepilogativo tendenziale"/>
      <sheetName val="Riepilogativo programmatico"/>
      <sheetName val="Prospetto riepilogativo"/>
      <sheetName val="Spesa per funzioni quadro"/>
      <sheetName val="Spesa per funzioni"/>
      <sheetName val="Note spesa"/>
      <sheetName val="vacanza tend Rgs"/>
      <sheetName val="vacanza tend 13 Rgs"/>
      <sheetName val="medie prog"/>
      <sheetName val="medie prog 13"/>
      <sheetName val="cons progr"/>
      <sheetName val="cons progr 13"/>
      <sheetName val="medie tend"/>
      <sheetName val="medie tend 13"/>
      <sheetName val="vacanza tendenziale"/>
      <sheetName val="vacanza tendenziale 13"/>
      <sheetName val="medie tend Rgs"/>
      <sheetName val="medie tend Rgs infl"/>
      <sheetName val="cons tend"/>
      <sheetName val="cons tend 13"/>
      <sheetName val="Foglio1"/>
      <sheetName val="parametri progr"/>
      <sheetName val="parametri tend"/>
      <sheetName val="parametri Rgs"/>
      <sheetName val="output vacanza 13 base Rgs"/>
      <sheetName val="output vacanza 13"/>
      <sheetName val="output vacanza"/>
      <sheetName val="output vacanza base Rgs"/>
      <sheetName val="output contratti"/>
      <sheetName val="output quadro"/>
      <sheetName val="output pil2"/>
      <sheetName val="otuput schema2"/>
      <sheetName val="output pil"/>
      <sheetName val="parametri"/>
      <sheetName val="output contratti 13"/>
      <sheetName val="vacanza programmatico"/>
      <sheetName val="output vacanza IN (2)"/>
      <sheetName val="output vacanza IN"/>
      <sheetName val="CE 2008"/>
      <sheetName val="WorkCap"/>
      <sheetName val="Newco"/>
      <sheetName val="ABC"/>
      <sheetName val="Tabelle"/>
      <sheetName val="Schema 2"/>
      <sheetName val="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">
          <cell r="I11">
            <v>1</v>
          </cell>
        </row>
        <row r="16">
          <cell r="I16">
            <v>4.2431372628119579E-2</v>
          </cell>
        </row>
        <row r="20">
          <cell r="I20">
            <v>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M662"/>
  <sheetViews>
    <sheetView topLeftCell="B530" zoomScaleNormal="100" zoomScaleSheetLayoutView="100" workbookViewId="0">
      <selection activeCell="D4" sqref="D4"/>
    </sheetView>
  </sheetViews>
  <sheetFormatPr defaultColWidth="9.140625" defaultRowHeight="12.75"/>
  <cols>
    <col min="1" max="1" width="12.140625" style="1" hidden="1" customWidth="1"/>
    <col min="2" max="2" width="5.42578125" style="2" bestFit="1" customWidth="1"/>
    <col min="3" max="3" width="9.140625" style="1"/>
    <col min="4" max="4" width="75.42578125" style="1" bestFit="1" customWidth="1"/>
    <col min="5" max="5" width="10.5703125" style="1" customWidth="1"/>
    <col min="6" max="6" width="12.5703125" style="1" bestFit="1" customWidth="1"/>
    <col min="7" max="7" width="18.42578125" style="45" customWidth="1"/>
    <col min="8" max="8" width="18.42578125" style="46" customWidth="1"/>
    <col min="9" max="16384" width="9.140625" style="1"/>
  </cols>
  <sheetData>
    <row r="1" spans="1:13" ht="13.5" thickBot="1">
      <c r="C1" s="23"/>
      <c r="D1" s="3" t="s">
        <v>0</v>
      </c>
      <c r="E1" s="4"/>
      <c r="F1" s="23"/>
      <c r="G1" s="30"/>
      <c r="H1" s="31"/>
      <c r="I1" s="23"/>
      <c r="J1" s="23"/>
      <c r="K1" s="23"/>
      <c r="L1" s="23"/>
      <c r="M1" s="23"/>
    </row>
    <row r="2" spans="1:13" ht="31.5">
      <c r="C2" s="23"/>
      <c r="D2" s="5"/>
      <c r="E2" s="6" t="s">
        <v>1</v>
      </c>
      <c r="F2" s="6" t="s">
        <v>2</v>
      </c>
      <c r="G2" s="32" t="s">
        <v>1127</v>
      </c>
      <c r="H2" s="33"/>
      <c r="I2" s="23"/>
      <c r="J2" s="23"/>
      <c r="K2" s="23"/>
      <c r="L2" s="23"/>
      <c r="M2" s="23"/>
    </row>
    <row r="3" spans="1:13" ht="21">
      <c r="A3" s="7" t="s">
        <v>3</v>
      </c>
      <c r="B3" s="8" t="s">
        <v>4</v>
      </c>
      <c r="C3" s="9" t="s">
        <v>5</v>
      </c>
      <c r="D3" s="10" t="s">
        <v>1204</v>
      </c>
      <c r="E3" s="23"/>
      <c r="F3" s="11"/>
      <c r="G3" s="34"/>
      <c r="H3" s="35"/>
      <c r="I3" s="23"/>
      <c r="J3" s="23"/>
      <c r="K3" s="23"/>
      <c r="L3" s="23"/>
      <c r="M3" s="23"/>
    </row>
    <row r="4" spans="1:13">
      <c r="A4" s="12">
        <v>1</v>
      </c>
      <c r="B4" s="13"/>
      <c r="C4" s="14" t="s">
        <v>7</v>
      </c>
      <c r="D4" s="15" t="s">
        <v>8</v>
      </c>
      <c r="E4" s="16">
        <v>2020</v>
      </c>
      <c r="F4" s="17" t="s">
        <v>1128</v>
      </c>
      <c r="G4" s="36">
        <v>103094571</v>
      </c>
      <c r="H4" s="37">
        <f>(H5+H14+H29+H34)</f>
        <v>103094571</v>
      </c>
      <c r="I4" s="23"/>
      <c r="J4" s="23"/>
      <c r="K4" s="23"/>
      <c r="L4" s="23"/>
      <c r="M4" s="23"/>
    </row>
    <row r="5" spans="1:13">
      <c r="A5" s="12">
        <v>2</v>
      </c>
      <c r="B5" s="13"/>
      <c r="C5" s="14" t="s">
        <v>9</v>
      </c>
      <c r="D5" s="15" t="s">
        <v>10</v>
      </c>
      <c r="E5" s="18">
        <f>E4</f>
        <v>2020</v>
      </c>
      <c r="F5" s="17" t="str">
        <f>+F4</f>
        <v>PREV</v>
      </c>
      <c r="G5" s="36">
        <v>103079571</v>
      </c>
      <c r="H5" s="37">
        <f>+H6+H13</f>
        <v>103079571</v>
      </c>
      <c r="I5" s="23"/>
      <c r="J5" s="23"/>
      <c r="K5" s="23"/>
      <c r="L5" s="23"/>
      <c r="M5" s="23"/>
    </row>
    <row r="6" spans="1:13">
      <c r="A6" s="12">
        <v>3</v>
      </c>
      <c r="B6" s="13"/>
      <c r="C6" s="14" t="s">
        <v>11</v>
      </c>
      <c r="D6" s="15" t="s">
        <v>12</v>
      </c>
      <c r="E6" s="18">
        <f t="shared" ref="E6:E69" si="0">E5</f>
        <v>2020</v>
      </c>
      <c r="F6" s="17" t="str">
        <f t="shared" ref="F6:F69" si="1">+F5</f>
        <v>PREV</v>
      </c>
      <c r="G6" s="36">
        <v>92529831</v>
      </c>
      <c r="H6" s="37">
        <f>+H7+H8+H9+H12</f>
        <v>92529831</v>
      </c>
      <c r="I6" s="23"/>
      <c r="J6" s="23"/>
      <c r="K6" s="23"/>
      <c r="L6" s="23"/>
      <c r="M6" s="23"/>
    </row>
    <row r="7" spans="1:13">
      <c r="A7" s="12">
        <v>4</v>
      </c>
      <c r="B7" s="13"/>
      <c r="C7" s="14" t="s">
        <v>863</v>
      </c>
      <c r="D7" s="15" t="s">
        <v>864</v>
      </c>
      <c r="E7" s="18">
        <f t="shared" si="0"/>
        <v>2020</v>
      </c>
      <c r="F7" s="17" t="str">
        <f t="shared" si="1"/>
        <v>PREV</v>
      </c>
      <c r="G7" s="29">
        <v>0</v>
      </c>
      <c r="H7" s="38">
        <f>+G7</f>
        <v>0</v>
      </c>
      <c r="I7" s="23"/>
      <c r="J7" s="23"/>
      <c r="K7" s="23"/>
      <c r="L7" s="23"/>
      <c r="M7" s="23"/>
    </row>
    <row r="8" spans="1:13">
      <c r="A8" s="12">
        <v>5</v>
      </c>
      <c r="B8" s="13"/>
      <c r="C8" s="14" t="s">
        <v>865</v>
      </c>
      <c r="D8" s="15" t="s">
        <v>866</v>
      </c>
      <c r="E8" s="18">
        <f t="shared" si="0"/>
        <v>2020</v>
      </c>
      <c r="F8" s="17" t="str">
        <f t="shared" si="1"/>
        <v>PREV</v>
      </c>
      <c r="G8" s="29">
        <v>19523937</v>
      </c>
      <c r="H8" s="38">
        <f t="shared" ref="H8" si="2">+G8</f>
        <v>19523937</v>
      </c>
      <c r="I8" s="23"/>
      <c r="J8" s="23"/>
      <c r="K8" s="23"/>
      <c r="L8" s="23"/>
      <c r="M8" s="23"/>
    </row>
    <row r="9" spans="1:13">
      <c r="A9" s="12">
        <v>6</v>
      </c>
      <c r="B9" s="13"/>
      <c r="C9" s="14" t="s">
        <v>867</v>
      </c>
      <c r="D9" s="15" t="s">
        <v>868</v>
      </c>
      <c r="E9" s="18">
        <f t="shared" si="0"/>
        <v>2020</v>
      </c>
      <c r="F9" s="17" t="str">
        <f t="shared" si="1"/>
        <v>PREV</v>
      </c>
      <c r="G9" s="39">
        <v>73005894</v>
      </c>
      <c r="H9" s="40">
        <f>+H10+H11</f>
        <v>73005894</v>
      </c>
      <c r="I9" s="23"/>
      <c r="J9" s="23"/>
      <c r="K9" s="23"/>
      <c r="L9" s="23"/>
      <c r="M9" s="23"/>
    </row>
    <row r="10" spans="1:13">
      <c r="A10" s="12">
        <v>7</v>
      </c>
      <c r="B10" s="13"/>
      <c r="C10" s="14" t="s">
        <v>869</v>
      </c>
      <c r="D10" s="15" t="s">
        <v>870</v>
      </c>
      <c r="E10" s="18">
        <f t="shared" si="0"/>
        <v>2020</v>
      </c>
      <c r="F10" s="17" t="str">
        <f t="shared" si="1"/>
        <v>PREV</v>
      </c>
      <c r="G10" s="29">
        <v>19037000</v>
      </c>
      <c r="H10" s="38">
        <f t="shared" ref="H10:H13" si="3">+G10</f>
        <v>19037000</v>
      </c>
      <c r="I10" s="23"/>
      <c r="J10" s="23"/>
      <c r="K10" s="23"/>
      <c r="L10" s="23"/>
      <c r="M10" s="23"/>
    </row>
    <row r="11" spans="1:13">
      <c r="A11" s="12">
        <v>8</v>
      </c>
      <c r="B11" s="19"/>
      <c r="C11" s="14" t="s">
        <v>871</v>
      </c>
      <c r="D11" s="15" t="s">
        <v>872</v>
      </c>
      <c r="E11" s="18">
        <f t="shared" si="0"/>
        <v>2020</v>
      </c>
      <c r="F11" s="17" t="str">
        <f t="shared" si="1"/>
        <v>PREV</v>
      </c>
      <c r="G11" s="29">
        <v>53968894</v>
      </c>
      <c r="H11" s="38">
        <f t="shared" si="3"/>
        <v>53968894</v>
      </c>
      <c r="I11" s="23"/>
      <c r="J11" s="23"/>
      <c r="K11" s="23"/>
      <c r="L11" s="23"/>
      <c r="M11" s="23"/>
    </row>
    <row r="12" spans="1:13">
      <c r="A12" s="12">
        <v>9</v>
      </c>
      <c r="B12" s="13"/>
      <c r="C12" s="14" t="s">
        <v>873</v>
      </c>
      <c r="D12" s="15" t="s">
        <v>874</v>
      </c>
      <c r="E12" s="18">
        <f t="shared" si="0"/>
        <v>2020</v>
      </c>
      <c r="F12" s="17" t="str">
        <f t="shared" si="1"/>
        <v>PREV</v>
      </c>
      <c r="G12" s="29">
        <v>0</v>
      </c>
      <c r="H12" s="38">
        <f t="shared" si="3"/>
        <v>0</v>
      </c>
      <c r="I12" s="23"/>
      <c r="J12" s="23"/>
      <c r="K12" s="23"/>
      <c r="L12" s="23"/>
      <c r="M12" s="23"/>
    </row>
    <row r="13" spans="1:13">
      <c r="A13" s="12">
        <v>10</v>
      </c>
      <c r="B13" s="13"/>
      <c r="C13" s="14" t="s">
        <v>13</v>
      </c>
      <c r="D13" s="15" t="s">
        <v>14</v>
      </c>
      <c r="E13" s="18">
        <f t="shared" si="0"/>
        <v>2020</v>
      </c>
      <c r="F13" s="17" t="str">
        <f t="shared" si="1"/>
        <v>PREV</v>
      </c>
      <c r="G13" s="29">
        <v>10549740</v>
      </c>
      <c r="H13" s="38">
        <f t="shared" si="3"/>
        <v>10549740</v>
      </c>
      <c r="I13" s="23"/>
      <c r="J13" s="23"/>
      <c r="K13" s="23"/>
      <c r="L13" s="23"/>
      <c r="M13" s="23"/>
    </row>
    <row r="14" spans="1:13">
      <c r="A14" s="12">
        <v>11</v>
      </c>
      <c r="B14" s="13"/>
      <c r="C14" s="14" t="s">
        <v>15</v>
      </c>
      <c r="D14" s="15" t="s">
        <v>16</v>
      </c>
      <c r="E14" s="18">
        <f t="shared" si="0"/>
        <v>2020</v>
      </c>
      <c r="F14" s="17" t="str">
        <f t="shared" si="1"/>
        <v>PREV</v>
      </c>
      <c r="G14" s="39">
        <v>0</v>
      </c>
      <c r="H14" s="40">
        <f>+H15+H20+H23</f>
        <v>0</v>
      </c>
      <c r="I14" s="23"/>
      <c r="J14" s="23"/>
      <c r="K14" s="23"/>
      <c r="L14" s="23"/>
      <c r="M14" s="23"/>
    </row>
    <row r="15" spans="1:13">
      <c r="A15" s="12">
        <v>12</v>
      </c>
      <c r="B15" s="13"/>
      <c r="C15" s="14" t="s">
        <v>17</v>
      </c>
      <c r="D15" s="15" t="s">
        <v>18</v>
      </c>
      <c r="E15" s="18">
        <f t="shared" si="0"/>
        <v>2020</v>
      </c>
      <c r="F15" s="17" t="str">
        <f t="shared" si="1"/>
        <v>PREV</v>
      </c>
      <c r="G15" s="39">
        <v>0</v>
      </c>
      <c r="H15" s="40">
        <f>+H16+H17+H18+H19</f>
        <v>0</v>
      </c>
      <c r="I15" s="23"/>
      <c r="J15" s="23"/>
      <c r="K15" s="23"/>
      <c r="L15" s="23"/>
      <c r="M15" s="23"/>
    </row>
    <row r="16" spans="1:13">
      <c r="A16" s="12">
        <v>13</v>
      </c>
      <c r="B16" s="13"/>
      <c r="C16" s="14" t="s">
        <v>19</v>
      </c>
      <c r="D16" s="15" t="s">
        <v>20</v>
      </c>
      <c r="E16" s="18">
        <f t="shared" si="0"/>
        <v>2020</v>
      </c>
      <c r="F16" s="17" t="str">
        <f t="shared" si="1"/>
        <v>PREV</v>
      </c>
      <c r="G16" s="29">
        <v>0</v>
      </c>
      <c r="H16" s="38">
        <f>+G16</f>
        <v>0</v>
      </c>
      <c r="I16" s="23"/>
      <c r="J16" s="23"/>
      <c r="K16" s="23"/>
      <c r="L16" s="23"/>
      <c r="M16" s="23"/>
    </row>
    <row r="17" spans="1:13" ht="21">
      <c r="A17" s="12">
        <v>14</v>
      </c>
      <c r="B17" s="19"/>
      <c r="C17" s="14" t="s">
        <v>21</v>
      </c>
      <c r="D17" s="15" t="s">
        <v>22</v>
      </c>
      <c r="E17" s="18">
        <f t="shared" si="0"/>
        <v>2020</v>
      </c>
      <c r="F17" s="17" t="str">
        <f t="shared" si="1"/>
        <v>PREV</v>
      </c>
      <c r="G17" s="29">
        <v>0</v>
      </c>
      <c r="H17" s="38">
        <f>+G17</f>
        <v>0</v>
      </c>
      <c r="I17" s="23"/>
      <c r="J17" s="23"/>
      <c r="K17" s="23"/>
      <c r="L17" s="23"/>
      <c r="M17" s="23"/>
    </row>
    <row r="18" spans="1:13" ht="21">
      <c r="A18" s="12">
        <v>15</v>
      </c>
      <c r="B18" s="13"/>
      <c r="C18" s="14" t="s">
        <v>23</v>
      </c>
      <c r="D18" s="15" t="s">
        <v>24</v>
      </c>
      <c r="E18" s="18">
        <f t="shared" si="0"/>
        <v>2020</v>
      </c>
      <c r="F18" s="17" t="str">
        <f t="shared" si="1"/>
        <v>PREV</v>
      </c>
      <c r="G18" s="29">
        <v>0</v>
      </c>
      <c r="H18" s="38">
        <f>+G18</f>
        <v>0</v>
      </c>
      <c r="I18" s="23"/>
      <c r="J18" s="23"/>
      <c r="K18" s="23"/>
      <c r="L18" s="23"/>
      <c r="M18" s="23"/>
    </row>
    <row r="19" spans="1:13">
      <c r="A19" s="12">
        <v>16</v>
      </c>
      <c r="B19" s="13"/>
      <c r="C19" s="14" t="s">
        <v>25</v>
      </c>
      <c r="D19" s="15" t="s">
        <v>26</v>
      </c>
      <c r="E19" s="18">
        <f t="shared" si="0"/>
        <v>2020</v>
      </c>
      <c r="F19" s="17" t="str">
        <f t="shared" si="1"/>
        <v>PREV</v>
      </c>
      <c r="G19" s="29">
        <v>0</v>
      </c>
      <c r="H19" s="38">
        <f>+G19</f>
        <v>0</v>
      </c>
      <c r="I19" s="23"/>
      <c r="J19" s="23"/>
      <c r="K19" s="23"/>
      <c r="L19" s="23"/>
      <c r="M19" s="23"/>
    </row>
    <row r="20" spans="1:13">
      <c r="A20" s="12">
        <v>17</v>
      </c>
      <c r="B20" s="13"/>
      <c r="C20" s="14" t="s">
        <v>27</v>
      </c>
      <c r="D20" s="15" t="s">
        <v>28</v>
      </c>
      <c r="E20" s="18">
        <f t="shared" si="0"/>
        <v>2020</v>
      </c>
      <c r="F20" s="17" t="str">
        <f t="shared" si="1"/>
        <v>PREV</v>
      </c>
      <c r="G20" s="39">
        <v>0</v>
      </c>
      <c r="H20" s="40">
        <f>+H21+H22</f>
        <v>0</v>
      </c>
      <c r="I20" s="23"/>
      <c r="J20" s="23"/>
      <c r="K20" s="23"/>
      <c r="L20" s="23"/>
      <c r="M20" s="23"/>
    </row>
    <row r="21" spans="1:13">
      <c r="A21" s="12">
        <v>18</v>
      </c>
      <c r="B21" s="13" t="s">
        <v>29</v>
      </c>
      <c r="C21" s="14" t="s">
        <v>30</v>
      </c>
      <c r="D21" s="15" t="s">
        <v>31</v>
      </c>
      <c r="E21" s="18">
        <f t="shared" si="0"/>
        <v>2020</v>
      </c>
      <c r="F21" s="17" t="str">
        <f t="shared" si="1"/>
        <v>PREV</v>
      </c>
      <c r="G21" s="29">
        <v>0</v>
      </c>
      <c r="H21" s="38">
        <f>+G21</f>
        <v>0</v>
      </c>
      <c r="I21" s="23"/>
      <c r="J21" s="23"/>
      <c r="K21" s="23"/>
      <c r="L21" s="23"/>
      <c r="M21" s="23"/>
    </row>
    <row r="22" spans="1:13">
      <c r="A22" s="12">
        <v>19</v>
      </c>
      <c r="B22" s="19" t="s">
        <v>29</v>
      </c>
      <c r="C22" s="14" t="s">
        <v>32</v>
      </c>
      <c r="D22" s="15" t="s">
        <v>33</v>
      </c>
      <c r="E22" s="18">
        <f t="shared" si="0"/>
        <v>2020</v>
      </c>
      <c r="F22" s="17" t="str">
        <f t="shared" si="1"/>
        <v>PREV</v>
      </c>
      <c r="G22" s="29">
        <v>0</v>
      </c>
      <c r="H22" s="38">
        <f>+G22</f>
        <v>0</v>
      </c>
      <c r="I22" s="23"/>
      <c r="J22" s="23"/>
      <c r="K22" s="23"/>
      <c r="L22" s="23"/>
      <c r="M22" s="23"/>
    </row>
    <row r="23" spans="1:13">
      <c r="A23" s="12">
        <v>20</v>
      </c>
      <c r="B23" s="19"/>
      <c r="C23" s="14" t="s">
        <v>34</v>
      </c>
      <c r="D23" s="15" t="s">
        <v>875</v>
      </c>
      <c r="E23" s="18">
        <f t="shared" si="0"/>
        <v>2020</v>
      </c>
      <c r="F23" s="17" t="str">
        <f t="shared" si="1"/>
        <v>PREV</v>
      </c>
      <c r="G23" s="39">
        <v>0</v>
      </c>
      <c r="H23" s="40">
        <f>+H24+H25+H26+H27+H28</f>
        <v>0</v>
      </c>
      <c r="I23" s="23"/>
      <c r="J23" s="23"/>
      <c r="K23" s="23"/>
      <c r="L23" s="23"/>
      <c r="M23" s="23"/>
    </row>
    <row r="24" spans="1:13">
      <c r="A24" s="12">
        <v>21</v>
      </c>
      <c r="B24" s="19"/>
      <c r="C24" s="14" t="s">
        <v>876</v>
      </c>
      <c r="D24" s="15" t="s">
        <v>877</v>
      </c>
      <c r="E24" s="18">
        <f t="shared" si="0"/>
        <v>2020</v>
      </c>
      <c r="F24" s="17" t="str">
        <f t="shared" si="1"/>
        <v>PREV</v>
      </c>
      <c r="G24" s="29">
        <v>0</v>
      </c>
      <c r="H24" s="38">
        <f t="shared" ref="H24:H28" si="4">+G24</f>
        <v>0</v>
      </c>
      <c r="I24" s="23"/>
      <c r="J24" s="23"/>
      <c r="K24" s="23"/>
      <c r="L24" s="23"/>
      <c r="M24" s="23"/>
    </row>
    <row r="25" spans="1:13">
      <c r="A25" s="12">
        <v>22</v>
      </c>
      <c r="B25" s="19"/>
      <c r="C25" s="14" t="s">
        <v>35</v>
      </c>
      <c r="D25" s="15" t="s">
        <v>878</v>
      </c>
      <c r="E25" s="18">
        <f t="shared" si="0"/>
        <v>2020</v>
      </c>
      <c r="F25" s="17" t="str">
        <f t="shared" si="1"/>
        <v>PREV</v>
      </c>
      <c r="G25" s="29">
        <v>0</v>
      </c>
      <c r="H25" s="38">
        <f t="shared" si="4"/>
        <v>0</v>
      </c>
      <c r="I25" s="23"/>
      <c r="J25" s="23"/>
      <c r="K25" s="23"/>
      <c r="L25" s="23"/>
      <c r="M25" s="23"/>
    </row>
    <row r="26" spans="1:13">
      <c r="A26" s="12">
        <v>23</v>
      </c>
      <c r="B26" s="19"/>
      <c r="C26" s="14" t="s">
        <v>36</v>
      </c>
      <c r="D26" s="15" t="s">
        <v>879</v>
      </c>
      <c r="E26" s="18">
        <f t="shared" si="0"/>
        <v>2020</v>
      </c>
      <c r="F26" s="17" t="str">
        <f t="shared" si="1"/>
        <v>PREV</v>
      </c>
      <c r="G26" s="29">
        <v>0</v>
      </c>
      <c r="H26" s="38">
        <f t="shared" si="4"/>
        <v>0</v>
      </c>
      <c r="I26" s="23"/>
      <c r="J26" s="23"/>
      <c r="K26" s="23"/>
      <c r="L26" s="23"/>
      <c r="M26" s="23"/>
    </row>
    <row r="27" spans="1:13">
      <c r="A27" s="12">
        <v>24</v>
      </c>
      <c r="B27" s="19"/>
      <c r="C27" s="14" t="s">
        <v>37</v>
      </c>
      <c r="D27" s="15" t="s">
        <v>880</v>
      </c>
      <c r="E27" s="18">
        <f t="shared" si="0"/>
        <v>2020</v>
      </c>
      <c r="F27" s="17" t="str">
        <f t="shared" si="1"/>
        <v>PREV</v>
      </c>
      <c r="G27" s="29">
        <v>0</v>
      </c>
      <c r="H27" s="38">
        <f t="shared" si="4"/>
        <v>0</v>
      </c>
      <c r="I27" s="23"/>
      <c r="J27" s="23"/>
      <c r="K27" s="23"/>
      <c r="L27" s="23"/>
      <c r="M27" s="23"/>
    </row>
    <row r="28" spans="1:13" ht="21">
      <c r="A28" s="12">
        <v>25</v>
      </c>
      <c r="B28" s="19"/>
      <c r="C28" s="14" t="s">
        <v>881</v>
      </c>
      <c r="D28" s="15" t="s">
        <v>882</v>
      </c>
      <c r="E28" s="18">
        <f t="shared" si="0"/>
        <v>2020</v>
      </c>
      <c r="F28" s="17" t="str">
        <f t="shared" si="1"/>
        <v>PREV</v>
      </c>
      <c r="G28" s="29">
        <v>0</v>
      </c>
      <c r="H28" s="38">
        <f t="shared" si="4"/>
        <v>0</v>
      </c>
      <c r="I28" s="23"/>
      <c r="J28" s="23"/>
      <c r="K28" s="23"/>
      <c r="L28" s="23"/>
      <c r="M28" s="23"/>
    </row>
    <row r="29" spans="1:13">
      <c r="A29" s="12">
        <v>26</v>
      </c>
      <c r="B29" s="19"/>
      <c r="C29" s="14" t="s">
        <v>38</v>
      </c>
      <c r="D29" s="15" t="s">
        <v>39</v>
      </c>
      <c r="E29" s="18">
        <f t="shared" si="0"/>
        <v>2020</v>
      </c>
      <c r="F29" s="17" t="str">
        <f t="shared" si="1"/>
        <v>PREV</v>
      </c>
      <c r="G29" s="39">
        <v>0</v>
      </c>
      <c r="H29" s="40">
        <f>+H30+H31+H32+H33</f>
        <v>0</v>
      </c>
      <c r="I29" s="23"/>
      <c r="J29" s="23"/>
      <c r="K29" s="23"/>
      <c r="L29" s="23"/>
      <c r="M29" s="23"/>
    </row>
    <row r="30" spans="1:13">
      <c r="A30" s="12">
        <v>27</v>
      </c>
      <c r="B30" s="19"/>
      <c r="C30" s="14" t="s">
        <v>40</v>
      </c>
      <c r="D30" s="15" t="s">
        <v>41</v>
      </c>
      <c r="E30" s="18">
        <f t="shared" si="0"/>
        <v>2020</v>
      </c>
      <c r="F30" s="17" t="str">
        <f t="shared" si="1"/>
        <v>PREV</v>
      </c>
      <c r="G30" s="29">
        <v>0</v>
      </c>
      <c r="H30" s="38">
        <f t="shared" ref="H30:H34" si="5">+G30</f>
        <v>0</v>
      </c>
      <c r="I30" s="23"/>
      <c r="J30" s="23"/>
      <c r="K30" s="23"/>
      <c r="L30" s="23"/>
      <c r="M30" s="23"/>
    </row>
    <row r="31" spans="1:13">
      <c r="A31" s="12">
        <v>28</v>
      </c>
      <c r="B31" s="19"/>
      <c r="C31" s="14" t="s">
        <v>42</v>
      </c>
      <c r="D31" s="15" t="s">
        <v>43</v>
      </c>
      <c r="E31" s="18">
        <f t="shared" si="0"/>
        <v>2020</v>
      </c>
      <c r="F31" s="17" t="str">
        <f t="shared" si="1"/>
        <v>PREV</v>
      </c>
      <c r="G31" s="29">
        <v>0</v>
      </c>
      <c r="H31" s="38">
        <f t="shared" si="5"/>
        <v>0</v>
      </c>
      <c r="I31" s="23"/>
      <c r="J31" s="23"/>
      <c r="K31" s="23"/>
      <c r="L31" s="23"/>
      <c r="M31" s="23"/>
    </row>
    <row r="32" spans="1:13">
      <c r="A32" s="12">
        <v>29</v>
      </c>
      <c r="B32" s="19"/>
      <c r="C32" s="14" t="s">
        <v>44</v>
      </c>
      <c r="D32" s="15" t="s">
        <v>45</v>
      </c>
      <c r="E32" s="18">
        <f t="shared" si="0"/>
        <v>2020</v>
      </c>
      <c r="F32" s="17" t="str">
        <f t="shared" si="1"/>
        <v>PREV</v>
      </c>
      <c r="G32" s="29">
        <v>0</v>
      </c>
      <c r="H32" s="38">
        <f t="shared" si="5"/>
        <v>0</v>
      </c>
      <c r="I32" s="23"/>
      <c r="J32" s="23"/>
      <c r="K32" s="23"/>
      <c r="L32" s="23"/>
      <c r="M32" s="23"/>
    </row>
    <row r="33" spans="1:13">
      <c r="A33" s="12">
        <v>30</v>
      </c>
      <c r="B33" s="13"/>
      <c r="C33" s="14" t="s">
        <v>46</v>
      </c>
      <c r="D33" s="15" t="s">
        <v>47</v>
      </c>
      <c r="E33" s="18">
        <f t="shared" si="0"/>
        <v>2020</v>
      </c>
      <c r="F33" s="17" t="str">
        <f t="shared" si="1"/>
        <v>PREV</v>
      </c>
      <c r="G33" s="29">
        <v>0</v>
      </c>
      <c r="H33" s="38">
        <f t="shared" si="5"/>
        <v>0</v>
      </c>
      <c r="I33" s="23"/>
      <c r="J33" s="23"/>
      <c r="K33" s="23"/>
      <c r="L33" s="23"/>
      <c r="M33" s="23"/>
    </row>
    <row r="34" spans="1:13">
      <c r="A34" s="12">
        <v>31</v>
      </c>
      <c r="B34" s="13"/>
      <c r="C34" s="14" t="s">
        <v>48</v>
      </c>
      <c r="D34" s="15" t="s">
        <v>49</v>
      </c>
      <c r="E34" s="18">
        <f t="shared" si="0"/>
        <v>2020</v>
      </c>
      <c r="F34" s="17" t="str">
        <f t="shared" si="1"/>
        <v>PREV</v>
      </c>
      <c r="G34" s="39">
        <v>15000</v>
      </c>
      <c r="H34" s="40">
        <f t="shared" si="5"/>
        <v>15000</v>
      </c>
      <c r="I34" s="23"/>
      <c r="J34" s="23"/>
      <c r="K34" s="23"/>
      <c r="L34" s="23"/>
      <c r="M34" s="23"/>
    </row>
    <row r="35" spans="1:13">
      <c r="A35" s="12">
        <v>32</v>
      </c>
      <c r="B35" s="19"/>
      <c r="C35" s="14" t="s">
        <v>50</v>
      </c>
      <c r="D35" s="15" t="s">
        <v>51</v>
      </c>
      <c r="E35" s="18">
        <f t="shared" si="0"/>
        <v>2020</v>
      </c>
      <c r="F35" s="17" t="str">
        <f t="shared" si="1"/>
        <v>PREV</v>
      </c>
      <c r="G35" s="39">
        <v>0</v>
      </c>
      <c r="H35" s="40">
        <f>+H36+H37</f>
        <v>0</v>
      </c>
      <c r="I35" s="23"/>
      <c r="J35" s="23"/>
      <c r="K35" s="23"/>
      <c r="L35" s="23"/>
      <c r="M35" s="23"/>
    </row>
    <row r="36" spans="1:13" ht="21">
      <c r="A36" s="12">
        <v>33</v>
      </c>
      <c r="B36" s="19"/>
      <c r="C36" s="14" t="s">
        <v>52</v>
      </c>
      <c r="D36" s="15" t="s">
        <v>53</v>
      </c>
      <c r="E36" s="18">
        <f t="shared" si="0"/>
        <v>2020</v>
      </c>
      <c r="F36" s="17" t="str">
        <f t="shared" si="1"/>
        <v>PREV</v>
      </c>
      <c r="G36" s="29">
        <v>0</v>
      </c>
      <c r="H36" s="38">
        <f>+G36</f>
        <v>0</v>
      </c>
      <c r="I36" s="23"/>
      <c r="J36" s="23"/>
      <c r="K36" s="23"/>
      <c r="L36" s="23"/>
      <c r="M36" s="23"/>
    </row>
    <row r="37" spans="1:13">
      <c r="A37" s="12">
        <v>34</v>
      </c>
      <c r="B37" s="19"/>
      <c r="C37" s="14" t="s">
        <v>54</v>
      </c>
      <c r="D37" s="15" t="s">
        <v>55</v>
      </c>
      <c r="E37" s="18">
        <f t="shared" si="0"/>
        <v>2020</v>
      </c>
      <c r="F37" s="17" t="str">
        <f t="shared" si="1"/>
        <v>PREV</v>
      </c>
      <c r="G37" s="29">
        <v>0</v>
      </c>
      <c r="H37" s="38">
        <f>+G37</f>
        <v>0</v>
      </c>
      <c r="I37" s="23"/>
      <c r="J37" s="23"/>
      <c r="K37" s="23"/>
      <c r="L37" s="23"/>
      <c r="M37" s="23"/>
    </row>
    <row r="38" spans="1:13">
      <c r="A38" s="12">
        <v>35</v>
      </c>
      <c r="B38" s="19"/>
      <c r="C38" s="14" t="s">
        <v>56</v>
      </c>
      <c r="D38" s="15" t="s">
        <v>883</v>
      </c>
      <c r="E38" s="18">
        <f t="shared" si="0"/>
        <v>2020</v>
      </c>
      <c r="F38" s="17" t="str">
        <f t="shared" si="1"/>
        <v>PREV</v>
      </c>
      <c r="G38" s="39">
        <v>1509561</v>
      </c>
      <c r="H38" s="40">
        <f>+H39+H40+H41+H42+H43</f>
        <v>1509561</v>
      </c>
      <c r="I38" s="23"/>
      <c r="J38" s="23"/>
      <c r="K38" s="23"/>
      <c r="L38" s="23"/>
      <c r="M38" s="23"/>
    </row>
    <row r="39" spans="1:13" ht="21">
      <c r="A39" s="12">
        <v>36</v>
      </c>
      <c r="B39" s="19"/>
      <c r="C39" s="14" t="s">
        <v>884</v>
      </c>
      <c r="D39" s="15" t="s">
        <v>885</v>
      </c>
      <c r="E39" s="18">
        <f t="shared" si="0"/>
        <v>2020</v>
      </c>
      <c r="F39" s="17" t="str">
        <f t="shared" si="1"/>
        <v>PREV</v>
      </c>
      <c r="G39" s="29">
        <v>0</v>
      </c>
      <c r="H39" s="38">
        <f>+G39</f>
        <v>0</v>
      </c>
      <c r="I39" s="23"/>
      <c r="J39" s="23"/>
      <c r="K39" s="23"/>
      <c r="L39" s="23"/>
      <c r="M39" s="23"/>
    </row>
    <row r="40" spans="1:13" ht="21">
      <c r="A40" s="12">
        <v>37</v>
      </c>
      <c r="B40" s="19"/>
      <c r="C40" s="14" t="s">
        <v>57</v>
      </c>
      <c r="D40" s="15" t="s">
        <v>886</v>
      </c>
      <c r="E40" s="18">
        <f t="shared" si="0"/>
        <v>2020</v>
      </c>
      <c r="F40" s="17" t="str">
        <f t="shared" si="1"/>
        <v>PREV</v>
      </c>
      <c r="G40" s="29">
        <v>1509561</v>
      </c>
      <c r="H40" s="38">
        <f>+G40</f>
        <v>1509561</v>
      </c>
      <c r="I40" s="23"/>
      <c r="J40" s="23"/>
      <c r="K40" s="23"/>
      <c r="L40" s="23"/>
      <c r="M40" s="23"/>
    </row>
    <row r="41" spans="1:13" ht="21">
      <c r="A41" s="12">
        <v>38</v>
      </c>
      <c r="B41" s="19"/>
      <c r="C41" s="14" t="s">
        <v>58</v>
      </c>
      <c r="D41" s="15" t="s">
        <v>887</v>
      </c>
      <c r="E41" s="18">
        <f t="shared" si="0"/>
        <v>2020</v>
      </c>
      <c r="F41" s="17" t="str">
        <f t="shared" si="1"/>
        <v>PREV</v>
      </c>
      <c r="G41" s="29">
        <v>0</v>
      </c>
      <c r="H41" s="38">
        <f>+G41</f>
        <v>0</v>
      </c>
      <c r="I41" s="23"/>
      <c r="J41" s="23"/>
      <c r="K41" s="23"/>
      <c r="L41" s="23"/>
      <c r="M41" s="23"/>
    </row>
    <row r="42" spans="1:13">
      <c r="A42" s="12">
        <v>39</v>
      </c>
      <c r="B42" s="19"/>
      <c r="C42" s="14" t="s">
        <v>59</v>
      </c>
      <c r="D42" s="15" t="s">
        <v>888</v>
      </c>
      <c r="E42" s="18">
        <f t="shared" si="0"/>
        <v>2020</v>
      </c>
      <c r="F42" s="17" t="str">
        <f t="shared" si="1"/>
        <v>PREV</v>
      </c>
      <c r="G42" s="29">
        <v>0</v>
      </c>
      <c r="H42" s="38">
        <f>+G42</f>
        <v>0</v>
      </c>
      <c r="I42" s="23"/>
      <c r="J42" s="23"/>
      <c r="K42" s="23"/>
      <c r="L42" s="23"/>
      <c r="M42" s="23"/>
    </row>
    <row r="43" spans="1:13">
      <c r="A43" s="12">
        <v>40</v>
      </c>
      <c r="B43" s="19"/>
      <c r="C43" s="14" t="s">
        <v>60</v>
      </c>
      <c r="D43" s="15" t="s">
        <v>889</v>
      </c>
      <c r="E43" s="18">
        <f t="shared" si="0"/>
        <v>2020</v>
      </c>
      <c r="F43" s="17" t="str">
        <f t="shared" si="1"/>
        <v>PREV</v>
      </c>
      <c r="G43" s="29">
        <v>0</v>
      </c>
      <c r="H43" s="38">
        <f>+G43</f>
        <v>0</v>
      </c>
      <c r="I43" s="23"/>
      <c r="J43" s="23"/>
      <c r="K43" s="23"/>
      <c r="L43" s="23"/>
      <c r="M43" s="23"/>
    </row>
    <row r="44" spans="1:13">
      <c r="A44" s="12">
        <v>41</v>
      </c>
      <c r="B44" s="19"/>
      <c r="C44" s="14" t="s">
        <v>61</v>
      </c>
      <c r="D44" s="15" t="s">
        <v>62</v>
      </c>
      <c r="E44" s="18">
        <f t="shared" si="0"/>
        <v>2020</v>
      </c>
      <c r="F44" s="17" t="str">
        <f t="shared" si="1"/>
        <v>PREV</v>
      </c>
      <c r="G44" s="39">
        <v>173557776</v>
      </c>
      <c r="H44" s="40">
        <f>+H45+H84+H90+H91</f>
        <v>173557777</v>
      </c>
      <c r="I44" s="23"/>
      <c r="J44" s="23"/>
      <c r="K44" s="23"/>
      <c r="L44" s="23"/>
      <c r="M44" s="23"/>
    </row>
    <row r="45" spans="1:13">
      <c r="A45" s="12">
        <v>42</v>
      </c>
      <c r="B45" s="19"/>
      <c r="C45" s="14" t="s">
        <v>63</v>
      </c>
      <c r="D45" s="15" t="s">
        <v>64</v>
      </c>
      <c r="E45" s="18">
        <f t="shared" si="0"/>
        <v>2020</v>
      </c>
      <c r="F45" s="17" t="str">
        <f t="shared" si="1"/>
        <v>PREV</v>
      </c>
      <c r="G45" s="39">
        <v>169043627</v>
      </c>
      <c r="H45" s="40">
        <f>+H46+H62+H63</f>
        <v>169043628</v>
      </c>
      <c r="I45" s="23"/>
      <c r="J45" s="23"/>
      <c r="K45" s="23"/>
      <c r="L45" s="23"/>
      <c r="M45" s="23"/>
    </row>
    <row r="46" spans="1:13" ht="21">
      <c r="A46" s="12">
        <v>43</v>
      </c>
      <c r="B46" s="19" t="s">
        <v>29</v>
      </c>
      <c r="C46" s="14" t="s">
        <v>65</v>
      </c>
      <c r="D46" s="15" t="s">
        <v>66</v>
      </c>
      <c r="E46" s="18">
        <f t="shared" si="0"/>
        <v>2020</v>
      </c>
      <c r="F46" s="17" t="str">
        <f t="shared" si="1"/>
        <v>PREV</v>
      </c>
      <c r="G46" s="39">
        <v>166087742</v>
      </c>
      <c r="H46" s="40">
        <f>SUM(H47:H61)</f>
        <v>166087742</v>
      </c>
      <c r="I46" s="23"/>
      <c r="J46" s="23"/>
      <c r="K46" s="23"/>
      <c r="L46" s="23"/>
      <c r="M46" s="23"/>
    </row>
    <row r="47" spans="1:13">
      <c r="A47" s="12">
        <v>44</v>
      </c>
      <c r="B47" s="19" t="s">
        <v>29</v>
      </c>
      <c r="C47" s="14" t="s">
        <v>67</v>
      </c>
      <c r="D47" s="15" t="s">
        <v>68</v>
      </c>
      <c r="E47" s="18">
        <f t="shared" si="0"/>
        <v>2020</v>
      </c>
      <c r="F47" s="17" t="str">
        <f t="shared" si="1"/>
        <v>PREV</v>
      </c>
      <c r="G47" s="29">
        <v>99826178</v>
      </c>
      <c r="H47" s="38">
        <f>+G47</f>
        <v>99826178</v>
      </c>
      <c r="I47" s="23"/>
      <c r="J47" s="23"/>
      <c r="K47" s="23"/>
      <c r="L47" s="23"/>
      <c r="M47" s="23"/>
    </row>
    <row r="48" spans="1:13">
      <c r="A48" s="12">
        <v>45</v>
      </c>
      <c r="B48" s="13" t="s">
        <v>29</v>
      </c>
      <c r="C48" s="14" t="s">
        <v>69</v>
      </c>
      <c r="D48" s="15" t="s">
        <v>70</v>
      </c>
      <c r="E48" s="18">
        <f t="shared" si="0"/>
        <v>2020</v>
      </c>
      <c r="F48" s="17" t="str">
        <f t="shared" si="1"/>
        <v>PREV</v>
      </c>
      <c r="G48" s="29">
        <v>15695619</v>
      </c>
      <c r="H48" s="38">
        <f t="shared" ref="H48:H62" si="6">+G48</f>
        <v>15695619</v>
      </c>
      <c r="I48" s="23"/>
      <c r="J48" s="23"/>
      <c r="K48" s="23"/>
      <c r="L48" s="23"/>
      <c r="M48" s="23"/>
    </row>
    <row r="49" spans="1:13">
      <c r="A49" s="12">
        <v>46</v>
      </c>
      <c r="B49" s="19" t="s">
        <v>29</v>
      </c>
      <c r="C49" s="14" t="s">
        <v>890</v>
      </c>
      <c r="D49" s="15" t="s">
        <v>891</v>
      </c>
      <c r="E49" s="18">
        <f t="shared" si="0"/>
        <v>2020</v>
      </c>
      <c r="F49" s="17" t="str">
        <f t="shared" si="1"/>
        <v>PREV</v>
      </c>
      <c r="G49" s="29">
        <v>4202000</v>
      </c>
      <c r="H49" s="38">
        <f t="shared" si="6"/>
        <v>4202000</v>
      </c>
      <c r="I49" s="23"/>
      <c r="J49" s="23"/>
      <c r="K49" s="23"/>
      <c r="L49" s="23"/>
      <c r="M49" s="23"/>
    </row>
    <row r="50" spans="1:13">
      <c r="A50" s="12">
        <v>47</v>
      </c>
      <c r="B50" s="19" t="s">
        <v>29</v>
      </c>
      <c r="C50" s="14" t="s">
        <v>71</v>
      </c>
      <c r="D50" s="15" t="s">
        <v>892</v>
      </c>
      <c r="E50" s="18">
        <f t="shared" si="0"/>
        <v>2020</v>
      </c>
      <c r="F50" s="17" t="str">
        <f t="shared" si="1"/>
        <v>PREV</v>
      </c>
      <c r="G50" s="29">
        <v>0</v>
      </c>
      <c r="H50" s="38">
        <f t="shared" si="6"/>
        <v>0</v>
      </c>
      <c r="I50" s="23"/>
      <c r="J50" s="23"/>
      <c r="K50" s="23"/>
      <c r="L50" s="23"/>
      <c r="M50" s="23"/>
    </row>
    <row r="51" spans="1:13">
      <c r="A51" s="12">
        <v>48</v>
      </c>
      <c r="B51" s="19" t="s">
        <v>29</v>
      </c>
      <c r="C51" s="14" t="s">
        <v>72</v>
      </c>
      <c r="D51" s="15" t="s">
        <v>893</v>
      </c>
      <c r="E51" s="18">
        <f t="shared" si="0"/>
        <v>2020</v>
      </c>
      <c r="F51" s="17" t="str">
        <f t="shared" si="1"/>
        <v>PREV</v>
      </c>
      <c r="G51" s="29">
        <v>44398676</v>
      </c>
      <c r="H51" s="38">
        <f t="shared" si="6"/>
        <v>44398676</v>
      </c>
      <c r="I51" s="23"/>
      <c r="J51" s="23"/>
      <c r="K51" s="23"/>
      <c r="L51" s="23"/>
      <c r="M51" s="23"/>
    </row>
    <row r="52" spans="1:13">
      <c r="A52" s="12">
        <v>49</v>
      </c>
      <c r="B52" s="19" t="s">
        <v>29</v>
      </c>
      <c r="C52" s="14" t="s">
        <v>73</v>
      </c>
      <c r="D52" s="15" t="s">
        <v>894</v>
      </c>
      <c r="E52" s="18">
        <f t="shared" si="0"/>
        <v>2020</v>
      </c>
      <c r="F52" s="17" t="str">
        <f t="shared" si="1"/>
        <v>PREV</v>
      </c>
      <c r="G52" s="29">
        <v>0</v>
      </c>
      <c r="H52" s="38">
        <f t="shared" si="6"/>
        <v>0</v>
      </c>
      <c r="I52" s="23"/>
      <c r="J52" s="23"/>
      <c r="K52" s="23"/>
      <c r="L52" s="23"/>
      <c r="M52" s="23"/>
    </row>
    <row r="53" spans="1:13">
      <c r="A53" s="12">
        <v>50</v>
      </c>
      <c r="B53" s="19" t="s">
        <v>29</v>
      </c>
      <c r="C53" s="14" t="s">
        <v>74</v>
      </c>
      <c r="D53" s="15" t="s">
        <v>895</v>
      </c>
      <c r="E53" s="18">
        <f t="shared" si="0"/>
        <v>2020</v>
      </c>
      <c r="F53" s="17" t="str">
        <f t="shared" si="1"/>
        <v>PREV</v>
      </c>
      <c r="G53" s="29">
        <v>0</v>
      </c>
      <c r="H53" s="38">
        <f t="shared" si="6"/>
        <v>0</v>
      </c>
      <c r="I53" s="23"/>
      <c r="J53" s="23"/>
      <c r="K53" s="23"/>
      <c r="L53" s="23"/>
      <c r="M53" s="23"/>
    </row>
    <row r="54" spans="1:13">
      <c r="A54" s="12">
        <v>51</v>
      </c>
      <c r="B54" s="13" t="s">
        <v>29</v>
      </c>
      <c r="C54" s="14" t="s">
        <v>75</v>
      </c>
      <c r="D54" s="15" t="s">
        <v>896</v>
      </c>
      <c r="E54" s="18">
        <f t="shared" si="0"/>
        <v>2020</v>
      </c>
      <c r="F54" s="17" t="str">
        <f t="shared" si="1"/>
        <v>PREV</v>
      </c>
      <c r="G54" s="29">
        <v>0</v>
      </c>
      <c r="H54" s="38">
        <f t="shared" si="6"/>
        <v>0</v>
      </c>
      <c r="I54" s="23"/>
      <c r="J54" s="23"/>
      <c r="K54" s="23"/>
      <c r="L54" s="23"/>
      <c r="M54" s="23"/>
    </row>
    <row r="55" spans="1:13">
      <c r="A55" s="12">
        <v>52</v>
      </c>
      <c r="B55" s="13" t="s">
        <v>29</v>
      </c>
      <c r="C55" s="14" t="s">
        <v>76</v>
      </c>
      <c r="D55" s="15" t="s">
        <v>897</v>
      </c>
      <c r="E55" s="18">
        <f t="shared" si="0"/>
        <v>2020</v>
      </c>
      <c r="F55" s="17" t="str">
        <f t="shared" si="1"/>
        <v>PREV</v>
      </c>
      <c r="G55" s="29">
        <v>0</v>
      </c>
      <c r="H55" s="38">
        <f t="shared" si="6"/>
        <v>0</v>
      </c>
      <c r="I55" s="23"/>
      <c r="J55" s="23"/>
      <c r="K55" s="23"/>
      <c r="L55" s="23"/>
      <c r="M55" s="23"/>
    </row>
    <row r="56" spans="1:13">
      <c r="A56" s="12">
        <v>53</v>
      </c>
      <c r="B56" s="13" t="s">
        <v>29</v>
      </c>
      <c r="C56" s="14" t="s">
        <v>898</v>
      </c>
      <c r="D56" s="15" t="s">
        <v>899</v>
      </c>
      <c r="E56" s="18">
        <f t="shared" si="0"/>
        <v>2020</v>
      </c>
      <c r="F56" s="17" t="str">
        <f t="shared" si="1"/>
        <v>PREV</v>
      </c>
      <c r="G56" s="29">
        <v>0</v>
      </c>
      <c r="H56" s="38">
        <f t="shared" si="6"/>
        <v>0</v>
      </c>
      <c r="I56" s="23"/>
      <c r="J56" s="23"/>
      <c r="K56" s="23"/>
      <c r="L56" s="23"/>
      <c r="M56" s="23"/>
    </row>
    <row r="57" spans="1:13">
      <c r="A57" s="12">
        <v>54</v>
      </c>
      <c r="B57" s="13" t="s">
        <v>29</v>
      </c>
      <c r="C57" s="14" t="s">
        <v>900</v>
      </c>
      <c r="D57" s="15" t="s">
        <v>901</v>
      </c>
      <c r="E57" s="18">
        <f t="shared" si="0"/>
        <v>2020</v>
      </c>
      <c r="F57" s="17" t="str">
        <f t="shared" si="1"/>
        <v>PREV</v>
      </c>
      <c r="G57" s="29">
        <v>0</v>
      </c>
      <c r="H57" s="38">
        <f t="shared" si="6"/>
        <v>0</v>
      </c>
      <c r="I57" s="23"/>
      <c r="J57" s="23"/>
      <c r="K57" s="23"/>
      <c r="L57" s="23"/>
      <c r="M57" s="23"/>
    </row>
    <row r="58" spans="1:13">
      <c r="A58" s="12">
        <v>55</v>
      </c>
      <c r="B58" s="13" t="s">
        <v>29</v>
      </c>
      <c r="C58" s="14" t="s">
        <v>902</v>
      </c>
      <c r="D58" s="15" t="s">
        <v>903</v>
      </c>
      <c r="E58" s="18">
        <f t="shared" si="0"/>
        <v>2020</v>
      </c>
      <c r="F58" s="17" t="str">
        <f t="shared" si="1"/>
        <v>PREV</v>
      </c>
      <c r="G58" s="29">
        <v>0</v>
      </c>
      <c r="H58" s="38">
        <f t="shared" si="6"/>
        <v>0</v>
      </c>
      <c r="I58" s="23"/>
      <c r="J58" s="23"/>
      <c r="K58" s="23"/>
      <c r="L58" s="23"/>
      <c r="M58" s="23"/>
    </row>
    <row r="59" spans="1:13">
      <c r="A59" s="12">
        <v>56</v>
      </c>
      <c r="B59" s="13" t="s">
        <v>29</v>
      </c>
      <c r="C59" s="14" t="s">
        <v>904</v>
      </c>
      <c r="D59" s="15" t="s">
        <v>905</v>
      </c>
      <c r="E59" s="18">
        <f t="shared" si="0"/>
        <v>2020</v>
      </c>
      <c r="F59" s="17" t="str">
        <f t="shared" si="1"/>
        <v>PREV</v>
      </c>
      <c r="G59" s="29">
        <v>0</v>
      </c>
      <c r="H59" s="38">
        <f t="shared" si="6"/>
        <v>0</v>
      </c>
      <c r="I59" s="23"/>
      <c r="J59" s="23"/>
      <c r="K59" s="23"/>
      <c r="L59" s="23"/>
      <c r="M59" s="23"/>
    </row>
    <row r="60" spans="1:13">
      <c r="A60" s="12">
        <v>57</v>
      </c>
      <c r="B60" s="19" t="s">
        <v>29</v>
      </c>
      <c r="C60" s="14" t="s">
        <v>906</v>
      </c>
      <c r="D60" s="15" t="s">
        <v>907</v>
      </c>
      <c r="E60" s="18">
        <f t="shared" si="0"/>
        <v>2020</v>
      </c>
      <c r="F60" s="17" t="str">
        <f t="shared" si="1"/>
        <v>PREV</v>
      </c>
      <c r="G60" s="29">
        <v>0</v>
      </c>
      <c r="H60" s="38">
        <f t="shared" si="6"/>
        <v>0</v>
      </c>
      <c r="I60" s="23"/>
      <c r="J60" s="23"/>
      <c r="K60" s="23"/>
      <c r="L60" s="23"/>
      <c r="M60" s="23"/>
    </row>
    <row r="61" spans="1:13">
      <c r="A61" s="12">
        <v>58</v>
      </c>
      <c r="B61" s="19" t="s">
        <v>29</v>
      </c>
      <c r="C61" s="14" t="s">
        <v>77</v>
      </c>
      <c r="D61" s="15" t="s">
        <v>908</v>
      </c>
      <c r="E61" s="18">
        <f t="shared" si="0"/>
        <v>2020</v>
      </c>
      <c r="F61" s="17" t="str">
        <f t="shared" si="1"/>
        <v>PREV</v>
      </c>
      <c r="G61" s="29">
        <v>1965269</v>
      </c>
      <c r="H61" s="38">
        <f t="shared" si="6"/>
        <v>1965269</v>
      </c>
      <c r="I61" s="23"/>
      <c r="J61" s="23"/>
      <c r="K61" s="23"/>
      <c r="L61" s="23"/>
      <c r="M61" s="23"/>
    </row>
    <row r="62" spans="1:13">
      <c r="A62" s="12">
        <v>59</v>
      </c>
      <c r="B62" s="13"/>
      <c r="C62" s="14" t="s">
        <v>78</v>
      </c>
      <c r="D62" s="15" t="s">
        <v>909</v>
      </c>
      <c r="E62" s="18">
        <f t="shared" si="0"/>
        <v>2020</v>
      </c>
      <c r="F62" s="17" t="str">
        <f t="shared" si="1"/>
        <v>PREV</v>
      </c>
      <c r="G62" s="29">
        <v>131618</v>
      </c>
      <c r="H62" s="38">
        <f t="shared" si="6"/>
        <v>131618</v>
      </c>
      <c r="I62" s="23"/>
      <c r="J62" s="23"/>
      <c r="K62" s="23"/>
      <c r="L62" s="23"/>
      <c r="M62" s="23"/>
    </row>
    <row r="63" spans="1:13" ht="21">
      <c r="A63" s="12">
        <v>60</v>
      </c>
      <c r="B63" s="13"/>
      <c r="C63" s="14" t="s">
        <v>79</v>
      </c>
      <c r="D63" s="15" t="s">
        <v>910</v>
      </c>
      <c r="E63" s="18">
        <f t="shared" si="0"/>
        <v>2020</v>
      </c>
      <c r="F63" s="17" t="str">
        <f t="shared" si="1"/>
        <v>PREV</v>
      </c>
      <c r="G63" s="39">
        <v>2824268</v>
      </c>
      <c r="H63" s="40">
        <f>SUM(H64:H78,H81,H82,H83)</f>
        <v>2824268</v>
      </c>
      <c r="I63" s="23"/>
      <c r="J63" s="23"/>
      <c r="K63" s="23"/>
      <c r="L63" s="23"/>
      <c r="M63" s="23"/>
    </row>
    <row r="64" spans="1:13">
      <c r="A64" s="12">
        <v>61</v>
      </c>
      <c r="B64" s="13" t="s">
        <v>80</v>
      </c>
      <c r="C64" s="14" t="s">
        <v>81</v>
      </c>
      <c r="D64" s="15" t="s">
        <v>82</v>
      </c>
      <c r="E64" s="18">
        <f t="shared" si="0"/>
        <v>2020</v>
      </c>
      <c r="F64" s="17" t="str">
        <f t="shared" si="1"/>
        <v>PREV</v>
      </c>
      <c r="G64" s="29">
        <v>819860</v>
      </c>
      <c r="H64" s="38">
        <f>+G64</f>
        <v>819860</v>
      </c>
      <c r="I64" s="23"/>
      <c r="J64" s="23"/>
      <c r="K64" s="23"/>
      <c r="L64" s="23"/>
      <c r="M64" s="23"/>
    </row>
    <row r="65" spans="1:13">
      <c r="A65" s="12">
        <v>62</v>
      </c>
      <c r="B65" s="13" t="s">
        <v>80</v>
      </c>
      <c r="C65" s="14" t="s">
        <v>83</v>
      </c>
      <c r="D65" s="15" t="s">
        <v>84</v>
      </c>
      <c r="E65" s="18">
        <f t="shared" si="0"/>
        <v>2020</v>
      </c>
      <c r="F65" s="17" t="str">
        <f t="shared" si="1"/>
        <v>PREV</v>
      </c>
      <c r="G65" s="29">
        <v>37757</v>
      </c>
      <c r="H65" s="38">
        <f t="shared" ref="H65:H77" si="7">+G65</f>
        <v>37757</v>
      </c>
      <c r="I65" s="23"/>
      <c r="J65" s="23"/>
      <c r="K65" s="23"/>
      <c r="L65" s="23"/>
      <c r="M65" s="23"/>
    </row>
    <row r="66" spans="1:13">
      <c r="A66" s="12">
        <v>63</v>
      </c>
      <c r="B66" s="13" t="s">
        <v>80</v>
      </c>
      <c r="C66" s="14" t="s">
        <v>911</v>
      </c>
      <c r="D66" s="15" t="s">
        <v>912</v>
      </c>
      <c r="E66" s="18">
        <f t="shared" si="0"/>
        <v>2020</v>
      </c>
      <c r="F66" s="17" t="str">
        <f t="shared" si="1"/>
        <v>PREV</v>
      </c>
      <c r="G66" s="29">
        <v>55000</v>
      </c>
      <c r="H66" s="38">
        <f t="shared" si="7"/>
        <v>55000</v>
      </c>
      <c r="I66" s="23"/>
      <c r="J66" s="23"/>
      <c r="K66" s="23"/>
      <c r="L66" s="23"/>
      <c r="M66" s="23"/>
    </row>
    <row r="67" spans="1:13">
      <c r="A67" s="12">
        <v>64</v>
      </c>
      <c r="B67" s="13" t="s">
        <v>85</v>
      </c>
      <c r="C67" s="14" t="s">
        <v>86</v>
      </c>
      <c r="D67" s="15" t="s">
        <v>913</v>
      </c>
      <c r="E67" s="18">
        <f t="shared" si="0"/>
        <v>2020</v>
      </c>
      <c r="F67" s="17" t="str">
        <f t="shared" si="1"/>
        <v>PREV</v>
      </c>
      <c r="G67" s="29">
        <v>0</v>
      </c>
      <c r="H67" s="38">
        <f t="shared" si="7"/>
        <v>0</v>
      </c>
      <c r="I67" s="23"/>
      <c r="J67" s="23"/>
      <c r="K67" s="23"/>
      <c r="L67" s="23"/>
      <c r="M67" s="23"/>
    </row>
    <row r="68" spans="1:13">
      <c r="A68" s="12">
        <v>65</v>
      </c>
      <c r="B68" s="13" t="s">
        <v>80</v>
      </c>
      <c r="C68" s="14" t="s">
        <v>87</v>
      </c>
      <c r="D68" s="15" t="s">
        <v>914</v>
      </c>
      <c r="E68" s="18">
        <f t="shared" si="0"/>
        <v>2020</v>
      </c>
      <c r="F68" s="17" t="str">
        <f t="shared" si="1"/>
        <v>PREV</v>
      </c>
      <c r="G68" s="29">
        <v>340399</v>
      </c>
      <c r="H68" s="38">
        <f t="shared" si="7"/>
        <v>340399</v>
      </c>
      <c r="I68" s="23"/>
      <c r="J68" s="23"/>
      <c r="K68" s="23"/>
      <c r="L68" s="23"/>
      <c r="M68" s="23"/>
    </row>
    <row r="69" spans="1:13">
      <c r="A69" s="12">
        <v>66</v>
      </c>
      <c r="B69" s="13" t="s">
        <v>80</v>
      </c>
      <c r="C69" s="14" t="s">
        <v>88</v>
      </c>
      <c r="D69" s="15" t="s">
        <v>915</v>
      </c>
      <c r="E69" s="18">
        <f t="shared" si="0"/>
        <v>2020</v>
      </c>
      <c r="F69" s="17" t="str">
        <f t="shared" si="1"/>
        <v>PREV</v>
      </c>
      <c r="G69" s="29">
        <v>0</v>
      </c>
      <c r="H69" s="38">
        <f t="shared" si="7"/>
        <v>0</v>
      </c>
      <c r="I69" s="23"/>
      <c r="J69" s="23"/>
      <c r="K69" s="23"/>
      <c r="L69" s="23"/>
      <c r="M69" s="23"/>
    </row>
    <row r="70" spans="1:13">
      <c r="A70" s="12">
        <v>67</v>
      </c>
      <c r="B70" s="13" t="s">
        <v>80</v>
      </c>
      <c r="C70" s="14" t="s">
        <v>89</v>
      </c>
      <c r="D70" s="15" t="s">
        <v>916</v>
      </c>
      <c r="E70" s="18">
        <f t="shared" ref="E70:E133" si="8">E69</f>
        <v>2020</v>
      </c>
      <c r="F70" s="17" t="str">
        <f t="shared" ref="F70:F133" si="9">+F69</f>
        <v>PREV</v>
      </c>
      <c r="G70" s="29">
        <v>0</v>
      </c>
      <c r="H70" s="38">
        <f t="shared" si="7"/>
        <v>0</v>
      </c>
      <c r="I70" s="23"/>
      <c r="J70" s="23"/>
      <c r="K70" s="23"/>
      <c r="L70" s="23"/>
      <c r="M70" s="23"/>
    </row>
    <row r="71" spans="1:13">
      <c r="A71" s="12">
        <v>68</v>
      </c>
      <c r="B71" s="13" t="s">
        <v>80</v>
      </c>
      <c r="C71" s="14" t="s">
        <v>90</v>
      </c>
      <c r="D71" s="15" t="s">
        <v>917</v>
      </c>
      <c r="E71" s="18">
        <f t="shared" si="8"/>
        <v>2020</v>
      </c>
      <c r="F71" s="17" t="str">
        <f t="shared" si="9"/>
        <v>PREV</v>
      </c>
      <c r="G71" s="29">
        <v>0</v>
      </c>
      <c r="H71" s="38">
        <f t="shared" si="7"/>
        <v>0</v>
      </c>
      <c r="I71" s="23"/>
      <c r="J71" s="23"/>
      <c r="K71" s="23"/>
      <c r="L71" s="23"/>
      <c r="M71" s="23"/>
    </row>
    <row r="72" spans="1:13">
      <c r="A72" s="12">
        <v>69</v>
      </c>
      <c r="B72" s="19" t="s">
        <v>80</v>
      </c>
      <c r="C72" s="14" t="s">
        <v>91</v>
      </c>
      <c r="D72" s="15" t="s">
        <v>918</v>
      </c>
      <c r="E72" s="18">
        <f t="shared" si="8"/>
        <v>2020</v>
      </c>
      <c r="F72" s="17" t="str">
        <f t="shared" si="9"/>
        <v>PREV</v>
      </c>
      <c r="G72" s="29">
        <v>1081000</v>
      </c>
      <c r="H72" s="38">
        <f t="shared" si="7"/>
        <v>1081000</v>
      </c>
      <c r="I72" s="23"/>
      <c r="J72" s="23"/>
      <c r="K72" s="23"/>
      <c r="L72" s="23"/>
      <c r="M72" s="23"/>
    </row>
    <row r="73" spans="1:13">
      <c r="A73" s="12">
        <v>70</v>
      </c>
      <c r="B73" s="19" t="s">
        <v>85</v>
      </c>
      <c r="C73" s="14" t="s">
        <v>919</v>
      </c>
      <c r="D73" s="15" t="s">
        <v>920</v>
      </c>
      <c r="E73" s="18">
        <f t="shared" si="8"/>
        <v>2020</v>
      </c>
      <c r="F73" s="17" t="str">
        <f t="shared" si="9"/>
        <v>PREV</v>
      </c>
      <c r="G73" s="29">
        <v>0</v>
      </c>
      <c r="H73" s="38">
        <f t="shared" si="7"/>
        <v>0</v>
      </c>
      <c r="I73" s="23"/>
      <c r="J73" s="23"/>
      <c r="K73" s="23"/>
      <c r="L73" s="23"/>
      <c r="M73" s="23"/>
    </row>
    <row r="74" spans="1:13">
      <c r="A74" s="12">
        <v>71</v>
      </c>
      <c r="B74" s="19" t="s">
        <v>85</v>
      </c>
      <c r="C74" s="14" t="s">
        <v>921</v>
      </c>
      <c r="D74" s="15" t="s">
        <v>922</v>
      </c>
      <c r="E74" s="18">
        <f t="shared" si="8"/>
        <v>2020</v>
      </c>
      <c r="F74" s="17" t="str">
        <f t="shared" si="9"/>
        <v>PREV</v>
      </c>
      <c r="G74" s="29">
        <v>0</v>
      </c>
      <c r="H74" s="38">
        <f t="shared" si="7"/>
        <v>0</v>
      </c>
      <c r="I74" s="23"/>
      <c r="J74" s="23"/>
      <c r="K74" s="23"/>
      <c r="L74" s="23"/>
      <c r="M74" s="23"/>
    </row>
    <row r="75" spans="1:13">
      <c r="A75" s="12">
        <v>72</v>
      </c>
      <c r="B75" s="19" t="s">
        <v>80</v>
      </c>
      <c r="C75" s="14" t="s">
        <v>92</v>
      </c>
      <c r="D75" s="15" t="s">
        <v>923</v>
      </c>
      <c r="E75" s="18">
        <f t="shared" si="8"/>
        <v>2020</v>
      </c>
      <c r="F75" s="17" t="str">
        <f t="shared" si="9"/>
        <v>PREV</v>
      </c>
      <c r="G75" s="29">
        <v>128365</v>
      </c>
      <c r="H75" s="38">
        <f t="shared" si="7"/>
        <v>128365</v>
      </c>
      <c r="I75" s="23"/>
      <c r="J75" s="23"/>
      <c r="K75" s="23"/>
      <c r="L75" s="23"/>
      <c r="M75" s="23"/>
    </row>
    <row r="76" spans="1:13">
      <c r="A76" s="12">
        <v>73</v>
      </c>
      <c r="B76" s="13" t="s">
        <v>80</v>
      </c>
      <c r="C76" s="14" t="s">
        <v>93</v>
      </c>
      <c r="D76" s="15" t="s">
        <v>924</v>
      </c>
      <c r="E76" s="18">
        <f t="shared" si="8"/>
        <v>2020</v>
      </c>
      <c r="F76" s="17" t="str">
        <f t="shared" si="9"/>
        <v>PREV</v>
      </c>
      <c r="G76" s="29">
        <v>0</v>
      </c>
      <c r="H76" s="38">
        <f t="shared" si="7"/>
        <v>0</v>
      </c>
      <c r="I76" s="23"/>
      <c r="J76" s="23"/>
      <c r="K76" s="23"/>
      <c r="L76" s="23"/>
      <c r="M76" s="23"/>
    </row>
    <row r="77" spans="1:13" ht="21">
      <c r="A77" s="12">
        <v>74</v>
      </c>
      <c r="B77" s="13" t="s">
        <v>80</v>
      </c>
      <c r="C77" s="14" t="s">
        <v>925</v>
      </c>
      <c r="D77" s="15" t="s">
        <v>926</v>
      </c>
      <c r="E77" s="18">
        <f t="shared" si="8"/>
        <v>2020</v>
      </c>
      <c r="F77" s="17" t="str">
        <f t="shared" si="9"/>
        <v>PREV</v>
      </c>
      <c r="G77" s="29">
        <v>0</v>
      </c>
      <c r="H77" s="38">
        <f t="shared" si="7"/>
        <v>0</v>
      </c>
      <c r="I77" s="23"/>
      <c r="J77" s="23"/>
      <c r="K77" s="23"/>
      <c r="L77" s="23"/>
      <c r="M77" s="23"/>
    </row>
    <row r="78" spans="1:13" ht="21">
      <c r="A78" s="12">
        <v>75</v>
      </c>
      <c r="B78" s="13" t="s">
        <v>85</v>
      </c>
      <c r="C78" s="14" t="s">
        <v>94</v>
      </c>
      <c r="D78" s="15" t="s">
        <v>927</v>
      </c>
      <c r="E78" s="18">
        <f t="shared" si="8"/>
        <v>2020</v>
      </c>
      <c r="F78" s="17" t="str">
        <f t="shared" si="9"/>
        <v>PREV</v>
      </c>
      <c r="G78" s="39">
        <v>0</v>
      </c>
      <c r="H78" s="40">
        <f>+H79+H80</f>
        <v>0</v>
      </c>
      <c r="I78" s="23"/>
      <c r="J78" s="23"/>
      <c r="K78" s="23"/>
      <c r="L78" s="23"/>
      <c r="M78" s="23"/>
    </row>
    <row r="79" spans="1:13">
      <c r="A79" s="12">
        <v>76</v>
      </c>
      <c r="B79" s="13" t="s">
        <v>85</v>
      </c>
      <c r="C79" s="14" t="s">
        <v>95</v>
      </c>
      <c r="D79" s="15" t="s">
        <v>928</v>
      </c>
      <c r="E79" s="18">
        <f t="shared" si="8"/>
        <v>2020</v>
      </c>
      <c r="F79" s="17" t="str">
        <f t="shared" si="9"/>
        <v>PREV</v>
      </c>
      <c r="G79" s="29">
        <v>0</v>
      </c>
      <c r="H79" s="38">
        <f>+G79</f>
        <v>0</v>
      </c>
      <c r="I79" s="23"/>
      <c r="J79" s="23"/>
      <c r="K79" s="23"/>
      <c r="L79" s="23"/>
      <c r="M79" s="23"/>
    </row>
    <row r="80" spans="1:13" ht="21">
      <c r="A80" s="12">
        <v>77</v>
      </c>
      <c r="B80" s="19" t="s">
        <v>85</v>
      </c>
      <c r="C80" s="14" t="s">
        <v>96</v>
      </c>
      <c r="D80" s="15" t="s">
        <v>929</v>
      </c>
      <c r="E80" s="18">
        <f t="shared" si="8"/>
        <v>2020</v>
      </c>
      <c r="F80" s="17" t="str">
        <f t="shared" si="9"/>
        <v>PREV</v>
      </c>
      <c r="G80" s="29">
        <v>0</v>
      </c>
      <c r="H80" s="38">
        <f>+G80</f>
        <v>0</v>
      </c>
      <c r="I80" s="23"/>
      <c r="J80" s="23"/>
      <c r="K80" s="23"/>
      <c r="L80" s="23"/>
      <c r="M80" s="23"/>
    </row>
    <row r="81" spans="1:13">
      <c r="A81" s="12">
        <v>78</v>
      </c>
      <c r="B81" s="19"/>
      <c r="C81" s="14" t="s">
        <v>97</v>
      </c>
      <c r="D81" s="15" t="s">
        <v>930</v>
      </c>
      <c r="E81" s="18">
        <f t="shared" si="8"/>
        <v>2020</v>
      </c>
      <c r="F81" s="17" t="str">
        <f t="shared" si="9"/>
        <v>PREV</v>
      </c>
      <c r="G81" s="29">
        <v>361887</v>
      </c>
      <c r="H81" s="38">
        <f>+G81</f>
        <v>361887</v>
      </c>
      <c r="I81" s="23"/>
      <c r="J81" s="23"/>
      <c r="K81" s="23"/>
      <c r="L81" s="23"/>
      <c r="M81" s="23"/>
    </row>
    <row r="82" spans="1:13" ht="21">
      <c r="A82" s="12">
        <v>79</v>
      </c>
      <c r="B82" s="19" t="s">
        <v>29</v>
      </c>
      <c r="C82" s="14" t="s">
        <v>931</v>
      </c>
      <c r="D82" s="15" t="s">
        <v>932</v>
      </c>
      <c r="E82" s="18">
        <f t="shared" si="8"/>
        <v>2020</v>
      </c>
      <c r="F82" s="17" t="str">
        <f t="shared" si="9"/>
        <v>PREV</v>
      </c>
      <c r="G82" s="29">
        <v>0</v>
      </c>
      <c r="H82" s="38">
        <f>+G82</f>
        <v>0</v>
      </c>
      <c r="I82" s="23"/>
      <c r="J82" s="23"/>
      <c r="K82" s="23"/>
      <c r="L82" s="23"/>
      <c r="M82" s="23"/>
    </row>
    <row r="83" spans="1:13" ht="21">
      <c r="A83" s="12">
        <v>80</v>
      </c>
      <c r="B83" s="13" t="s">
        <v>85</v>
      </c>
      <c r="C83" s="14" t="s">
        <v>933</v>
      </c>
      <c r="D83" s="15" t="s">
        <v>934</v>
      </c>
      <c r="E83" s="18">
        <f t="shared" si="8"/>
        <v>2020</v>
      </c>
      <c r="F83" s="17" t="str">
        <f t="shared" si="9"/>
        <v>PREV</v>
      </c>
      <c r="G83" s="29">
        <v>0</v>
      </c>
      <c r="H83" s="38">
        <f>+G83</f>
        <v>0</v>
      </c>
      <c r="I83" s="23"/>
      <c r="J83" s="23"/>
      <c r="K83" s="23"/>
      <c r="L83" s="23"/>
      <c r="M83" s="23"/>
    </row>
    <row r="84" spans="1:13" ht="21">
      <c r="A84" s="12">
        <v>81</v>
      </c>
      <c r="B84" s="13" t="s">
        <v>80</v>
      </c>
      <c r="C84" s="14" t="s">
        <v>98</v>
      </c>
      <c r="D84" s="15" t="s">
        <v>99</v>
      </c>
      <c r="E84" s="18">
        <f t="shared" si="8"/>
        <v>2020</v>
      </c>
      <c r="F84" s="17" t="str">
        <f t="shared" si="9"/>
        <v>PREV</v>
      </c>
      <c r="G84" s="39">
        <v>0</v>
      </c>
      <c r="H84" s="40">
        <f>SUM(H85:H89)</f>
        <v>0</v>
      </c>
      <c r="I84" s="23"/>
      <c r="J84" s="23"/>
      <c r="K84" s="23"/>
      <c r="L84" s="23"/>
      <c r="M84" s="23"/>
    </row>
    <row r="85" spans="1:13">
      <c r="A85" s="12">
        <v>82</v>
      </c>
      <c r="B85" s="13" t="s">
        <v>80</v>
      </c>
      <c r="C85" s="14" t="s">
        <v>100</v>
      </c>
      <c r="D85" s="15" t="s">
        <v>101</v>
      </c>
      <c r="E85" s="18">
        <f t="shared" si="8"/>
        <v>2020</v>
      </c>
      <c r="F85" s="17" t="str">
        <f t="shared" si="9"/>
        <v>PREV</v>
      </c>
      <c r="G85" s="29">
        <v>0</v>
      </c>
      <c r="H85" s="38">
        <f t="shared" ref="H85:H90" si="10">+G85</f>
        <v>0</v>
      </c>
      <c r="I85" s="23"/>
      <c r="J85" s="23"/>
      <c r="K85" s="23"/>
      <c r="L85" s="23"/>
      <c r="M85" s="23"/>
    </row>
    <row r="86" spans="1:13">
      <c r="A86" s="12">
        <v>83</v>
      </c>
      <c r="B86" s="13" t="s">
        <v>80</v>
      </c>
      <c r="C86" s="14" t="s">
        <v>102</v>
      </c>
      <c r="D86" s="15" t="s">
        <v>103</v>
      </c>
      <c r="E86" s="18">
        <f t="shared" si="8"/>
        <v>2020</v>
      </c>
      <c r="F86" s="17" t="str">
        <f t="shared" si="9"/>
        <v>PREV</v>
      </c>
      <c r="G86" s="29">
        <v>0</v>
      </c>
      <c r="H86" s="38">
        <f t="shared" si="10"/>
        <v>0</v>
      </c>
      <c r="I86" s="23"/>
      <c r="J86" s="23"/>
      <c r="K86" s="23"/>
      <c r="L86" s="23"/>
      <c r="M86" s="23"/>
    </row>
    <row r="87" spans="1:13" ht="21">
      <c r="A87" s="12">
        <v>84</v>
      </c>
      <c r="B87" s="13" t="s">
        <v>80</v>
      </c>
      <c r="C87" s="14" t="s">
        <v>935</v>
      </c>
      <c r="D87" s="15" t="s">
        <v>936</v>
      </c>
      <c r="E87" s="18">
        <f t="shared" si="8"/>
        <v>2020</v>
      </c>
      <c r="F87" s="17" t="str">
        <f t="shared" si="9"/>
        <v>PREV</v>
      </c>
      <c r="G87" s="29">
        <v>0</v>
      </c>
      <c r="H87" s="38">
        <f t="shared" si="10"/>
        <v>0</v>
      </c>
      <c r="I87" s="23"/>
      <c r="J87" s="23"/>
      <c r="K87" s="23"/>
      <c r="L87" s="23"/>
      <c r="M87" s="23"/>
    </row>
    <row r="88" spans="1:13">
      <c r="A88" s="12">
        <v>85</v>
      </c>
      <c r="B88" s="13" t="s">
        <v>80</v>
      </c>
      <c r="C88" s="14" t="s">
        <v>104</v>
      </c>
      <c r="D88" s="15" t="s">
        <v>937</v>
      </c>
      <c r="E88" s="18">
        <f t="shared" si="8"/>
        <v>2020</v>
      </c>
      <c r="F88" s="17" t="str">
        <f t="shared" si="9"/>
        <v>PREV</v>
      </c>
      <c r="G88" s="29">
        <v>0</v>
      </c>
      <c r="H88" s="38">
        <f t="shared" si="10"/>
        <v>0</v>
      </c>
      <c r="I88" s="23"/>
      <c r="J88" s="23"/>
      <c r="K88" s="23"/>
      <c r="L88" s="23"/>
      <c r="M88" s="23"/>
    </row>
    <row r="89" spans="1:13" ht="21">
      <c r="A89" s="12">
        <v>86</v>
      </c>
      <c r="B89" s="13" t="s">
        <v>80</v>
      </c>
      <c r="C89" s="14" t="s">
        <v>105</v>
      </c>
      <c r="D89" s="15" t="s">
        <v>938</v>
      </c>
      <c r="E89" s="18">
        <f t="shared" si="8"/>
        <v>2020</v>
      </c>
      <c r="F89" s="17" t="str">
        <f t="shared" si="9"/>
        <v>PREV</v>
      </c>
      <c r="G89" s="29">
        <v>0</v>
      </c>
      <c r="H89" s="38">
        <f t="shared" si="10"/>
        <v>0</v>
      </c>
      <c r="I89" s="23"/>
      <c r="J89" s="23"/>
      <c r="K89" s="23"/>
      <c r="L89" s="23"/>
      <c r="M89" s="23"/>
    </row>
    <row r="90" spans="1:13">
      <c r="A90" s="12">
        <v>87</v>
      </c>
      <c r="B90" s="13"/>
      <c r="C90" s="14" t="s">
        <v>106</v>
      </c>
      <c r="D90" s="15" t="s">
        <v>107</v>
      </c>
      <c r="E90" s="18">
        <f t="shared" si="8"/>
        <v>2020</v>
      </c>
      <c r="F90" s="17" t="str">
        <f t="shared" si="9"/>
        <v>PREV</v>
      </c>
      <c r="G90" s="29">
        <v>2350714</v>
      </c>
      <c r="H90" s="38">
        <f t="shared" si="10"/>
        <v>2350714</v>
      </c>
      <c r="I90" s="23"/>
      <c r="J90" s="23"/>
      <c r="K90" s="23"/>
      <c r="L90" s="23"/>
      <c r="M90" s="23"/>
    </row>
    <row r="91" spans="1:13">
      <c r="A91" s="12">
        <v>88</v>
      </c>
      <c r="B91" s="13"/>
      <c r="C91" s="14" t="s">
        <v>108</v>
      </c>
      <c r="D91" s="15" t="s">
        <v>109</v>
      </c>
      <c r="E91" s="18">
        <f t="shared" si="8"/>
        <v>2020</v>
      </c>
      <c r="F91" s="17" t="str">
        <f t="shared" si="9"/>
        <v>PREV</v>
      </c>
      <c r="G91" s="39">
        <v>2163435</v>
      </c>
      <c r="H91" s="40">
        <f>SUM(H92:H98)</f>
        <v>2163435</v>
      </c>
      <c r="I91" s="23"/>
      <c r="J91" s="23"/>
      <c r="K91" s="23"/>
      <c r="L91" s="23"/>
      <c r="M91" s="23"/>
    </row>
    <row r="92" spans="1:13">
      <c r="A92" s="12">
        <v>89</v>
      </c>
      <c r="B92" s="13"/>
      <c r="C92" s="14" t="s">
        <v>110</v>
      </c>
      <c r="D92" s="15" t="s">
        <v>111</v>
      </c>
      <c r="E92" s="18">
        <f t="shared" si="8"/>
        <v>2020</v>
      </c>
      <c r="F92" s="17" t="str">
        <f t="shared" si="9"/>
        <v>PREV</v>
      </c>
      <c r="G92" s="29">
        <v>30045</v>
      </c>
      <c r="H92" s="38">
        <f>+G92</f>
        <v>30045</v>
      </c>
      <c r="I92" s="23"/>
      <c r="J92" s="23"/>
      <c r="K92" s="23"/>
      <c r="L92" s="23"/>
      <c r="M92" s="23"/>
    </row>
    <row r="93" spans="1:13">
      <c r="A93" s="12">
        <v>90</v>
      </c>
      <c r="B93" s="13"/>
      <c r="C93" s="14" t="s">
        <v>112</v>
      </c>
      <c r="D93" s="15" t="s">
        <v>113</v>
      </c>
      <c r="E93" s="18">
        <f t="shared" si="8"/>
        <v>2020</v>
      </c>
      <c r="F93" s="17" t="str">
        <f t="shared" si="9"/>
        <v>PREV</v>
      </c>
      <c r="G93" s="29">
        <v>1236972</v>
      </c>
      <c r="H93" s="38">
        <f t="shared" ref="H93:H98" si="11">+G93</f>
        <v>1236972</v>
      </c>
      <c r="I93" s="23"/>
      <c r="J93" s="23"/>
      <c r="K93" s="23"/>
      <c r="L93" s="23"/>
      <c r="M93" s="23"/>
    </row>
    <row r="94" spans="1:13">
      <c r="A94" s="12">
        <v>91</v>
      </c>
      <c r="B94" s="13"/>
      <c r="C94" s="14" t="s">
        <v>114</v>
      </c>
      <c r="D94" s="15" t="s">
        <v>115</v>
      </c>
      <c r="E94" s="18">
        <f t="shared" si="8"/>
        <v>2020</v>
      </c>
      <c r="F94" s="17" t="str">
        <f t="shared" si="9"/>
        <v>PREV</v>
      </c>
      <c r="G94" s="29">
        <v>0</v>
      </c>
      <c r="H94" s="38">
        <f t="shared" si="11"/>
        <v>0</v>
      </c>
      <c r="I94" s="23"/>
      <c r="J94" s="23"/>
      <c r="K94" s="23"/>
      <c r="L94" s="23"/>
      <c r="M94" s="23"/>
    </row>
    <row r="95" spans="1:13">
      <c r="A95" s="12">
        <v>92</v>
      </c>
      <c r="B95" s="13"/>
      <c r="C95" s="14" t="s">
        <v>116</v>
      </c>
      <c r="D95" s="15" t="s">
        <v>117</v>
      </c>
      <c r="E95" s="18">
        <f t="shared" si="8"/>
        <v>2020</v>
      </c>
      <c r="F95" s="17" t="str">
        <f t="shared" si="9"/>
        <v>PREV</v>
      </c>
      <c r="G95" s="29">
        <v>561830</v>
      </c>
      <c r="H95" s="38">
        <f t="shared" si="11"/>
        <v>561830</v>
      </c>
      <c r="I95" s="23"/>
      <c r="J95" s="23"/>
      <c r="K95" s="23"/>
      <c r="L95" s="23"/>
      <c r="M95" s="23"/>
    </row>
    <row r="96" spans="1:13" ht="21">
      <c r="A96" s="12">
        <v>93</v>
      </c>
      <c r="B96" s="13" t="s">
        <v>29</v>
      </c>
      <c r="C96" s="14" t="s">
        <v>118</v>
      </c>
      <c r="D96" s="15" t="s">
        <v>119</v>
      </c>
      <c r="E96" s="18">
        <f t="shared" si="8"/>
        <v>2020</v>
      </c>
      <c r="F96" s="17" t="str">
        <f t="shared" si="9"/>
        <v>PREV</v>
      </c>
      <c r="G96" s="29">
        <v>0</v>
      </c>
      <c r="H96" s="38">
        <f t="shared" si="11"/>
        <v>0</v>
      </c>
      <c r="I96" s="23"/>
      <c r="J96" s="23"/>
      <c r="K96" s="23"/>
      <c r="L96" s="23"/>
      <c r="M96" s="23"/>
    </row>
    <row r="97" spans="1:13">
      <c r="A97" s="12">
        <v>94</v>
      </c>
      <c r="B97" s="13"/>
      <c r="C97" s="14" t="s">
        <v>120</v>
      </c>
      <c r="D97" s="15" t="s">
        <v>121</v>
      </c>
      <c r="E97" s="18">
        <f t="shared" si="8"/>
        <v>2020</v>
      </c>
      <c r="F97" s="17" t="str">
        <f t="shared" si="9"/>
        <v>PREV</v>
      </c>
      <c r="G97" s="29">
        <v>0</v>
      </c>
      <c r="H97" s="38">
        <f t="shared" si="11"/>
        <v>0</v>
      </c>
      <c r="I97" s="23"/>
      <c r="J97" s="23"/>
      <c r="K97" s="23"/>
      <c r="L97" s="23"/>
      <c r="M97" s="23"/>
    </row>
    <row r="98" spans="1:13">
      <c r="A98" s="12">
        <v>95</v>
      </c>
      <c r="B98" s="13" t="s">
        <v>29</v>
      </c>
      <c r="C98" s="14" t="s">
        <v>122</v>
      </c>
      <c r="D98" s="15" t="s">
        <v>123</v>
      </c>
      <c r="E98" s="18">
        <f t="shared" si="8"/>
        <v>2020</v>
      </c>
      <c r="F98" s="17" t="str">
        <f t="shared" si="9"/>
        <v>PREV</v>
      </c>
      <c r="G98" s="29">
        <v>334588</v>
      </c>
      <c r="H98" s="38">
        <f t="shared" si="11"/>
        <v>334588</v>
      </c>
      <c r="I98" s="23"/>
      <c r="J98" s="23"/>
      <c r="K98" s="23"/>
      <c r="L98" s="23"/>
      <c r="M98" s="23"/>
    </row>
    <row r="99" spans="1:13">
      <c r="A99" s="12">
        <v>96</v>
      </c>
      <c r="B99" s="13"/>
      <c r="C99" s="14" t="s">
        <v>124</v>
      </c>
      <c r="D99" s="15" t="s">
        <v>125</v>
      </c>
      <c r="E99" s="18">
        <f t="shared" si="8"/>
        <v>2020</v>
      </c>
      <c r="F99" s="17" t="str">
        <f t="shared" si="9"/>
        <v>PREV</v>
      </c>
      <c r="G99" s="39">
        <v>1280317</v>
      </c>
      <c r="H99" s="40">
        <f>+H100+H101+H104+H109+H113</f>
        <v>1280317</v>
      </c>
      <c r="I99" s="23"/>
      <c r="J99" s="23"/>
      <c r="K99" s="23"/>
      <c r="L99" s="23"/>
      <c r="M99" s="23"/>
    </row>
    <row r="100" spans="1:13">
      <c r="A100" s="12">
        <v>97</v>
      </c>
      <c r="B100" s="13"/>
      <c r="C100" s="14" t="s">
        <v>126</v>
      </c>
      <c r="D100" s="15" t="s">
        <v>127</v>
      </c>
      <c r="E100" s="18">
        <f t="shared" si="8"/>
        <v>2020</v>
      </c>
      <c r="F100" s="17" t="str">
        <f t="shared" si="9"/>
        <v>PREV</v>
      </c>
      <c r="G100" s="29">
        <v>0</v>
      </c>
      <c r="H100" s="38">
        <f>+G100</f>
        <v>0</v>
      </c>
      <c r="I100" s="23"/>
      <c r="J100" s="23"/>
      <c r="K100" s="23"/>
      <c r="L100" s="23"/>
      <c r="M100" s="23"/>
    </row>
    <row r="101" spans="1:13">
      <c r="A101" s="12">
        <v>98</v>
      </c>
      <c r="B101" s="13"/>
      <c r="C101" s="14" t="s">
        <v>128</v>
      </c>
      <c r="D101" s="15" t="s">
        <v>129</v>
      </c>
      <c r="E101" s="18">
        <f t="shared" si="8"/>
        <v>2020</v>
      </c>
      <c r="F101" s="17" t="str">
        <f t="shared" si="9"/>
        <v>PREV</v>
      </c>
      <c r="G101" s="39">
        <v>12500</v>
      </c>
      <c r="H101" s="40">
        <f>+H102+H103</f>
        <v>12500</v>
      </c>
      <c r="I101" s="23"/>
      <c r="J101" s="23"/>
      <c r="K101" s="23"/>
      <c r="L101" s="23"/>
      <c r="M101" s="23"/>
    </row>
    <row r="102" spans="1:13" ht="21">
      <c r="A102" s="12">
        <v>99</v>
      </c>
      <c r="B102" s="13"/>
      <c r="C102" s="14" t="s">
        <v>130</v>
      </c>
      <c r="D102" s="15" t="s">
        <v>131</v>
      </c>
      <c r="E102" s="18">
        <f t="shared" si="8"/>
        <v>2020</v>
      </c>
      <c r="F102" s="17" t="str">
        <f t="shared" si="9"/>
        <v>PREV</v>
      </c>
      <c r="G102" s="29">
        <v>0</v>
      </c>
      <c r="H102" s="38">
        <f>+G102</f>
        <v>0</v>
      </c>
      <c r="I102" s="23"/>
      <c r="J102" s="23"/>
      <c r="K102" s="23"/>
      <c r="L102" s="23"/>
      <c r="M102" s="23"/>
    </row>
    <row r="103" spans="1:13">
      <c r="A103" s="12">
        <v>100</v>
      </c>
      <c r="B103" s="13"/>
      <c r="C103" s="14" t="s">
        <v>132</v>
      </c>
      <c r="D103" s="15" t="s">
        <v>133</v>
      </c>
      <c r="E103" s="18">
        <f t="shared" si="8"/>
        <v>2020</v>
      </c>
      <c r="F103" s="17" t="str">
        <f t="shared" si="9"/>
        <v>PREV</v>
      </c>
      <c r="G103" s="29">
        <v>12500</v>
      </c>
      <c r="H103" s="38">
        <f>+G103</f>
        <v>12500</v>
      </c>
      <c r="I103" s="23"/>
      <c r="J103" s="23"/>
      <c r="K103" s="23"/>
      <c r="L103" s="23"/>
      <c r="M103" s="23"/>
    </row>
    <row r="104" spans="1:13">
      <c r="A104" s="12">
        <v>101</v>
      </c>
      <c r="B104" s="13" t="s">
        <v>29</v>
      </c>
      <c r="C104" s="14" t="s">
        <v>134</v>
      </c>
      <c r="D104" s="15" t="s">
        <v>135</v>
      </c>
      <c r="E104" s="18">
        <f t="shared" si="8"/>
        <v>2020</v>
      </c>
      <c r="F104" s="17" t="str">
        <f t="shared" si="9"/>
        <v>PREV</v>
      </c>
      <c r="G104" s="39">
        <v>471057</v>
      </c>
      <c r="H104" s="40">
        <f>+H105+H106+H107+H108</f>
        <v>471057</v>
      </c>
      <c r="I104" s="23"/>
      <c r="J104" s="23"/>
      <c r="K104" s="23"/>
      <c r="L104" s="23"/>
      <c r="M104" s="23"/>
    </row>
    <row r="105" spans="1:13" ht="21">
      <c r="A105" s="12">
        <v>102</v>
      </c>
      <c r="B105" s="13" t="s">
        <v>29</v>
      </c>
      <c r="C105" s="14" t="s">
        <v>136</v>
      </c>
      <c r="D105" s="15" t="s">
        <v>137</v>
      </c>
      <c r="E105" s="18">
        <f t="shared" si="8"/>
        <v>2020</v>
      </c>
      <c r="F105" s="17" t="str">
        <f t="shared" si="9"/>
        <v>PREV</v>
      </c>
      <c r="G105" s="29">
        <v>413176</v>
      </c>
      <c r="H105" s="38">
        <f>+G105</f>
        <v>413176</v>
      </c>
      <c r="I105" s="23"/>
      <c r="J105" s="23"/>
      <c r="K105" s="23"/>
      <c r="L105" s="23"/>
      <c r="M105" s="23"/>
    </row>
    <row r="106" spans="1:13">
      <c r="A106" s="12">
        <v>103</v>
      </c>
      <c r="B106" s="13" t="s">
        <v>29</v>
      </c>
      <c r="C106" s="14" t="s">
        <v>138</v>
      </c>
      <c r="D106" s="15" t="s">
        <v>139</v>
      </c>
      <c r="E106" s="18">
        <f t="shared" si="8"/>
        <v>2020</v>
      </c>
      <c r="F106" s="17" t="str">
        <f t="shared" si="9"/>
        <v>PREV</v>
      </c>
      <c r="G106" s="29">
        <v>0</v>
      </c>
      <c r="H106" s="38">
        <f t="shared" ref="H106:H108" si="12">+G106</f>
        <v>0</v>
      </c>
      <c r="I106" s="23"/>
      <c r="J106" s="23"/>
      <c r="K106" s="23"/>
      <c r="L106" s="23"/>
      <c r="M106" s="23"/>
    </row>
    <row r="107" spans="1:13">
      <c r="A107" s="12">
        <v>104</v>
      </c>
      <c r="B107" s="13" t="s">
        <v>29</v>
      </c>
      <c r="C107" s="14" t="s">
        <v>140</v>
      </c>
      <c r="D107" s="15" t="s">
        <v>141</v>
      </c>
      <c r="E107" s="18">
        <f t="shared" si="8"/>
        <v>2020</v>
      </c>
      <c r="F107" s="17" t="str">
        <f t="shared" si="9"/>
        <v>PREV</v>
      </c>
      <c r="G107" s="29">
        <v>57881</v>
      </c>
      <c r="H107" s="38">
        <f t="shared" si="12"/>
        <v>57881</v>
      </c>
      <c r="I107" s="23"/>
      <c r="J107" s="23"/>
      <c r="K107" s="23"/>
      <c r="L107" s="23"/>
      <c r="M107" s="23"/>
    </row>
    <row r="108" spans="1:13">
      <c r="A108" s="12">
        <v>105</v>
      </c>
      <c r="B108" s="13" t="s">
        <v>29</v>
      </c>
      <c r="C108" s="14" t="s">
        <v>939</v>
      </c>
      <c r="D108" s="15" t="s">
        <v>940</v>
      </c>
      <c r="E108" s="18">
        <f t="shared" si="8"/>
        <v>2020</v>
      </c>
      <c r="F108" s="17" t="str">
        <f t="shared" si="9"/>
        <v>PREV</v>
      </c>
      <c r="G108" s="29">
        <v>0</v>
      </c>
      <c r="H108" s="38">
        <f t="shared" si="12"/>
        <v>0</v>
      </c>
      <c r="I108" s="23"/>
      <c r="J108" s="23"/>
      <c r="K108" s="23"/>
      <c r="L108" s="23"/>
      <c r="M108" s="23"/>
    </row>
    <row r="109" spans="1:13">
      <c r="A109" s="12">
        <v>106</v>
      </c>
      <c r="B109" s="13"/>
      <c r="C109" s="14" t="s">
        <v>142</v>
      </c>
      <c r="D109" s="15" t="s">
        <v>143</v>
      </c>
      <c r="E109" s="18">
        <f t="shared" si="8"/>
        <v>2020</v>
      </c>
      <c r="F109" s="17" t="str">
        <f t="shared" si="9"/>
        <v>PREV</v>
      </c>
      <c r="G109" s="39">
        <v>258092</v>
      </c>
      <c r="H109" s="40">
        <f>+H110+H111+H112</f>
        <v>258092</v>
      </c>
      <c r="I109" s="23"/>
      <c r="J109" s="23"/>
      <c r="K109" s="23"/>
      <c r="L109" s="23"/>
      <c r="M109" s="23"/>
    </row>
    <row r="110" spans="1:13" ht="21">
      <c r="A110" s="12">
        <v>107</v>
      </c>
      <c r="B110" s="19"/>
      <c r="C110" s="14" t="s">
        <v>144</v>
      </c>
      <c r="D110" s="15" t="s">
        <v>145</v>
      </c>
      <c r="E110" s="18">
        <f t="shared" si="8"/>
        <v>2020</v>
      </c>
      <c r="F110" s="17" t="str">
        <f t="shared" si="9"/>
        <v>PREV</v>
      </c>
      <c r="G110" s="29">
        <v>0</v>
      </c>
      <c r="H110" s="38">
        <f>+G110</f>
        <v>0</v>
      </c>
      <c r="I110" s="23"/>
      <c r="J110" s="23"/>
      <c r="K110" s="23"/>
      <c r="L110" s="23"/>
      <c r="M110" s="23"/>
    </row>
    <row r="111" spans="1:13">
      <c r="A111" s="12">
        <v>108</v>
      </c>
      <c r="B111" s="13"/>
      <c r="C111" s="14" t="s">
        <v>146</v>
      </c>
      <c r="D111" s="15" t="s">
        <v>147</v>
      </c>
      <c r="E111" s="18">
        <f t="shared" si="8"/>
        <v>2020</v>
      </c>
      <c r="F111" s="17" t="str">
        <f t="shared" si="9"/>
        <v>PREV</v>
      </c>
      <c r="G111" s="29">
        <v>0</v>
      </c>
      <c r="H111" s="38">
        <f t="shared" ref="H111:H112" si="13">+G111</f>
        <v>0</v>
      </c>
      <c r="I111" s="23"/>
      <c r="J111" s="23"/>
      <c r="K111" s="23"/>
      <c r="L111" s="23"/>
      <c r="M111" s="23"/>
    </row>
    <row r="112" spans="1:13">
      <c r="A112" s="12">
        <v>109</v>
      </c>
      <c r="B112" s="13"/>
      <c r="C112" s="14" t="s">
        <v>148</v>
      </c>
      <c r="D112" s="15" t="s">
        <v>149</v>
      </c>
      <c r="E112" s="18">
        <f t="shared" si="8"/>
        <v>2020</v>
      </c>
      <c r="F112" s="17" t="str">
        <f t="shared" si="9"/>
        <v>PREV</v>
      </c>
      <c r="G112" s="29">
        <v>258092</v>
      </c>
      <c r="H112" s="38">
        <f t="shared" si="13"/>
        <v>258092</v>
      </c>
      <c r="I112" s="23"/>
      <c r="J112" s="23"/>
      <c r="K112" s="23"/>
      <c r="L112" s="23"/>
      <c r="M112" s="23"/>
    </row>
    <row r="113" spans="1:13">
      <c r="A113" s="12">
        <v>110</v>
      </c>
      <c r="B113" s="13"/>
      <c r="C113" s="14" t="s">
        <v>150</v>
      </c>
      <c r="D113" s="15" t="s">
        <v>151</v>
      </c>
      <c r="E113" s="18">
        <f t="shared" si="8"/>
        <v>2020</v>
      </c>
      <c r="F113" s="17" t="str">
        <f t="shared" si="9"/>
        <v>PREV</v>
      </c>
      <c r="G113" s="39">
        <v>538668</v>
      </c>
      <c r="H113" s="40">
        <f>+H114+H118+H119</f>
        <v>538668</v>
      </c>
      <c r="I113" s="23"/>
      <c r="J113" s="23"/>
      <c r="K113" s="23"/>
      <c r="L113" s="23"/>
      <c r="M113" s="23"/>
    </row>
    <row r="114" spans="1:13">
      <c r="A114" s="12">
        <v>111</v>
      </c>
      <c r="B114" s="13"/>
      <c r="C114" s="14" t="s">
        <v>152</v>
      </c>
      <c r="D114" s="15" t="s">
        <v>153</v>
      </c>
      <c r="E114" s="18">
        <f t="shared" si="8"/>
        <v>2020</v>
      </c>
      <c r="F114" s="17" t="str">
        <f t="shared" si="9"/>
        <v>PREV</v>
      </c>
      <c r="G114" s="39">
        <v>0</v>
      </c>
      <c r="H114" s="40">
        <f>+H115+H116+H117</f>
        <v>0</v>
      </c>
      <c r="I114" s="23"/>
      <c r="J114" s="23"/>
      <c r="K114" s="23"/>
      <c r="L114" s="23"/>
      <c r="M114" s="23"/>
    </row>
    <row r="115" spans="1:13">
      <c r="A115" s="12">
        <v>112</v>
      </c>
      <c r="B115" s="13"/>
      <c r="C115" s="14" t="s">
        <v>154</v>
      </c>
      <c r="D115" s="15" t="s">
        <v>155</v>
      </c>
      <c r="E115" s="18">
        <f t="shared" si="8"/>
        <v>2020</v>
      </c>
      <c r="F115" s="17" t="str">
        <f t="shared" si="9"/>
        <v>PREV</v>
      </c>
      <c r="G115" s="29">
        <v>0</v>
      </c>
      <c r="H115" s="38">
        <f>+G115</f>
        <v>0</v>
      </c>
      <c r="I115" s="23"/>
      <c r="J115" s="23"/>
      <c r="K115" s="23"/>
      <c r="L115" s="23"/>
      <c r="M115" s="23"/>
    </row>
    <row r="116" spans="1:13">
      <c r="A116" s="12">
        <v>113</v>
      </c>
      <c r="B116" s="13"/>
      <c r="C116" s="14" t="s">
        <v>156</v>
      </c>
      <c r="D116" s="15" t="s">
        <v>157</v>
      </c>
      <c r="E116" s="18">
        <f t="shared" si="8"/>
        <v>2020</v>
      </c>
      <c r="F116" s="17" t="str">
        <f t="shared" si="9"/>
        <v>PREV</v>
      </c>
      <c r="G116" s="29">
        <v>0</v>
      </c>
      <c r="H116" s="38">
        <f t="shared" ref="H116:H119" si="14">+G116</f>
        <v>0</v>
      </c>
      <c r="I116" s="23"/>
      <c r="J116" s="23"/>
      <c r="K116" s="23"/>
      <c r="L116" s="23"/>
      <c r="M116" s="23"/>
    </row>
    <row r="117" spans="1:13">
      <c r="A117" s="12">
        <v>114</v>
      </c>
      <c r="B117" s="13"/>
      <c r="C117" s="14" t="s">
        <v>158</v>
      </c>
      <c r="D117" s="15" t="s">
        <v>159</v>
      </c>
      <c r="E117" s="18">
        <f t="shared" si="8"/>
        <v>2020</v>
      </c>
      <c r="F117" s="17" t="str">
        <f t="shared" si="9"/>
        <v>PREV</v>
      </c>
      <c r="G117" s="29">
        <v>0</v>
      </c>
      <c r="H117" s="38">
        <f t="shared" si="14"/>
        <v>0</v>
      </c>
      <c r="I117" s="23"/>
      <c r="J117" s="23"/>
      <c r="K117" s="23"/>
      <c r="L117" s="23"/>
      <c r="M117" s="23"/>
    </row>
    <row r="118" spans="1:13">
      <c r="A118" s="12">
        <v>115</v>
      </c>
      <c r="B118" s="19"/>
      <c r="C118" s="14" t="s">
        <v>941</v>
      </c>
      <c r="D118" s="15" t="s">
        <v>942</v>
      </c>
      <c r="E118" s="18">
        <f t="shared" si="8"/>
        <v>2020</v>
      </c>
      <c r="F118" s="17" t="str">
        <f t="shared" si="9"/>
        <v>PREV</v>
      </c>
      <c r="G118" s="29">
        <v>0</v>
      </c>
      <c r="H118" s="38">
        <f t="shared" si="14"/>
        <v>0</v>
      </c>
      <c r="I118" s="23"/>
      <c r="J118" s="23"/>
      <c r="K118" s="23"/>
      <c r="L118" s="23"/>
      <c r="M118" s="23"/>
    </row>
    <row r="119" spans="1:13">
      <c r="A119" s="12">
        <v>116</v>
      </c>
      <c r="B119" s="13"/>
      <c r="C119" s="14" t="s">
        <v>160</v>
      </c>
      <c r="D119" s="15" t="s">
        <v>943</v>
      </c>
      <c r="E119" s="18">
        <f t="shared" si="8"/>
        <v>2020</v>
      </c>
      <c r="F119" s="17" t="str">
        <f t="shared" si="9"/>
        <v>PREV</v>
      </c>
      <c r="G119" s="29">
        <v>538668</v>
      </c>
      <c r="H119" s="38">
        <f t="shared" si="14"/>
        <v>538668</v>
      </c>
      <c r="I119" s="23"/>
      <c r="J119" s="23"/>
      <c r="K119" s="23"/>
      <c r="L119" s="23"/>
      <c r="M119" s="23"/>
    </row>
    <row r="120" spans="1:13">
      <c r="A120" s="12">
        <v>117</v>
      </c>
      <c r="B120" s="13"/>
      <c r="C120" s="14" t="s">
        <v>161</v>
      </c>
      <c r="D120" s="15" t="s">
        <v>162</v>
      </c>
      <c r="E120" s="18">
        <f t="shared" si="8"/>
        <v>2020</v>
      </c>
      <c r="F120" s="17" t="str">
        <f t="shared" si="9"/>
        <v>PREV</v>
      </c>
      <c r="G120" s="36">
        <v>1435078</v>
      </c>
      <c r="H120" s="37">
        <f>+H121+H122+H123</f>
        <v>1435077</v>
      </c>
      <c r="I120" s="23"/>
      <c r="J120" s="23"/>
      <c r="K120" s="23"/>
      <c r="L120" s="23"/>
      <c r="M120" s="23"/>
    </row>
    <row r="121" spans="1:13" ht="21">
      <c r="A121" s="12">
        <v>118</v>
      </c>
      <c r="B121" s="13"/>
      <c r="C121" s="14" t="s">
        <v>163</v>
      </c>
      <c r="D121" s="15" t="s">
        <v>944</v>
      </c>
      <c r="E121" s="18">
        <f t="shared" si="8"/>
        <v>2020</v>
      </c>
      <c r="F121" s="17" t="str">
        <f t="shared" si="9"/>
        <v>PREV</v>
      </c>
      <c r="G121" s="41">
        <v>1430082</v>
      </c>
      <c r="H121" s="42">
        <f>+G121</f>
        <v>1430082</v>
      </c>
      <c r="I121" s="23"/>
      <c r="J121" s="23"/>
      <c r="K121" s="23"/>
      <c r="L121" s="23"/>
      <c r="M121" s="23"/>
    </row>
    <row r="122" spans="1:13">
      <c r="A122" s="12">
        <v>119</v>
      </c>
      <c r="B122" s="13"/>
      <c r="C122" s="14" t="s">
        <v>164</v>
      </c>
      <c r="D122" s="15" t="s">
        <v>165</v>
      </c>
      <c r="E122" s="18">
        <f t="shared" si="8"/>
        <v>2020</v>
      </c>
      <c r="F122" s="17" t="str">
        <f t="shared" si="9"/>
        <v>PREV</v>
      </c>
      <c r="G122" s="41">
        <v>4995</v>
      </c>
      <c r="H122" s="42">
        <f t="shared" ref="H122:H123" si="15">+G122</f>
        <v>4995</v>
      </c>
      <c r="I122" s="23"/>
      <c r="J122" s="23"/>
      <c r="K122" s="23"/>
      <c r="L122" s="23"/>
      <c r="M122" s="23"/>
    </row>
    <row r="123" spans="1:13">
      <c r="A123" s="12">
        <v>120</v>
      </c>
      <c r="B123" s="13"/>
      <c r="C123" s="14" t="s">
        <v>166</v>
      </c>
      <c r="D123" s="15" t="s">
        <v>167</v>
      </c>
      <c r="E123" s="18">
        <f t="shared" si="8"/>
        <v>2020</v>
      </c>
      <c r="F123" s="17" t="str">
        <f t="shared" si="9"/>
        <v>PREV</v>
      </c>
      <c r="G123" s="41">
        <v>0</v>
      </c>
      <c r="H123" s="42">
        <f t="shared" si="15"/>
        <v>0</v>
      </c>
      <c r="I123" s="23"/>
      <c r="J123" s="23"/>
      <c r="K123" s="23"/>
      <c r="L123" s="23"/>
      <c r="M123" s="23"/>
    </row>
    <row r="124" spans="1:13">
      <c r="A124" s="12">
        <v>121</v>
      </c>
      <c r="B124" s="13"/>
      <c r="C124" s="14" t="s">
        <v>168</v>
      </c>
      <c r="D124" s="15" t="s">
        <v>169</v>
      </c>
      <c r="E124" s="18">
        <f t="shared" si="8"/>
        <v>2020</v>
      </c>
      <c r="F124" s="17" t="str">
        <f t="shared" si="9"/>
        <v>PREV</v>
      </c>
      <c r="G124" s="36">
        <v>9866087</v>
      </c>
      <c r="H124" s="37">
        <f>+H125+H126+H127+H128+H129+H130</f>
        <v>9866087</v>
      </c>
      <c r="I124" s="23"/>
      <c r="J124" s="23"/>
      <c r="K124" s="23"/>
      <c r="L124" s="23"/>
      <c r="M124" s="23"/>
    </row>
    <row r="125" spans="1:13">
      <c r="A125" s="12">
        <v>122</v>
      </c>
      <c r="B125" s="13"/>
      <c r="C125" s="14" t="s">
        <v>170</v>
      </c>
      <c r="D125" s="15" t="s">
        <v>171</v>
      </c>
      <c r="E125" s="18">
        <f t="shared" si="8"/>
        <v>2020</v>
      </c>
      <c r="F125" s="17" t="str">
        <f t="shared" si="9"/>
        <v>PREV</v>
      </c>
      <c r="G125" s="29">
        <v>0</v>
      </c>
      <c r="H125" s="38">
        <f>+G125</f>
        <v>0</v>
      </c>
      <c r="I125" s="23"/>
      <c r="J125" s="23"/>
      <c r="K125" s="23"/>
      <c r="L125" s="23"/>
      <c r="M125" s="23"/>
    </row>
    <row r="126" spans="1:13">
      <c r="A126" s="12">
        <v>123</v>
      </c>
      <c r="B126" s="13"/>
      <c r="C126" s="14" t="s">
        <v>172</v>
      </c>
      <c r="D126" s="15" t="s">
        <v>173</v>
      </c>
      <c r="E126" s="18">
        <f t="shared" si="8"/>
        <v>2020</v>
      </c>
      <c r="F126" s="17" t="str">
        <f t="shared" si="9"/>
        <v>PREV</v>
      </c>
      <c r="G126" s="29">
        <v>4941123</v>
      </c>
      <c r="H126" s="38">
        <f t="shared" ref="H126:H130" si="16">+G126</f>
        <v>4941123</v>
      </c>
      <c r="I126" s="23"/>
      <c r="J126" s="23"/>
      <c r="K126" s="23"/>
      <c r="L126" s="23"/>
      <c r="M126" s="23"/>
    </row>
    <row r="127" spans="1:13">
      <c r="A127" s="12">
        <v>124</v>
      </c>
      <c r="B127" s="19"/>
      <c r="C127" s="14" t="s">
        <v>174</v>
      </c>
      <c r="D127" s="15" t="s">
        <v>175</v>
      </c>
      <c r="E127" s="18">
        <f t="shared" si="8"/>
        <v>2020</v>
      </c>
      <c r="F127" s="17" t="str">
        <f t="shared" si="9"/>
        <v>PREV</v>
      </c>
      <c r="G127" s="29">
        <v>2214006</v>
      </c>
      <c r="H127" s="38">
        <f t="shared" si="16"/>
        <v>2214006</v>
      </c>
      <c r="I127" s="23"/>
      <c r="J127" s="23"/>
      <c r="K127" s="23"/>
      <c r="L127" s="23"/>
      <c r="M127" s="23"/>
    </row>
    <row r="128" spans="1:13">
      <c r="A128" s="12">
        <v>125</v>
      </c>
      <c r="B128" s="19"/>
      <c r="C128" s="14" t="s">
        <v>176</v>
      </c>
      <c r="D128" s="15" t="s">
        <v>177</v>
      </c>
      <c r="E128" s="18">
        <f t="shared" si="8"/>
        <v>2020</v>
      </c>
      <c r="F128" s="17" t="str">
        <f t="shared" si="9"/>
        <v>PREV</v>
      </c>
      <c r="G128" s="29">
        <v>2402867</v>
      </c>
      <c r="H128" s="38">
        <f t="shared" si="16"/>
        <v>2402867</v>
      </c>
      <c r="I128" s="23"/>
      <c r="J128" s="23"/>
      <c r="K128" s="23"/>
      <c r="L128" s="23"/>
      <c r="M128" s="23"/>
    </row>
    <row r="129" spans="1:13">
      <c r="A129" s="12">
        <v>126</v>
      </c>
      <c r="B129" s="13"/>
      <c r="C129" s="14" t="s">
        <v>178</v>
      </c>
      <c r="D129" s="15" t="s">
        <v>179</v>
      </c>
      <c r="E129" s="18">
        <f t="shared" si="8"/>
        <v>2020</v>
      </c>
      <c r="F129" s="17" t="str">
        <f t="shared" si="9"/>
        <v>PREV</v>
      </c>
      <c r="G129" s="29">
        <v>6995</v>
      </c>
      <c r="H129" s="38">
        <f t="shared" si="16"/>
        <v>6995</v>
      </c>
      <c r="I129" s="23"/>
      <c r="J129" s="23"/>
      <c r="K129" s="23"/>
      <c r="L129" s="23"/>
      <c r="M129" s="23"/>
    </row>
    <row r="130" spans="1:13">
      <c r="A130" s="12">
        <v>127</v>
      </c>
      <c r="B130" s="13"/>
      <c r="C130" s="14" t="s">
        <v>180</v>
      </c>
      <c r="D130" s="15" t="s">
        <v>181</v>
      </c>
      <c r="E130" s="18">
        <f t="shared" si="8"/>
        <v>2020</v>
      </c>
      <c r="F130" s="17" t="str">
        <f t="shared" si="9"/>
        <v>PREV</v>
      </c>
      <c r="G130" s="29">
        <v>301096</v>
      </c>
      <c r="H130" s="38">
        <f t="shared" si="16"/>
        <v>301096</v>
      </c>
      <c r="I130" s="23"/>
      <c r="J130" s="23"/>
      <c r="K130" s="23"/>
      <c r="L130" s="23"/>
      <c r="M130" s="23"/>
    </row>
    <row r="131" spans="1:13">
      <c r="A131" s="12">
        <v>128</v>
      </c>
      <c r="B131" s="19"/>
      <c r="C131" s="14" t="s">
        <v>182</v>
      </c>
      <c r="D131" s="15" t="s">
        <v>183</v>
      </c>
      <c r="E131" s="18">
        <f t="shared" si="8"/>
        <v>2020</v>
      </c>
      <c r="F131" s="17" t="str">
        <f t="shared" si="9"/>
        <v>PREV</v>
      </c>
      <c r="G131" s="29">
        <v>0</v>
      </c>
      <c r="H131" s="38">
        <f>+G131</f>
        <v>0</v>
      </c>
      <c r="I131" s="23"/>
      <c r="J131" s="23"/>
      <c r="K131" s="23"/>
      <c r="L131" s="23"/>
      <c r="M131" s="23"/>
    </row>
    <row r="132" spans="1:13">
      <c r="A132" s="12">
        <v>129</v>
      </c>
      <c r="B132" s="19"/>
      <c r="C132" s="14" t="s">
        <v>184</v>
      </c>
      <c r="D132" s="15" t="s">
        <v>185</v>
      </c>
      <c r="E132" s="18">
        <f t="shared" si="8"/>
        <v>2020</v>
      </c>
      <c r="F132" s="17" t="str">
        <f t="shared" si="9"/>
        <v>PREV</v>
      </c>
      <c r="G132" s="39">
        <v>637177</v>
      </c>
      <c r="H132" s="40">
        <f>+H133+H134+H135</f>
        <v>637177</v>
      </c>
      <c r="I132" s="23"/>
      <c r="J132" s="23"/>
      <c r="K132" s="23"/>
      <c r="L132" s="23"/>
      <c r="M132" s="23"/>
    </row>
    <row r="133" spans="1:13">
      <c r="A133" s="12">
        <v>130</v>
      </c>
      <c r="B133" s="13"/>
      <c r="C133" s="14" t="s">
        <v>186</v>
      </c>
      <c r="D133" s="15" t="s">
        <v>187</v>
      </c>
      <c r="E133" s="18">
        <f t="shared" si="8"/>
        <v>2020</v>
      </c>
      <c r="F133" s="17" t="str">
        <f t="shared" si="9"/>
        <v>PREV</v>
      </c>
      <c r="G133" s="29">
        <v>267</v>
      </c>
      <c r="H133" s="38">
        <f>+G133</f>
        <v>267</v>
      </c>
      <c r="I133" s="23"/>
      <c r="J133" s="23"/>
      <c r="K133" s="23"/>
      <c r="L133" s="23"/>
      <c r="M133" s="23"/>
    </row>
    <row r="134" spans="1:13">
      <c r="A134" s="12">
        <v>131</v>
      </c>
      <c r="B134" s="19"/>
      <c r="C134" s="14" t="s">
        <v>188</v>
      </c>
      <c r="D134" s="15" t="s">
        <v>189</v>
      </c>
      <c r="E134" s="18">
        <f t="shared" ref="E134:E197" si="17">E133</f>
        <v>2020</v>
      </c>
      <c r="F134" s="17" t="str">
        <f t="shared" ref="F134:F197" si="18">+F133</f>
        <v>PREV</v>
      </c>
      <c r="G134" s="29">
        <v>71794</v>
      </c>
      <c r="H134" s="38">
        <f t="shared" ref="H134:H135" si="19">+G134</f>
        <v>71794</v>
      </c>
      <c r="I134" s="23"/>
      <c r="J134" s="23"/>
      <c r="K134" s="23"/>
      <c r="L134" s="23"/>
      <c r="M134" s="23"/>
    </row>
    <row r="135" spans="1:13">
      <c r="A135" s="12">
        <v>132</v>
      </c>
      <c r="B135" s="13"/>
      <c r="C135" s="14" t="s">
        <v>190</v>
      </c>
      <c r="D135" s="15" t="s">
        <v>191</v>
      </c>
      <c r="E135" s="18">
        <f t="shared" si="17"/>
        <v>2020</v>
      </c>
      <c r="F135" s="17" t="str">
        <f t="shared" si="18"/>
        <v>PREV</v>
      </c>
      <c r="G135" s="29">
        <v>565116</v>
      </c>
      <c r="H135" s="38">
        <f t="shared" si="19"/>
        <v>565116</v>
      </c>
      <c r="I135" s="23"/>
      <c r="J135" s="23"/>
      <c r="K135" s="23"/>
      <c r="L135" s="23"/>
      <c r="M135" s="23"/>
    </row>
    <row r="136" spans="1:13">
      <c r="A136" s="12">
        <v>133</v>
      </c>
      <c r="B136" s="19"/>
      <c r="C136" s="14" t="s">
        <v>192</v>
      </c>
      <c r="D136" s="15" t="s">
        <v>193</v>
      </c>
      <c r="E136" s="18">
        <f t="shared" si="17"/>
        <v>2020</v>
      </c>
      <c r="F136" s="17" t="str">
        <f t="shared" si="18"/>
        <v>PREV</v>
      </c>
      <c r="G136" s="39">
        <v>291380566</v>
      </c>
      <c r="H136" s="40">
        <f>+H132+H131+H124+H120+H99+H44+H38+H35+H4</f>
        <v>291380567</v>
      </c>
      <c r="I136" s="23"/>
      <c r="J136" s="23"/>
      <c r="K136" s="23"/>
      <c r="L136" s="23"/>
      <c r="M136" s="23"/>
    </row>
    <row r="137" spans="1:13">
      <c r="A137" s="12">
        <v>134</v>
      </c>
      <c r="B137" s="20"/>
      <c r="C137" s="14" t="s">
        <v>194</v>
      </c>
      <c r="D137" s="15" t="s">
        <v>195</v>
      </c>
      <c r="E137" s="18">
        <f t="shared" si="17"/>
        <v>2020</v>
      </c>
      <c r="F137" s="17" t="str">
        <f t="shared" si="18"/>
        <v>PREV</v>
      </c>
      <c r="G137" s="39">
        <v>90473127</v>
      </c>
      <c r="H137" s="40">
        <f>+H138+H169</f>
        <v>90473126</v>
      </c>
      <c r="I137" s="23"/>
      <c r="J137" s="23"/>
      <c r="K137" s="23"/>
      <c r="L137" s="23"/>
      <c r="M137" s="23"/>
    </row>
    <row r="138" spans="1:13">
      <c r="A138" s="12">
        <v>135</v>
      </c>
      <c r="B138" s="20"/>
      <c r="C138" s="14" t="s">
        <v>196</v>
      </c>
      <c r="D138" s="15" t="s">
        <v>197</v>
      </c>
      <c r="E138" s="18">
        <f>E137</f>
        <v>2020</v>
      </c>
      <c r="F138" s="17" t="str">
        <f>+F137</f>
        <v>PREV</v>
      </c>
      <c r="G138" s="39">
        <v>90095502</v>
      </c>
      <c r="H138" s="40">
        <f>+H139+H147+H151+H155+H156+H157+H158+H159+H160</f>
        <v>90095501</v>
      </c>
      <c r="I138" s="23"/>
      <c r="J138" s="23"/>
      <c r="K138" s="23"/>
      <c r="L138" s="23"/>
      <c r="M138" s="23"/>
    </row>
    <row r="139" spans="1:13">
      <c r="A139" s="12">
        <v>136</v>
      </c>
      <c r="B139" s="20"/>
      <c r="C139" s="14" t="s">
        <v>198</v>
      </c>
      <c r="D139" s="15" t="s">
        <v>199</v>
      </c>
      <c r="E139" s="18">
        <f t="shared" si="17"/>
        <v>2020</v>
      </c>
      <c r="F139" s="17" t="str">
        <f t="shared" si="18"/>
        <v>PREV</v>
      </c>
      <c r="G139" s="39">
        <v>51761149</v>
      </c>
      <c r="H139" s="40">
        <f>SUM(H140:H143)</f>
        <v>51761149</v>
      </c>
      <c r="I139" s="23"/>
      <c r="J139" s="23"/>
      <c r="K139" s="23"/>
      <c r="L139" s="23"/>
      <c r="M139" s="23"/>
    </row>
    <row r="140" spans="1:13" ht="21">
      <c r="A140" s="12">
        <v>137</v>
      </c>
      <c r="B140" s="20"/>
      <c r="C140" s="14" t="s">
        <v>200</v>
      </c>
      <c r="D140" s="15" t="s">
        <v>945</v>
      </c>
      <c r="E140" s="18">
        <f t="shared" si="17"/>
        <v>2020</v>
      </c>
      <c r="F140" s="17" t="str">
        <f t="shared" si="18"/>
        <v>PREV</v>
      </c>
      <c r="G140" s="29">
        <v>50019549</v>
      </c>
      <c r="H140" s="38">
        <f>+G140</f>
        <v>50019549</v>
      </c>
      <c r="I140" s="23"/>
      <c r="J140" s="23"/>
      <c r="K140" s="23"/>
      <c r="L140" s="23"/>
      <c r="M140" s="23"/>
    </row>
    <row r="141" spans="1:13">
      <c r="A141" s="12">
        <v>138</v>
      </c>
      <c r="B141" s="20"/>
      <c r="C141" s="14" t="s">
        <v>201</v>
      </c>
      <c r="D141" s="15" t="s">
        <v>202</v>
      </c>
      <c r="E141" s="18">
        <f t="shared" si="17"/>
        <v>2020</v>
      </c>
      <c r="F141" s="17" t="str">
        <f t="shared" si="18"/>
        <v>PREV</v>
      </c>
      <c r="G141" s="29">
        <v>0</v>
      </c>
      <c r="H141" s="38">
        <f t="shared" ref="H141:H142" si="20">+G141</f>
        <v>0</v>
      </c>
      <c r="I141" s="23"/>
      <c r="J141" s="23"/>
      <c r="K141" s="23"/>
      <c r="L141" s="23"/>
      <c r="M141" s="23"/>
    </row>
    <row r="142" spans="1:13">
      <c r="A142" s="12">
        <v>139</v>
      </c>
      <c r="B142" s="20"/>
      <c r="C142" s="14" t="s">
        <v>946</v>
      </c>
      <c r="D142" s="15" t="s">
        <v>947</v>
      </c>
      <c r="E142" s="18">
        <f t="shared" si="17"/>
        <v>2020</v>
      </c>
      <c r="F142" s="17" t="str">
        <f t="shared" si="18"/>
        <v>PREV</v>
      </c>
      <c r="G142" s="29">
        <v>1600000</v>
      </c>
      <c r="H142" s="38">
        <f t="shared" si="20"/>
        <v>1600000</v>
      </c>
      <c r="I142" s="23"/>
      <c r="J142" s="23"/>
      <c r="K142" s="23"/>
      <c r="L142" s="23"/>
      <c r="M142" s="23"/>
    </row>
    <row r="143" spans="1:13">
      <c r="A143" s="12">
        <v>140</v>
      </c>
      <c r="B143" s="19"/>
      <c r="C143" s="14" t="s">
        <v>203</v>
      </c>
      <c r="D143" s="15" t="s">
        <v>948</v>
      </c>
      <c r="E143" s="18">
        <f t="shared" si="17"/>
        <v>2020</v>
      </c>
      <c r="F143" s="17" t="str">
        <f t="shared" si="18"/>
        <v>PREV</v>
      </c>
      <c r="G143" s="39">
        <v>141600</v>
      </c>
      <c r="H143" s="40">
        <f>SUM(H144:H146)</f>
        <v>141600</v>
      </c>
      <c r="I143" s="23"/>
      <c r="J143" s="23"/>
      <c r="K143" s="23"/>
      <c r="L143" s="23"/>
      <c r="M143" s="23"/>
    </row>
    <row r="144" spans="1:13" ht="21">
      <c r="A144" s="12">
        <v>141</v>
      </c>
      <c r="B144" s="20" t="s">
        <v>29</v>
      </c>
      <c r="C144" s="14" t="s">
        <v>949</v>
      </c>
      <c r="D144" s="15" t="s">
        <v>950</v>
      </c>
      <c r="E144" s="18">
        <f t="shared" si="17"/>
        <v>2020</v>
      </c>
      <c r="F144" s="17" t="str">
        <f t="shared" si="18"/>
        <v>PREV</v>
      </c>
      <c r="G144" s="41">
        <v>0</v>
      </c>
      <c r="H144" s="42">
        <f>+G144</f>
        <v>0</v>
      </c>
      <c r="I144" s="23"/>
      <c r="J144" s="23"/>
      <c r="K144" s="23"/>
      <c r="L144" s="23"/>
      <c r="M144" s="23"/>
    </row>
    <row r="145" spans="1:13" ht="21">
      <c r="A145" s="12">
        <v>142</v>
      </c>
      <c r="B145" s="19" t="s">
        <v>80</v>
      </c>
      <c r="C145" s="14" t="s">
        <v>951</v>
      </c>
      <c r="D145" s="15" t="s">
        <v>952</v>
      </c>
      <c r="E145" s="18">
        <f t="shared" si="17"/>
        <v>2020</v>
      </c>
      <c r="F145" s="17" t="str">
        <f t="shared" si="18"/>
        <v>PREV</v>
      </c>
      <c r="G145" s="41">
        <v>0</v>
      </c>
      <c r="H145" s="42">
        <f t="shared" ref="H145:H146" si="21">+G145</f>
        <v>0</v>
      </c>
      <c r="I145" s="23"/>
      <c r="J145" s="23"/>
      <c r="K145" s="23"/>
      <c r="L145" s="23"/>
      <c r="M145" s="23"/>
    </row>
    <row r="146" spans="1:13">
      <c r="A146" s="12">
        <v>143</v>
      </c>
      <c r="B146" s="20"/>
      <c r="C146" s="14" t="s">
        <v>953</v>
      </c>
      <c r="D146" s="15" t="s">
        <v>954</v>
      </c>
      <c r="E146" s="18">
        <f t="shared" si="17"/>
        <v>2020</v>
      </c>
      <c r="F146" s="17" t="str">
        <f t="shared" si="18"/>
        <v>PREV</v>
      </c>
      <c r="G146" s="41">
        <v>141600</v>
      </c>
      <c r="H146" s="42">
        <f t="shared" si="21"/>
        <v>141600</v>
      </c>
      <c r="I146" s="23"/>
      <c r="J146" s="23"/>
      <c r="K146" s="23"/>
      <c r="L146" s="23"/>
      <c r="M146" s="23"/>
    </row>
    <row r="147" spans="1:13">
      <c r="A147" s="12">
        <v>144</v>
      </c>
      <c r="B147" s="20"/>
      <c r="C147" s="14" t="s">
        <v>204</v>
      </c>
      <c r="D147" s="15" t="s">
        <v>205</v>
      </c>
      <c r="E147" s="18">
        <f t="shared" si="17"/>
        <v>2020</v>
      </c>
      <c r="F147" s="17" t="str">
        <f t="shared" si="18"/>
        <v>PREV</v>
      </c>
      <c r="G147" s="39">
        <v>2137000</v>
      </c>
      <c r="H147" s="40">
        <f>SUM(H148:H150)</f>
        <v>2137000</v>
      </c>
      <c r="I147" s="23"/>
      <c r="J147" s="23"/>
      <c r="K147" s="23"/>
      <c r="L147" s="23"/>
      <c r="M147" s="23"/>
    </row>
    <row r="148" spans="1:13">
      <c r="A148" s="12">
        <v>145</v>
      </c>
      <c r="B148" s="19" t="s">
        <v>29</v>
      </c>
      <c r="C148" s="14" t="s">
        <v>206</v>
      </c>
      <c r="D148" s="15" t="s">
        <v>207</v>
      </c>
      <c r="E148" s="18">
        <f t="shared" si="17"/>
        <v>2020</v>
      </c>
      <c r="F148" s="17" t="str">
        <f t="shared" si="18"/>
        <v>PREV</v>
      </c>
      <c r="G148" s="41">
        <v>0</v>
      </c>
      <c r="H148" s="42">
        <f>+G148</f>
        <v>0</v>
      </c>
      <c r="I148" s="23"/>
      <c r="J148" s="23"/>
      <c r="K148" s="23"/>
      <c r="L148" s="23"/>
      <c r="M148" s="23"/>
    </row>
    <row r="149" spans="1:13">
      <c r="A149" s="12">
        <v>146</v>
      </c>
      <c r="B149" s="20" t="s">
        <v>80</v>
      </c>
      <c r="C149" s="14" t="s">
        <v>208</v>
      </c>
      <c r="D149" s="15" t="s">
        <v>209</v>
      </c>
      <c r="E149" s="18">
        <f t="shared" si="17"/>
        <v>2020</v>
      </c>
      <c r="F149" s="17" t="str">
        <f t="shared" si="18"/>
        <v>PREV</v>
      </c>
      <c r="G149" s="41">
        <v>0</v>
      </c>
      <c r="H149" s="42">
        <f t="shared" ref="H149:H150" si="22">+G149</f>
        <v>0</v>
      </c>
      <c r="I149" s="23"/>
      <c r="J149" s="23"/>
      <c r="K149" s="23"/>
      <c r="L149" s="23"/>
      <c r="M149" s="23"/>
    </row>
    <row r="150" spans="1:13">
      <c r="A150" s="12">
        <v>147</v>
      </c>
      <c r="B150" s="19"/>
      <c r="C150" s="14" t="s">
        <v>210</v>
      </c>
      <c r="D150" s="15" t="s">
        <v>211</v>
      </c>
      <c r="E150" s="18">
        <f t="shared" si="17"/>
        <v>2020</v>
      </c>
      <c r="F150" s="17" t="str">
        <f t="shared" si="18"/>
        <v>PREV</v>
      </c>
      <c r="G150" s="41">
        <v>2137000</v>
      </c>
      <c r="H150" s="42">
        <f t="shared" si="22"/>
        <v>2137000</v>
      </c>
      <c r="I150" s="23"/>
      <c r="J150" s="23"/>
      <c r="K150" s="23"/>
      <c r="L150" s="23"/>
      <c r="M150" s="23"/>
    </row>
    <row r="151" spans="1:13">
      <c r="A151" s="12">
        <v>148</v>
      </c>
      <c r="B151" s="20"/>
      <c r="C151" s="14" t="s">
        <v>212</v>
      </c>
      <c r="D151" s="15" t="s">
        <v>213</v>
      </c>
      <c r="E151" s="18">
        <f t="shared" si="17"/>
        <v>2020</v>
      </c>
      <c r="F151" s="17" t="str">
        <f t="shared" si="18"/>
        <v>PREV</v>
      </c>
      <c r="G151" s="39">
        <v>36138737</v>
      </c>
      <c r="H151" s="40">
        <f>SUM(H152:H154)</f>
        <v>36138737</v>
      </c>
      <c r="I151" s="23"/>
      <c r="J151" s="23"/>
      <c r="K151" s="23"/>
      <c r="L151" s="23"/>
      <c r="M151" s="23"/>
    </row>
    <row r="152" spans="1:13">
      <c r="A152" s="12">
        <v>149</v>
      </c>
      <c r="B152" s="20"/>
      <c r="C152" s="14" t="s">
        <v>214</v>
      </c>
      <c r="D152" s="15" t="s">
        <v>215</v>
      </c>
      <c r="E152" s="18">
        <f t="shared" si="17"/>
        <v>2020</v>
      </c>
      <c r="F152" s="17" t="str">
        <f t="shared" si="18"/>
        <v>PREV</v>
      </c>
      <c r="G152" s="29">
        <v>25530893</v>
      </c>
      <c r="H152" s="38">
        <f t="shared" ref="H152:H159" si="23">+G152</f>
        <v>25530893</v>
      </c>
      <c r="I152" s="23"/>
      <c r="J152" s="23"/>
      <c r="K152" s="23"/>
      <c r="L152" s="23"/>
      <c r="M152" s="23"/>
    </row>
    <row r="153" spans="1:13">
      <c r="A153" s="12">
        <v>150</v>
      </c>
      <c r="B153" s="19"/>
      <c r="C153" s="14" t="s">
        <v>216</v>
      </c>
      <c r="D153" s="15" t="s">
        <v>217</v>
      </c>
      <c r="E153" s="18">
        <f t="shared" si="17"/>
        <v>2020</v>
      </c>
      <c r="F153" s="17" t="str">
        <f t="shared" si="18"/>
        <v>PREV</v>
      </c>
      <c r="G153" s="29">
        <v>2442088</v>
      </c>
      <c r="H153" s="38">
        <f t="shared" si="23"/>
        <v>2442088</v>
      </c>
      <c r="I153" s="23"/>
      <c r="J153" s="23"/>
      <c r="K153" s="23"/>
      <c r="L153" s="23"/>
      <c r="M153" s="23"/>
    </row>
    <row r="154" spans="1:13">
      <c r="A154" s="12">
        <v>151</v>
      </c>
      <c r="B154" s="20"/>
      <c r="C154" s="14" t="s">
        <v>218</v>
      </c>
      <c r="D154" s="15" t="s">
        <v>219</v>
      </c>
      <c r="E154" s="18">
        <f t="shared" si="17"/>
        <v>2020</v>
      </c>
      <c r="F154" s="17" t="str">
        <f t="shared" si="18"/>
        <v>PREV</v>
      </c>
      <c r="G154" s="41">
        <v>8165756</v>
      </c>
      <c r="H154" s="42">
        <f t="shared" si="23"/>
        <v>8165756</v>
      </c>
      <c r="I154" s="23"/>
      <c r="J154" s="23"/>
      <c r="K154" s="23"/>
      <c r="L154" s="23"/>
      <c r="M154" s="23"/>
    </row>
    <row r="155" spans="1:13">
      <c r="A155" s="12">
        <v>152</v>
      </c>
      <c r="B155" s="19"/>
      <c r="C155" s="14" t="s">
        <v>220</v>
      </c>
      <c r="D155" s="15" t="s">
        <v>221</v>
      </c>
      <c r="E155" s="18">
        <f t="shared" si="17"/>
        <v>2020</v>
      </c>
      <c r="F155" s="17" t="str">
        <f t="shared" si="18"/>
        <v>PREV</v>
      </c>
      <c r="G155" s="29">
        <v>55434</v>
      </c>
      <c r="H155" s="38">
        <f t="shared" si="23"/>
        <v>55434</v>
      </c>
      <c r="I155" s="23"/>
      <c r="J155" s="23"/>
      <c r="K155" s="23"/>
      <c r="L155" s="23"/>
      <c r="M155" s="23"/>
    </row>
    <row r="156" spans="1:13">
      <c r="A156" s="12">
        <v>153</v>
      </c>
      <c r="B156" s="20"/>
      <c r="C156" s="14" t="s">
        <v>222</v>
      </c>
      <c r="D156" s="15" t="s">
        <v>223</v>
      </c>
      <c r="E156" s="18">
        <f t="shared" si="17"/>
        <v>2020</v>
      </c>
      <c r="F156" s="17" t="str">
        <f t="shared" si="18"/>
        <v>PREV</v>
      </c>
      <c r="G156" s="29">
        <v>0</v>
      </c>
      <c r="H156" s="38">
        <f t="shared" si="23"/>
        <v>0</v>
      </c>
      <c r="I156" s="23"/>
      <c r="J156" s="23"/>
      <c r="K156" s="23"/>
      <c r="L156" s="23"/>
      <c r="M156" s="23"/>
    </row>
    <row r="157" spans="1:13">
      <c r="A157" s="12">
        <v>154</v>
      </c>
      <c r="B157" s="20"/>
      <c r="C157" s="14" t="s">
        <v>224</v>
      </c>
      <c r="D157" s="15" t="s">
        <v>225</v>
      </c>
      <c r="E157" s="18">
        <f t="shared" si="17"/>
        <v>2020</v>
      </c>
      <c r="F157" s="17" t="str">
        <f t="shared" si="18"/>
        <v>PREV</v>
      </c>
      <c r="G157" s="29">
        <v>3181</v>
      </c>
      <c r="H157" s="38">
        <f t="shared" si="23"/>
        <v>3181</v>
      </c>
      <c r="I157" s="23"/>
      <c r="J157" s="23"/>
      <c r="K157" s="23"/>
      <c r="L157" s="23"/>
      <c r="M157" s="23"/>
    </row>
    <row r="158" spans="1:13">
      <c r="A158" s="12">
        <v>155</v>
      </c>
      <c r="B158" s="20"/>
      <c r="C158" s="14" t="s">
        <v>226</v>
      </c>
      <c r="D158" s="15" t="s">
        <v>227</v>
      </c>
      <c r="E158" s="18">
        <f t="shared" si="17"/>
        <v>2020</v>
      </c>
      <c r="F158" s="17" t="str">
        <f t="shared" si="18"/>
        <v>PREV</v>
      </c>
      <c r="G158" s="29">
        <v>0</v>
      </c>
      <c r="H158" s="38">
        <f t="shared" si="23"/>
        <v>0</v>
      </c>
      <c r="I158" s="23"/>
      <c r="J158" s="23"/>
      <c r="K158" s="23"/>
      <c r="L158" s="23"/>
      <c r="M158" s="23"/>
    </row>
    <row r="159" spans="1:13">
      <c r="A159" s="12">
        <v>156</v>
      </c>
      <c r="B159" s="20"/>
      <c r="C159" s="14" t="s">
        <v>228</v>
      </c>
      <c r="D159" s="15" t="s">
        <v>229</v>
      </c>
      <c r="E159" s="18">
        <f t="shared" si="17"/>
        <v>2020</v>
      </c>
      <c r="F159" s="17" t="str">
        <f t="shared" si="18"/>
        <v>PREV</v>
      </c>
      <c r="G159" s="29">
        <v>0</v>
      </c>
      <c r="H159" s="38">
        <f t="shared" si="23"/>
        <v>0</v>
      </c>
      <c r="I159" s="23"/>
      <c r="J159" s="23"/>
      <c r="K159" s="23"/>
      <c r="L159" s="23"/>
      <c r="M159" s="23"/>
    </row>
    <row r="160" spans="1:13">
      <c r="A160" s="12">
        <v>157</v>
      </c>
      <c r="B160" s="20" t="s">
        <v>29</v>
      </c>
      <c r="C160" s="14" t="s">
        <v>230</v>
      </c>
      <c r="D160" s="15" t="s">
        <v>231</v>
      </c>
      <c r="E160" s="18">
        <f t="shared" si="17"/>
        <v>2020</v>
      </c>
      <c r="F160" s="17" t="str">
        <f t="shared" si="18"/>
        <v>PREV</v>
      </c>
      <c r="G160" s="39">
        <v>0</v>
      </c>
      <c r="H160" s="40">
        <f>SUM(H161:H168)</f>
        <v>0</v>
      </c>
      <c r="I160" s="23"/>
      <c r="J160" s="23"/>
      <c r="K160" s="23"/>
      <c r="L160" s="23"/>
      <c r="M160" s="23"/>
    </row>
    <row r="161" spans="1:13">
      <c r="A161" s="12">
        <v>158</v>
      </c>
      <c r="B161" s="20" t="s">
        <v>29</v>
      </c>
      <c r="C161" s="14" t="s">
        <v>955</v>
      </c>
      <c r="D161" s="15" t="s">
        <v>956</v>
      </c>
      <c r="E161" s="18">
        <f t="shared" si="17"/>
        <v>2020</v>
      </c>
      <c r="F161" s="17" t="str">
        <f t="shared" si="18"/>
        <v>PREV</v>
      </c>
      <c r="G161" s="41">
        <v>0</v>
      </c>
      <c r="H161" s="42">
        <f>+G161</f>
        <v>0</v>
      </c>
      <c r="I161" s="23"/>
      <c r="J161" s="23"/>
      <c r="K161" s="23"/>
      <c r="L161" s="23"/>
      <c r="M161" s="23"/>
    </row>
    <row r="162" spans="1:13">
      <c r="A162" s="12"/>
      <c r="B162" s="20" t="s">
        <v>29</v>
      </c>
      <c r="C162" s="14" t="s">
        <v>1181</v>
      </c>
      <c r="D162" s="15" t="s">
        <v>1182</v>
      </c>
      <c r="E162" s="18">
        <v>0</v>
      </c>
      <c r="F162" s="17" t="str">
        <f t="shared" si="18"/>
        <v>PREV</v>
      </c>
      <c r="G162" s="41">
        <v>0</v>
      </c>
      <c r="H162" s="42"/>
      <c r="I162" s="23"/>
      <c r="J162" s="23"/>
      <c r="K162" s="23"/>
      <c r="L162" s="23"/>
      <c r="M162" s="23"/>
    </row>
    <row r="163" spans="1:13">
      <c r="A163" s="12">
        <v>160</v>
      </c>
      <c r="B163" s="19" t="s">
        <v>29</v>
      </c>
      <c r="C163" s="14" t="s">
        <v>957</v>
      </c>
      <c r="D163" s="15" t="s">
        <v>958</v>
      </c>
      <c r="E163" s="18">
        <f>E161</f>
        <v>2020</v>
      </c>
      <c r="F163" s="17" t="str">
        <f>+F161</f>
        <v>PREV</v>
      </c>
      <c r="G163" s="41">
        <v>0</v>
      </c>
      <c r="H163" s="42">
        <f t="shared" ref="H163:H168" si="24">+G163</f>
        <v>0</v>
      </c>
      <c r="I163" s="23"/>
      <c r="J163" s="23"/>
      <c r="K163" s="23"/>
      <c r="L163" s="23"/>
      <c r="M163" s="23"/>
    </row>
    <row r="164" spans="1:13">
      <c r="A164" s="12">
        <v>161</v>
      </c>
      <c r="B164" s="20" t="s">
        <v>29</v>
      </c>
      <c r="C164" s="14" t="s">
        <v>959</v>
      </c>
      <c r="D164" s="15" t="s">
        <v>960</v>
      </c>
      <c r="E164" s="18">
        <f t="shared" si="17"/>
        <v>2020</v>
      </c>
      <c r="F164" s="17" t="str">
        <f t="shared" si="18"/>
        <v>PREV</v>
      </c>
      <c r="G164" s="41">
        <v>0</v>
      </c>
      <c r="H164" s="42">
        <f t="shared" si="24"/>
        <v>0</v>
      </c>
      <c r="I164" s="23"/>
      <c r="J164" s="23"/>
      <c r="K164" s="23"/>
      <c r="L164" s="23"/>
      <c r="M164" s="23"/>
    </row>
    <row r="165" spans="1:13">
      <c r="A165" s="12">
        <v>162</v>
      </c>
      <c r="B165" s="19" t="s">
        <v>29</v>
      </c>
      <c r="C165" s="14" t="s">
        <v>961</v>
      </c>
      <c r="D165" s="15" t="s">
        <v>962</v>
      </c>
      <c r="E165" s="18">
        <f t="shared" si="17"/>
        <v>2020</v>
      </c>
      <c r="F165" s="17" t="str">
        <f t="shared" si="18"/>
        <v>PREV</v>
      </c>
      <c r="G165" s="41">
        <v>0</v>
      </c>
      <c r="H165" s="42">
        <f t="shared" si="24"/>
        <v>0</v>
      </c>
      <c r="I165" s="23"/>
      <c r="J165" s="23"/>
      <c r="K165" s="23"/>
      <c r="L165" s="23"/>
      <c r="M165" s="23"/>
    </row>
    <row r="166" spans="1:13">
      <c r="A166" s="12">
        <v>163</v>
      </c>
      <c r="B166" s="20" t="s">
        <v>29</v>
      </c>
      <c r="C166" s="14" t="s">
        <v>963</v>
      </c>
      <c r="D166" s="15" t="s">
        <v>964</v>
      </c>
      <c r="E166" s="18">
        <f t="shared" si="17"/>
        <v>2020</v>
      </c>
      <c r="F166" s="17" t="str">
        <f t="shared" si="18"/>
        <v>PREV</v>
      </c>
      <c r="G166" s="41">
        <v>0</v>
      </c>
      <c r="H166" s="42">
        <f t="shared" si="24"/>
        <v>0</v>
      </c>
      <c r="I166" s="23"/>
      <c r="J166" s="23"/>
      <c r="K166" s="23"/>
      <c r="L166" s="23"/>
      <c r="M166" s="23"/>
    </row>
    <row r="167" spans="1:13">
      <c r="A167" s="12">
        <v>164</v>
      </c>
      <c r="B167" s="20" t="s">
        <v>29</v>
      </c>
      <c r="C167" s="14" t="s">
        <v>965</v>
      </c>
      <c r="D167" s="15" t="s">
        <v>966</v>
      </c>
      <c r="E167" s="18">
        <f t="shared" si="17"/>
        <v>2020</v>
      </c>
      <c r="F167" s="17" t="str">
        <f t="shared" si="18"/>
        <v>PREV</v>
      </c>
      <c r="G167" s="41">
        <v>0</v>
      </c>
      <c r="H167" s="42">
        <f t="shared" si="24"/>
        <v>0</v>
      </c>
      <c r="I167" s="23"/>
      <c r="J167" s="23"/>
      <c r="K167" s="23"/>
      <c r="L167" s="23"/>
      <c r="M167" s="23"/>
    </row>
    <row r="168" spans="1:13">
      <c r="A168" s="12">
        <v>165</v>
      </c>
      <c r="B168" s="19" t="s">
        <v>29</v>
      </c>
      <c r="C168" s="14" t="s">
        <v>967</v>
      </c>
      <c r="D168" s="15" t="s">
        <v>968</v>
      </c>
      <c r="E168" s="18">
        <f t="shared" si="17"/>
        <v>2020</v>
      </c>
      <c r="F168" s="17" t="str">
        <f t="shared" si="18"/>
        <v>PREV</v>
      </c>
      <c r="G168" s="41">
        <v>0</v>
      </c>
      <c r="H168" s="42">
        <f t="shared" si="24"/>
        <v>0</v>
      </c>
      <c r="I168" s="23"/>
      <c r="J168" s="23"/>
      <c r="K168" s="23"/>
      <c r="L168" s="23"/>
      <c r="M168" s="23"/>
    </row>
    <row r="169" spans="1:13">
      <c r="A169" s="12">
        <v>166</v>
      </c>
      <c r="B169" s="20"/>
      <c r="C169" s="14" t="s">
        <v>232</v>
      </c>
      <c r="D169" s="15" t="s">
        <v>233</v>
      </c>
      <c r="E169" s="18">
        <f t="shared" si="17"/>
        <v>2020</v>
      </c>
      <c r="F169" s="17" t="str">
        <f t="shared" si="18"/>
        <v>PREV</v>
      </c>
      <c r="G169" s="39">
        <v>377625</v>
      </c>
      <c r="H169" s="40">
        <f>SUM(H170:H176)</f>
        <v>377625</v>
      </c>
      <c r="I169" s="23"/>
      <c r="J169" s="23"/>
      <c r="K169" s="23"/>
      <c r="L169" s="23"/>
      <c r="M169" s="23"/>
    </row>
    <row r="170" spans="1:13">
      <c r="A170" s="12">
        <v>167</v>
      </c>
      <c r="B170" s="19"/>
      <c r="C170" s="14" t="s">
        <v>234</v>
      </c>
      <c r="D170" s="15" t="s">
        <v>235</v>
      </c>
      <c r="E170" s="18">
        <f t="shared" si="17"/>
        <v>2020</v>
      </c>
      <c r="F170" s="17" t="str">
        <f t="shared" si="18"/>
        <v>PREV</v>
      </c>
      <c r="G170" s="29">
        <v>17</v>
      </c>
      <c r="H170" s="38">
        <f>+G170</f>
        <v>17</v>
      </c>
      <c r="I170" s="23"/>
      <c r="J170" s="23"/>
      <c r="K170" s="23"/>
      <c r="L170" s="23"/>
      <c r="M170" s="23"/>
    </row>
    <row r="171" spans="1:13">
      <c r="A171" s="12">
        <v>168</v>
      </c>
      <c r="B171" s="20"/>
      <c r="C171" s="14" t="s">
        <v>236</v>
      </c>
      <c r="D171" s="15" t="s">
        <v>237</v>
      </c>
      <c r="E171" s="18">
        <f t="shared" si="17"/>
        <v>2020</v>
      </c>
      <c r="F171" s="17" t="str">
        <f t="shared" si="18"/>
        <v>PREV</v>
      </c>
      <c r="G171" s="29">
        <v>101252</v>
      </c>
      <c r="H171" s="38">
        <f t="shared" ref="H171:H176" si="25">+G171</f>
        <v>101252</v>
      </c>
      <c r="I171" s="23"/>
      <c r="J171" s="23"/>
      <c r="K171" s="23"/>
      <c r="L171" s="23"/>
      <c r="M171" s="23"/>
    </row>
    <row r="172" spans="1:13">
      <c r="A172" s="12">
        <v>169</v>
      </c>
      <c r="B172" s="20"/>
      <c r="C172" s="14" t="s">
        <v>238</v>
      </c>
      <c r="D172" s="15" t="s">
        <v>239</v>
      </c>
      <c r="E172" s="18">
        <f t="shared" si="17"/>
        <v>2020</v>
      </c>
      <c r="F172" s="17" t="str">
        <f t="shared" si="18"/>
        <v>PREV</v>
      </c>
      <c r="G172" s="29">
        <v>80000</v>
      </c>
      <c r="H172" s="38">
        <f t="shared" si="25"/>
        <v>80000</v>
      </c>
      <c r="I172" s="23"/>
      <c r="J172" s="23"/>
      <c r="K172" s="23"/>
      <c r="L172" s="23"/>
      <c r="M172" s="23"/>
    </row>
    <row r="173" spans="1:13">
      <c r="A173" s="12">
        <v>170</v>
      </c>
      <c r="B173" s="20"/>
      <c r="C173" s="14" t="s">
        <v>240</v>
      </c>
      <c r="D173" s="15" t="s">
        <v>241</v>
      </c>
      <c r="E173" s="18">
        <f t="shared" si="17"/>
        <v>2020</v>
      </c>
      <c r="F173" s="17" t="str">
        <f t="shared" si="18"/>
        <v>PREV</v>
      </c>
      <c r="G173" s="29">
        <v>167398</v>
      </c>
      <c r="H173" s="38">
        <f t="shared" si="25"/>
        <v>167398</v>
      </c>
      <c r="I173" s="23"/>
      <c r="J173" s="23"/>
      <c r="K173" s="23"/>
      <c r="L173" s="23"/>
      <c r="M173" s="23"/>
    </row>
    <row r="174" spans="1:13">
      <c r="A174" s="12">
        <v>171</v>
      </c>
      <c r="B174" s="19"/>
      <c r="C174" s="14" t="s">
        <v>242</v>
      </c>
      <c r="D174" s="15" t="s">
        <v>243</v>
      </c>
      <c r="E174" s="18">
        <f t="shared" si="17"/>
        <v>2020</v>
      </c>
      <c r="F174" s="17" t="str">
        <f t="shared" si="18"/>
        <v>PREV</v>
      </c>
      <c r="G174" s="29">
        <v>24000</v>
      </c>
      <c r="H174" s="38">
        <f t="shared" si="25"/>
        <v>24000</v>
      </c>
      <c r="I174" s="23"/>
      <c r="J174" s="23"/>
      <c r="K174" s="23"/>
      <c r="L174" s="23"/>
      <c r="M174" s="23"/>
    </row>
    <row r="175" spans="1:13">
      <c r="A175" s="12">
        <v>172</v>
      </c>
      <c r="B175" s="20"/>
      <c r="C175" s="14" t="s">
        <v>244</v>
      </c>
      <c r="D175" s="15" t="s">
        <v>245</v>
      </c>
      <c r="E175" s="18">
        <f t="shared" si="17"/>
        <v>2020</v>
      </c>
      <c r="F175" s="17" t="str">
        <f t="shared" si="18"/>
        <v>PREV</v>
      </c>
      <c r="G175" s="29">
        <v>4958</v>
      </c>
      <c r="H175" s="38">
        <f t="shared" si="25"/>
        <v>4958</v>
      </c>
      <c r="I175" s="23"/>
      <c r="J175" s="23"/>
      <c r="K175" s="23"/>
      <c r="L175" s="23"/>
      <c r="M175" s="23"/>
    </row>
    <row r="176" spans="1:13">
      <c r="A176" s="12">
        <v>173</v>
      </c>
      <c r="B176" s="19" t="s">
        <v>29</v>
      </c>
      <c r="C176" s="14" t="s">
        <v>246</v>
      </c>
      <c r="D176" s="15" t="s">
        <v>247</v>
      </c>
      <c r="E176" s="18">
        <f t="shared" si="17"/>
        <v>2020</v>
      </c>
      <c r="F176" s="17" t="str">
        <f t="shared" si="18"/>
        <v>PREV</v>
      </c>
      <c r="G176" s="29">
        <v>0</v>
      </c>
      <c r="H176" s="38">
        <f t="shared" si="25"/>
        <v>0</v>
      </c>
      <c r="I176" s="23"/>
      <c r="J176" s="23"/>
      <c r="K176" s="23"/>
      <c r="L176" s="23"/>
      <c r="M176" s="23"/>
    </row>
    <row r="177" spans="1:13">
      <c r="A177" s="12">
        <v>174</v>
      </c>
      <c r="B177" s="20"/>
      <c r="C177" s="14" t="s">
        <v>248</v>
      </c>
      <c r="D177" s="15" t="s">
        <v>249</v>
      </c>
      <c r="E177" s="18">
        <f t="shared" si="17"/>
        <v>2020</v>
      </c>
      <c r="F177" s="17" t="str">
        <f t="shared" si="18"/>
        <v>PREV</v>
      </c>
      <c r="G177" s="39">
        <v>53715438</v>
      </c>
      <c r="H177" s="40">
        <f>+H178+H308</f>
        <v>53715439</v>
      </c>
      <c r="I177" s="23"/>
      <c r="J177" s="23"/>
      <c r="K177" s="23"/>
      <c r="L177" s="23"/>
      <c r="M177" s="23"/>
    </row>
    <row r="178" spans="1:13">
      <c r="A178" s="12">
        <v>175</v>
      </c>
      <c r="B178" s="20"/>
      <c r="C178" s="14" t="s">
        <v>250</v>
      </c>
      <c r="D178" s="15" t="s">
        <v>251</v>
      </c>
      <c r="E178" s="18">
        <f t="shared" si="17"/>
        <v>2020</v>
      </c>
      <c r="F178" s="17" t="str">
        <f t="shared" si="18"/>
        <v>PREV</v>
      </c>
      <c r="G178" s="39">
        <v>34670012</v>
      </c>
      <c r="H178" s="40">
        <f>+H179+H187+H191+H210+H216+H221+H226+H236+H242+H249+H255+H260+H269+H277+H285+H299+H307</f>
        <v>34670013</v>
      </c>
      <c r="I178" s="23"/>
      <c r="J178" s="23"/>
      <c r="K178" s="23"/>
      <c r="L178" s="23"/>
      <c r="M178" s="23"/>
    </row>
    <row r="179" spans="1:13">
      <c r="A179" s="12">
        <v>176</v>
      </c>
      <c r="B179" s="20"/>
      <c r="C179" s="14" t="s">
        <v>252</v>
      </c>
      <c r="D179" s="15" t="s">
        <v>253</v>
      </c>
      <c r="E179" s="18">
        <f t="shared" si="17"/>
        <v>2020</v>
      </c>
      <c r="F179" s="17" t="str">
        <f t="shared" si="18"/>
        <v>PREV</v>
      </c>
      <c r="G179" s="39">
        <v>0</v>
      </c>
      <c r="H179" s="40">
        <f>+H180+H185+H186</f>
        <v>0</v>
      </c>
      <c r="I179" s="23"/>
      <c r="J179" s="23"/>
      <c r="K179" s="23"/>
      <c r="L179" s="23"/>
      <c r="M179" s="23"/>
    </row>
    <row r="180" spans="1:13">
      <c r="A180" s="12">
        <v>177</v>
      </c>
      <c r="B180" s="19"/>
      <c r="C180" s="14" t="s">
        <v>254</v>
      </c>
      <c r="D180" s="15" t="s">
        <v>255</v>
      </c>
      <c r="E180" s="18">
        <f t="shared" si="17"/>
        <v>2020</v>
      </c>
      <c r="F180" s="17" t="str">
        <f t="shared" si="18"/>
        <v>PREV</v>
      </c>
      <c r="G180" s="39">
        <v>0</v>
      </c>
      <c r="H180" s="40">
        <f>SUM(H181:H184)</f>
        <v>0</v>
      </c>
      <c r="I180" s="23"/>
      <c r="J180" s="23"/>
      <c r="K180" s="23"/>
      <c r="L180" s="23"/>
      <c r="M180" s="23"/>
    </row>
    <row r="181" spans="1:13">
      <c r="A181" s="12">
        <v>178</v>
      </c>
      <c r="B181" s="20"/>
      <c r="C181" s="14" t="s">
        <v>256</v>
      </c>
      <c r="D181" s="15" t="s">
        <v>257</v>
      </c>
      <c r="E181" s="18">
        <f t="shared" si="17"/>
        <v>2020</v>
      </c>
      <c r="F181" s="17" t="str">
        <f t="shared" si="18"/>
        <v>PREV</v>
      </c>
      <c r="G181" s="29">
        <v>0</v>
      </c>
      <c r="H181" s="38">
        <f>+G181</f>
        <v>0</v>
      </c>
      <c r="I181" s="23"/>
      <c r="J181" s="23"/>
      <c r="K181" s="23"/>
      <c r="L181" s="23"/>
      <c r="M181" s="23"/>
    </row>
    <row r="182" spans="1:13">
      <c r="A182" s="12">
        <v>179</v>
      </c>
      <c r="B182" s="19"/>
      <c r="C182" s="14" t="s">
        <v>258</v>
      </c>
      <c r="D182" s="15" t="s">
        <v>259</v>
      </c>
      <c r="E182" s="18">
        <f t="shared" si="17"/>
        <v>2020</v>
      </c>
      <c r="F182" s="17" t="str">
        <f t="shared" si="18"/>
        <v>PREV</v>
      </c>
      <c r="G182" s="29">
        <v>0</v>
      </c>
      <c r="H182" s="38">
        <f t="shared" ref="H182:H186" si="26">+G182</f>
        <v>0</v>
      </c>
      <c r="I182" s="23"/>
      <c r="J182" s="23"/>
      <c r="K182" s="23"/>
      <c r="L182" s="23"/>
      <c r="M182" s="23"/>
    </row>
    <row r="183" spans="1:13">
      <c r="A183" s="12">
        <v>180</v>
      </c>
      <c r="B183" s="20"/>
      <c r="C183" s="14" t="s">
        <v>260</v>
      </c>
      <c r="D183" s="15" t="s">
        <v>261</v>
      </c>
      <c r="E183" s="18">
        <f t="shared" si="17"/>
        <v>2020</v>
      </c>
      <c r="F183" s="17" t="str">
        <f t="shared" si="18"/>
        <v>PREV</v>
      </c>
      <c r="G183" s="29">
        <v>0</v>
      </c>
      <c r="H183" s="38">
        <f t="shared" si="26"/>
        <v>0</v>
      </c>
      <c r="I183" s="23"/>
      <c r="J183" s="23"/>
      <c r="K183" s="23"/>
      <c r="L183" s="23"/>
      <c r="M183" s="23"/>
    </row>
    <row r="184" spans="1:13">
      <c r="A184" s="12">
        <v>181</v>
      </c>
      <c r="B184" s="20"/>
      <c r="C184" s="14" t="s">
        <v>262</v>
      </c>
      <c r="D184" s="15" t="s">
        <v>263</v>
      </c>
      <c r="E184" s="18">
        <f t="shared" si="17"/>
        <v>2020</v>
      </c>
      <c r="F184" s="17" t="str">
        <f t="shared" si="18"/>
        <v>PREV</v>
      </c>
      <c r="G184" s="29">
        <v>0</v>
      </c>
      <c r="H184" s="38">
        <f t="shared" si="26"/>
        <v>0</v>
      </c>
      <c r="I184" s="23"/>
      <c r="J184" s="23"/>
      <c r="K184" s="23"/>
      <c r="L184" s="23"/>
      <c r="M184" s="23"/>
    </row>
    <row r="185" spans="1:13">
      <c r="A185" s="12">
        <v>182</v>
      </c>
      <c r="B185" s="19" t="s">
        <v>29</v>
      </c>
      <c r="C185" s="14" t="s">
        <v>264</v>
      </c>
      <c r="D185" s="15" t="s">
        <v>265</v>
      </c>
      <c r="E185" s="18">
        <f t="shared" si="17"/>
        <v>2020</v>
      </c>
      <c r="F185" s="17" t="str">
        <f t="shared" si="18"/>
        <v>PREV</v>
      </c>
      <c r="G185" s="29">
        <v>0</v>
      </c>
      <c r="H185" s="38">
        <f t="shared" si="26"/>
        <v>0</v>
      </c>
      <c r="I185" s="23"/>
      <c r="J185" s="23"/>
      <c r="K185" s="23"/>
      <c r="L185" s="23"/>
      <c r="M185" s="23"/>
    </row>
    <row r="186" spans="1:13">
      <c r="A186" s="12">
        <v>183</v>
      </c>
      <c r="B186" s="20" t="s">
        <v>80</v>
      </c>
      <c r="C186" s="14" t="s">
        <v>266</v>
      </c>
      <c r="D186" s="15" t="s">
        <v>267</v>
      </c>
      <c r="E186" s="18">
        <f t="shared" si="17"/>
        <v>2020</v>
      </c>
      <c r="F186" s="17" t="str">
        <f t="shared" si="18"/>
        <v>PREV</v>
      </c>
      <c r="G186" s="29">
        <v>0</v>
      </c>
      <c r="H186" s="38">
        <f t="shared" si="26"/>
        <v>0</v>
      </c>
      <c r="I186" s="23"/>
      <c r="J186" s="23"/>
      <c r="K186" s="23"/>
      <c r="L186" s="23"/>
      <c r="M186" s="23"/>
    </row>
    <row r="187" spans="1:13">
      <c r="A187" s="12">
        <v>184</v>
      </c>
      <c r="B187" s="19"/>
      <c r="C187" s="14" t="s">
        <v>268</v>
      </c>
      <c r="D187" s="15" t="s">
        <v>269</v>
      </c>
      <c r="E187" s="18">
        <f t="shared" si="17"/>
        <v>2020</v>
      </c>
      <c r="F187" s="17" t="str">
        <f t="shared" si="18"/>
        <v>PREV</v>
      </c>
      <c r="G187" s="39">
        <v>0</v>
      </c>
      <c r="H187" s="40">
        <f>+H188+H189+H190</f>
        <v>0</v>
      </c>
      <c r="I187" s="23"/>
      <c r="J187" s="23"/>
      <c r="K187" s="23"/>
      <c r="L187" s="23"/>
      <c r="M187" s="23"/>
    </row>
    <row r="188" spans="1:13">
      <c r="A188" s="12">
        <v>185</v>
      </c>
      <c r="B188" s="20"/>
      <c r="C188" s="14" t="s">
        <v>270</v>
      </c>
      <c r="D188" s="15" t="s">
        <v>271</v>
      </c>
      <c r="E188" s="18">
        <f t="shared" si="17"/>
        <v>2020</v>
      </c>
      <c r="F188" s="17" t="str">
        <f t="shared" si="18"/>
        <v>PREV</v>
      </c>
      <c r="G188" s="29">
        <v>0</v>
      </c>
      <c r="H188" s="38">
        <f>+G188</f>
        <v>0</v>
      </c>
      <c r="I188" s="23"/>
      <c r="J188" s="23"/>
      <c r="K188" s="23"/>
      <c r="L188" s="23"/>
      <c r="M188" s="23"/>
    </row>
    <row r="189" spans="1:13">
      <c r="A189" s="12">
        <v>186</v>
      </c>
      <c r="B189" s="20" t="s">
        <v>29</v>
      </c>
      <c r="C189" s="14" t="s">
        <v>272</v>
      </c>
      <c r="D189" s="15" t="s">
        <v>273</v>
      </c>
      <c r="E189" s="18">
        <f t="shared" si="17"/>
        <v>2020</v>
      </c>
      <c r="F189" s="17" t="str">
        <f t="shared" si="18"/>
        <v>PREV</v>
      </c>
      <c r="G189" s="29">
        <v>0</v>
      </c>
      <c r="H189" s="38">
        <f t="shared" ref="H189:H190" si="27">+G189</f>
        <v>0</v>
      </c>
      <c r="I189" s="23"/>
      <c r="J189" s="23"/>
      <c r="K189" s="23"/>
      <c r="L189" s="23"/>
      <c r="M189" s="23"/>
    </row>
    <row r="190" spans="1:13">
      <c r="A190" s="12">
        <v>187</v>
      </c>
      <c r="B190" s="20" t="s">
        <v>80</v>
      </c>
      <c r="C190" s="14" t="s">
        <v>274</v>
      </c>
      <c r="D190" s="15" t="s">
        <v>275</v>
      </c>
      <c r="E190" s="18">
        <f t="shared" si="17"/>
        <v>2020</v>
      </c>
      <c r="F190" s="17" t="str">
        <f t="shared" si="18"/>
        <v>PREV</v>
      </c>
      <c r="G190" s="29">
        <v>0</v>
      </c>
      <c r="H190" s="38">
        <f t="shared" si="27"/>
        <v>0</v>
      </c>
      <c r="I190" s="23"/>
      <c r="J190" s="23"/>
      <c r="K190" s="23"/>
      <c r="L190" s="23"/>
      <c r="M190" s="23"/>
    </row>
    <row r="191" spans="1:13">
      <c r="A191" s="12">
        <v>188</v>
      </c>
      <c r="B191" s="20"/>
      <c r="C191" s="14" t="s">
        <v>276</v>
      </c>
      <c r="D191" s="15" t="s">
        <v>277</v>
      </c>
      <c r="E191" s="18">
        <f t="shared" si="17"/>
        <v>2020</v>
      </c>
      <c r="F191" s="17" t="str">
        <f t="shared" si="18"/>
        <v>PREV</v>
      </c>
      <c r="G191" s="39">
        <v>0</v>
      </c>
      <c r="H191" s="40">
        <f>+H192+H193+H194+H195+H196+H197+H198+H199+H208+H209</f>
        <v>0</v>
      </c>
      <c r="I191" s="23"/>
      <c r="J191" s="23"/>
      <c r="K191" s="23"/>
      <c r="L191" s="23"/>
      <c r="M191" s="23"/>
    </row>
    <row r="192" spans="1:13">
      <c r="A192" s="12">
        <v>189</v>
      </c>
      <c r="B192" s="20" t="s">
        <v>29</v>
      </c>
      <c r="C192" s="14" t="s">
        <v>278</v>
      </c>
      <c r="D192" s="15" t="s">
        <v>279</v>
      </c>
      <c r="E192" s="18">
        <f t="shared" si="17"/>
        <v>2020</v>
      </c>
      <c r="F192" s="17" t="str">
        <f t="shared" si="18"/>
        <v>PREV</v>
      </c>
      <c r="G192" s="41">
        <v>0</v>
      </c>
      <c r="H192" s="42">
        <f>+G192</f>
        <v>0</v>
      </c>
      <c r="I192" s="23"/>
      <c r="J192" s="23"/>
      <c r="K192" s="23"/>
      <c r="L192" s="23"/>
      <c r="M192" s="23"/>
    </row>
    <row r="193" spans="1:13" ht="21">
      <c r="A193" s="12">
        <v>190</v>
      </c>
      <c r="B193" s="20" t="s">
        <v>29</v>
      </c>
      <c r="C193" s="14" t="s">
        <v>969</v>
      </c>
      <c r="D193" s="15" t="s">
        <v>970</v>
      </c>
      <c r="E193" s="18">
        <f t="shared" si="17"/>
        <v>2020</v>
      </c>
      <c r="F193" s="17" t="str">
        <f t="shared" si="18"/>
        <v>PREV</v>
      </c>
      <c r="G193" s="41">
        <v>0</v>
      </c>
      <c r="H193" s="42">
        <f t="shared" ref="H193:H198" si="28">+G193</f>
        <v>0</v>
      </c>
      <c r="I193" s="23"/>
      <c r="J193" s="23"/>
      <c r="K193" s="23"/>
      <c r="L193" s="23"/>
      <c r="M193" s="23"/>
    </row>
    <row r="194" spans="1:13">
      <c r="A194" s="12">
        <v>191</v>
      </c>
      <c r="B194" s="20"/>
      <c r="C194" s="14" t="s">
        <v>280</v>
      </c>
      <c r="D194" s="15" t="s">
        <v>971</v>
      </c>
      <c r="E194" s="18">
        <f t="shared" si="17"/>
        <v>2020</v>
      </c>
      <c r="F194" s="17" t="str">
        <f t="shared" si="18"/>
        <v>PREV</v>
      </c>
      <c r="G194" s="41">
        <v>0</v>
      </c>
      <c r="H194" s="42">
        <f t="shared" si="28"/>
        <v>0</v>
      </c>
      <c r="I194" s="23"/>
      <c r="J194" s="23"/>
      <c r="K194" s="23"/>
      <c r="L194" s="23"/>
      <c r="M194" s="23"/>
    </row>
    <row r="195" spans="1:13" ht="21">
      <c r="A195" s="12">
        <v>192</v>
      </c>
      <c r="B195" s="20"/>
      <c r="C195" s="14" t="s">
        <v>972</v>
      </c>
      <c r="D195" s="15" t="s">
        <v>973</v>
      </c>
      <c r="E195" s="18">
        <f t="shared" si="17"/>
        <v>2020</v>
      </c>
      <c r="F195" s="17" t="str">
        <f t="shared" si="18"/>
        <v>PREV</v>
      </c>
      <c r="G195" s="41">
        <v>0</v>
      </c>
      <c r="H195" s="42">
        <f t="shared" si="28"/>
        <v>0</v>
      </c>
      <c r="I195" s="23"/>
      <c r="J195" s="23"/>
      <c r="K195" s="23"/>
      <c r="L195" s="23"/>
      <c r="M195" s="23"/>
    </row>
    <row r="196" spans="1:13">
      <c r="A196" s="12">
        <v>193</v>
      </c>
      <c r="B196" s="20" t="s">
        <v>80</v>
      </c>
      <c r="C196" s="14" t="s">
        <v>281</v>
      </c>
      <c r="D196" s="15" t="s">
        <v>974</v>
      </c>
      <c r="E196" s="18">
        <f t="shared" si="17"/>
        <v>2020</v>
      </c>
      <c r="F196" s="17" t="str">
        <f t="shared" si="18"/>
        <v>PREV</v>
      </c>
      <c r="G196" s="41">
        <v>0</v>
      </c>
      <c r="H196" s="42">
        <f t="shared" si="28"/>
        <v>0</v>
      </c>
      <c r="I196" s="23"/>
      <c r="J196" s="23"/>
      <c r="K196" s="23"/>
      <c r="L196" s="23"/>
      <c r="M196" s="23"/>
    </row>
    <row r="197" spans="1:13">
      <c r="A197" s="12">
        <v>194</v>
      </c>
      <c r="B197" s="19" t="s">
        <v>80</v>
      </c>
      <c r="C197" s="14" t="s">
        <v>975</v>
      </c>
      <c r="D197" s="15" t="s">
        <v>976</v>
      </c>
      <c r="E197" s="18">
        <f t="shared" si="17"/>
        <v>2020</v>
      </c>
      <c r="F197" s="17" t="str">
        <f t="shared" si="18"/>
        <v>PREV</v>
      </c>
      <c r="G197" s="41">
        <v>0</v>
      </c>
      <c r="H197" s="42">
        <f t="shared" si="28"/>
        <v>0</v>
      </c>
      <c r="I197" s="23"/>
      <c r="J197" s="23"/>
      <c r="K197" s="23"/>
      <c r="L197" s="23"/>
      <c r="M197" s="23"/>
    </row>
    <row r="198" spans="1:13">
      <c r="A198" s="12">
        <v>195</v>
      </c>
      <c r="B198" s="20"/>
      <c r="C198" s="14" t="s">
        <v>282</v>
      </c>
      <c r="D198" s="15" t="s">
        <v>977</v>
      </c>
      <c r="E198" s="18">
        <f t="shared" ref="E198:E261" si="29">E197</f>
        <v>2020</v>
      </c>
      <c r="F198" s="17" t="str">
        <f t="shared" ref="F198:F261" si="30">+F197</f>
        <v>PREV</v>
      </c>
      <c r="G198" s="41">
        <v>0</v>
      </c>
      <c r="H198" s="42">
        <f t="shared" si="28"/>
        <v>0</v>
      </c>
      <c r="I198" s="23"/>
      <c r="J198" s="23"/>
      <c r="K198" s="23"/>
      <c r="L198" s="23"/>
      <c r="M198" s="23"/>
    </row>
    <row r="199" spans="1:13">
      <c r="A199" s="12">
        <v>196</v>
      </c>
      <c r="B199" s="19"/>
      <c r="C199" s="14" t="s">
        <v>283</v>
      </c>
      <c r="D199" s="15" t="s">
        <v>978</v>
      </c>
      <c r="E199" s="18">
        <f t="shared" si="29"/>
        <v>2020</v>
      </c>
      <c r="F199" s="17" t="str">
        <f t="shared" si="30"/>
        <v>PREV</v>
      </c>
      <c r="G199" s="39">
        <v>0</v>
      </c>
      <c r="H199" s="40">
        <f>SUM(H200:H207)</f>
        <v>0</v>
      </c>
      <c r="I199" s="23"/>
      <c r="J199" s="23"/>
      <c r="K199" s="23"/>
      <c r="L199" s="23"/>
      <c r="M199" s="23"/>
    </row>
    <row r="200" spans="1:13">
      <c r="A200" s="12">
        <v>197</v>
      </c>
      <c r="B200" s="20"/>
      <c r="C200" s="14" t="s">
        <v>284</v>
      </c>
      <c r="D200" s="15" t="s">
        <v>979</v>
      </c>
      <c r="E200" s="18">
        <f t="shared" si="29"/>
        <v>2020</v>
      </c>
      <c r="F200" s="17" t="str">
        <f t="shared" si="30"/>
        <v>PREV</v>
      </c>
      <c r="G200" s="41">
        <v>0</v>
      </c>
      <c r="H200" s="42">
        <f>+G200</f>
        <v>0</v>
      </c>
      <c r="I200" s="23"/>
      <c r="J200" s="23"/>
      <c r="K200" s="23"/>
      <c r="L200" s="23"/>
      <c r="M200" s="23"/>
    </row>
    <row r="201" spans="1:13" ht="21">
      <c r="A201" s="12">
        <v>198</v>
      </c>
      <c r="B201" s="20"/>
      <c r="C201" s="14" t="s">
        <v>980</v>
      </c>
      <c r="D201" s="15" t="s">
        <v>981</v>
      </c>
      <c r="E201" s="18">
        <f t="shared" si="29"/>
        <v>2020</v>
      </c>
      <c r="F201" s="17" t="str">
        <f t="shared" si="30"/>
        <v>PREV</v>
      </c>
      <c r="G201" s="41">
        <v>0</v>
      </c>
      <c r="H201" s="42">
        <f t="shared" ref="H201:H209" si="31">+G201</f>
        <v>0</v>
      </c>
      <c r="I201" s="23"/>
      <c r="J201" s="23"/>
      <c r="K201" s="23"/>
      <c r="L201" s="23"/>
      <c r="M201" s="23"/>
    </row>
    <row r="202" spans="1:13">
      <c r="A202" s="12">
        <v>199</v>
      </c>
      <c r="B202" s="20"/>
      <c r="C202" s="14" t="s">
        <v>285</v>
      </c>
      <c r="D202" s="15" t="s">
        <v>982</v>
      </c>
      <c r="E202" s="18">
        <f t="shared" si="29"/>
        <v>2020</v>
      </c>
      <c r="F202" s="17" t="str">
        <f t="shared" si="30"/>
        <v>PREV</v>
      </c>
      <c r="G202" s="41">
        <v>0</v>
      </c>
      <c r="H202" s="42">
        <f t="shared" si="31"/>
        <v>0</v>
      </c>
      <c r="I202" s="23"/>
      <c r="J202" s="23"/>
      <c r="K202" s="23"/>
      <c r="L202" s="23"/>
      <c r="M202" s="23"/>
    </row>
    <row r="203" spans="1:13" ht="21">
      <c r="A203" s="12">
        <v>200</v>
      </c>
      <c r="B203" s="20"/>
      <c r="C203" s="14" t="s">
        <v>983</v>
      </c>
      <c r="D203" s="15" t="s">
        <v>984</v>
      </c>
      <c r="E203" s="18">
        <f t="shared" si="29"/>
        <v>2020</v>
      </c>
      <c r="F203" s="17" t="str">
        <f t="shared" si="30"/>
        <v>PREV</v>
      </c>
      <c r="G203" s="41">
        <v>0</v>
      </c>
      <c r="H203" s="42">
        <f t="shared" si="31"/>
        <v>0</v>
      </c>
      <c r="I203" s="23"/>
      <c r="J203" s="23"/>
      <c r="K203" s="23"/>
      <c r="L203" s="23"/>
      <c r="M203" s="23"/>
    </row>
    <row r="204" spans="1:13">
      <c r="A204" s="12">
        <v>201</v>
      </c>
      <c r="B204" s="20"/>
      <c r="C204" s="14" t="s">
        <v>286</v>
      </c>
      <c r="D204" s="15" t="s">
        <v>985</v>
      </c>
      <c r="E204" s="18">
        <f t="shared" si="29"/>
        <v>2020</v>
      </c>
      <c r="F204" s="17" t="str">
        <f t="shared" si="30"/>
        <v>PREV</v>
      </c>
      <c r="G204" s="41">
        <v>0</v>
      </c>
      <c r="H204" s="42">
        <f t="shared" si="31"/>
        <v>0</v>
      </c>
      <c r="I204" s="23"/>
      <c r="J204" s="23"/>
      <c r="K204" s="23"/>
      <c r="L204" s="23"/>
      <c r="M204" s="23"/>
    </row>
    <row r="205" spans="1:13" ht="21">
      <c r="A205" s="12">
        <v>202</v>
      </c>
      <c r="B205" s="20"/>
      <c r="C205" s="14" t="s">
        <v>986</v>
      </c>
      <c r="D205" s="15" t="s">
        <v>987</v>
      </c>
      <c r="E205" s="18">
        <f t="shared" si="29"/>
        <v>2020</v>
      </c>
      <c r="F205" s="17" t="str">
        <f t="shared" si="30"/>
        <v>PREV</v>
      </c>
      <c r="G205" s="41">
        <v>0</v>
      </c>
      <c r="H205" s="42">
        <f t="shared" si="31"/>
        <v>0</v>
      </c>
      <c r="I205" s="23"/>
      <c r="J205" s="23"/>
      <c r="K205" s="23"/>
      <c r="L205" s="23"/>
      <c r="M205" s="23"/>
    </row>
    <row r="206" spans="1:13">
      <c r="A206" s="12">
        <v>203</v>
      </c>
      <c r="B206" s="20"/>
      <c r="C206" s="14" t="s">
        <v>287</v>
      </c>
      <c r="D206" s="15" t="s">
        <v>988</v>
      </c>
      <c r="E206" s="18">
        <f t="shared" si="29"/>
        <v>2020</v>
      </c>
      <c r="F206" s="17" t="str">
        <f t="shared" si="30"/>
        <v>PREV</v>
      </c>
      <c r="G206" s="41">
        <v>0</v>
      </c>
      <c r="H206" s="42">
        <f t="shared" si="31"/>
        <v>0</v>
      </c>
      <c r="I206" s="23"/>
      <c r="J206" s="23"/>
      <c r="K206" s="23"/>
      <c r="L206" s="23"/>
      <c r="M206" s="23"/>
    </row>
    <row r="207" spans="1:13">
      <c r="A207" s="12">
        <v>204</v>
      </c>
      <c r="B207" s="20"/>
      <c r="C207" s="14" t="s">
        <v>989</v>
      </c>
      <c r="D207" s="15" t="s">
        <v>990</v>
      </c>
      <c r="E207" s="18">
        <f t="shared" si="29"/>
        <v>2020</v>
      </c>
      <c r="F207" s="17" t="str">
        <f t="shared" si="30"/>
        <v>PREV</v>
      </c>
      <c r="G207" s="41">
        <v>0</v>
      </c>
      <c r="H207" s="42">
        <f t="shared" si="31"/>
        <v>0</v>
      </c>
      <c r="I207" s="23"/>
      <c r="J207" s="23"/>
      <c r="K207" s="23"/>
      <c r="L207" s="23"/>
      <c r="M207" s="23"/>
    </row>
    <row r="208" spans="1:13">
      <c r="A208" s="12">
        <v>205</v>
      </c>
      <c r="B208" s="19"/>
      <c r="C208" s="14" t="s">
        <v>288</v>
      </c>
      <c r="D208" s="15" t="s">
        <v>991</v>
      </c>
      <c r="E208" s="18">
        <f t="shared" si="29"/>
        <v>2020</v>
      </c>
      <c r="F208" s="17" t="str">
        <f t="shared" si="30"/>
        <v>PREV</v>
      </c>
      <c r="G208" s="41">
        <v>0</v>
      </c>
      <c r="H208" s="42">
        <f t="shared" si="31"/>
        <v>0</v>
      </c>
      <c r="I208" s="23"/>
      <c r="J208" s="23"/>
      <c r="K208" s="23"/>
      <c r="L208" s="23"/>
      <c r="M208" s="23"/>
    </row>
    <row r="209" spans="1:13" ht="21">
      <c r="A209" s="12">
        <v>206</v>
      </c>
      <c r="B209" s="20"/>
      <c r="C209" s="14" t="s">
        <v>992</v>
      </c>
      <c r="D209" s="15" t="s">
        <v>993</v>
      </c>
      <c r="E209" s="18">
        <f t="shared" si="29"/>
        <v>2020</v>
      </c>
      <c r="F209" s="17" t="str">
        <f t="shared" si="30"/>
        <v>PREV</v>
      </c>
      <c r="G209" s="41">
        <v>0</v>
      </c>
      <c r="H209" s="42">
        <f t="shared" si="31"/>
        <v>0</v>
      </c>
      <c r="I209" s="23"/>
      <c r="J209" s="23"/>
      <c r="K209" s="23"/>
      <c r="L209" s="23"/>
      <c r="M209" s="23"/>
    </row>
    <row r="210" spans="1:13">
      <c r="A210" s="12">
        <v>207</v>
      </c>
      <c r="B210" s="19"/>
      <c r="C210" s="14" t="s">
        <v>289</v>
      </c>
      <c r="D210" s="15" t="s">
        <v>290</v>
      </c>
      <c r="E210" s="18">
        <f t="shared" si="29"/>
        <v>2020</v>
      </c>
      <c r="F210" s="17" t="str">
        <f t="shared" si="30"/>
        <v>PREV</v>
      </c>
      <c r="G210" s="39">
        <v>0</v>
      </c>
      <c r="H210" s="40">
        <f>SUM(H211:H215)</f>
        <v>0</v>
      </c>
      <c r="I210" s="23"/>
      <c r="J210" s="23"/>
      <c r="K210" s="23"/>
      <c r="L210" s="23"/>
      <c r="M210" s="23"/>
    </row>
    <row r="211" spans="1:13">
      <c r="A211" s="12">
        <v>208</v>
      </c>
      <c r="B211" s="20" t="s">
        <v>29</v>
      </c>
      <c r="C211" s="14" t="s">
        <v>291</v>
      </c>
      <c r="D211" s="15" t="s">
        <v>292</v>
      </c>
      <c r="E211" s="18">
        <f t="shared" si="29"/>
        <v>2020</v>
      </c>
      <c r="F211" s="17" t="str">
        <f t="shared" si="30"/>
        <v>PREV</v>
      </c>
      <c r="G211" s="29">
        <v>0</v>
      </c>
      <c r="H211" s="38">
        <f>+G211</f>
        <v>0</v>
      </c>
      <c r="I211" s="23"/>
      <c r="J211" s="23"/>
      <c r="K211" s="23"/>
      <c r="L211" s="23"/>
      <c r="M211" s="23"/>
    </row>
    <row r="212" spans="1:13">
      <c r="A212" s="12">
        <v>209</v>
      </c>
      <c r="B212" s="19"/>
      <c r="C212" s="14" t="s">
        <v>293</v>
      </c>
      <c r="D212" s="15" t="s">
        <v>294</v>
      </c>
      <c r="E212" s="18">
        <f t="shared" si="29"/>
        <v>2020</v>
      </c>
      <c r="F212" s="17" t="str">
        <f t="shared" si="30"/>
        <v>PREV</v>
      </c>
      <c r="G212" s="29">
        <v>0</v>
      </c>
      <c r="H212" s="38">
        <f t="shared" ref="H212:H215" si="32">+G212</f>
        <v>0</v>
      </c>
      <c r="I212" s="23"/>
      <c r="J212" s="23"/>
      <c r="K212" s="23"/>
      <c r="L212" s="23"/>
      <c r="M212" s="23"/>
    </row>
    <row r="213" spans="1:13">
      <c r="A213" s="12">
        <v>210</v>
      </c>
      <c r="B213" s="13" t="s">
        <v>85</v>
      </c>
      <c r="C213" s="14" t="s">
        <v>295</v>
      </c>
      <c r="D213" s="15" t="s">
        <v>296</v>
      </c>
      <c r="E213" s="18">
        <f t="shared" si="29"/>
        <v>2020</v>
      </c>
      <c r="F213" s="17" t="str">
        <f t="shared" si="30"/>
        <v>PREV</v>
      </c>
      <c r="G213" s="29">
        <v>0</v>
      </c>
      <c r="H213" s="38">
        <f t="shared" si="32"/>
        <v>0</v>
      </c>
      <c r="I213" s="23"/>
      <c r="J213" s="23"/>
      <c r="K213" s="23"/>
      <c r="L213" s="23"/>
      <c r="M213" s="23"/>
    </row>
    <row r="214" spans="1:13">
      <c r="A214" s="12">
        <v>211</v>
      </c>
      <c r="B214" s="20"/>
      <c r="C214" s="14" t="s">
        <v>297</v>
      </c>
      <c r="D214" s="15" t="s">
        <v>298</v>
      </c>
      <c r="E214" s="18">
        <f t="shared" si="29"/>
        <v>2020</v>
      </c>
      <c r="F214" s="17" t="str">
        <f t="shared" si="30"/>
        <v>PREV</v>
      </c>
      <c r="G214" s="29">
        <v>0</v>
      </c>
      <c r="H214" s="38">
        <f t="shared" si="32"/>
        <v>0</v>
      </c>
      <c r="I214" s="23"/>
      <c r="J214" s="23"/>
      <c r="K214" s="23"/>
      <c r="L214" s="23"/>
      <c r="M214" s="23"/>
    </row>
    <row r="215" spans="1:13">
      <c r="A215" s="12">
        <v>212</v>
      </c>
      <c r="B215" s="20"/>
      <c r="C215" s="14" t="s">
        <v>299</v>
      </c>
      <c r="D215" s="15" t="s">
        <v>300</v>
      </c>
      <c r="E215" s="18">
        <f t="shared" si="29"/>
        <v>2020</v>
      </c>
      <c r="F215" s="17" t="str">
        <f t="shared" si="30"/>
        <v>PREV</v>
      </c>
      <c r="G215" s="29">
        <v>0</v>
      </c>
      <c r="H215" s="38">
        <f t="shared" si="32"/>
        <v>0</v>
      </c>
      <c r="I215" s="23"/>
      <c r="J215" s="23"/>
      <c r="K215" s="23"/>
      <c r="L215" s="23"/>
      <c r="M215" s="23"/>
    </row>
    <row r="216" spans="1:13">
      <c r="A216" s="12">
        <v>213</v>
      </c>
      <c r="B216" s="20"/>
      <c r="C216" s="14" t="s">
        <v>301</v>
      </c>
      <c r="D216" s="15" t="s">
        <v>302</v>
      </c>
      <c r="E216" s="18">
        <f t="shared" si="29"/>
        <v>2020</v>
      </c>
      <c r="F216" s="17" t="str">
        <f t="shared" si="30"/>
        <v>PREV</v>
      </c>
      <c r="G216" s="39">
        <v>0</v>
      </c>
      <c r="H216" s="40">
        <f>SUM(H217:H220)</f>
        <v>0</v>
      </c>
      <c r="I216" s="23"/>
      <c r="J216" s="23"/>
      <c r="K216" s="23"/>
      <c r="L216" s="23"/>
      <c r="M216" s="23"/>
    </row>
    <row r="217" spans="1:13">
      <c r="A217" s="12">
        <v>214</v>
      </c>
      <c r="B217" s="20" t="s">
        <v>29</v>
      </c>
      <c r="C217" s="14" t="s">
        <v>303</v>
      </c>
      <c r="D217" s="15" t="s">
        <v>304</v>
      </c>
      <c r="E217" s="18">
        <f t="shared" si="29"/>
        <v>2020</v>
      </c>
      <c r="F217" s="17" t="str">
        <f t="shared" si="30"/>
        <v>PREV</v>
      </c>
      <c r="G217" s="29">
        <v>0</v>
      </c>
      <c r="H217" s="38">
        <f>+G217</f>
        <v>0</v>
      </c>
      <c r="I217" s="23"/>
      <c r="J217" s="23"/>
      <c r="K217" s="23"/>
      <c r="L217" s="23"/>
      <c r="M217" s="23"/>
    </row>
    <row r="218" spans="1:13">
      <c r="A218" s="12">
        <v>215</v>
      </c>
      <c r="B218" s="20"/>
      <c r="C218" s="14" t="s">
        <v>305</v>
      </c>
      <c r="D218" s="15" t="s">
        <v>306</v>
      </c>
      <c r="E218" s="18">
        <f t="shared" si="29"/>
        <v>2020</v>
      </c>
      <c r="F218" s="17" t="str">
        <f t="shared" si="30"/>
        <v>PREV</v>
      </c>
      <c r="G218" s="29">
        <v>0</v>
      </c>
      <c r="H218" s="38">
        <f t="shared" ref="H218:H220" si="33">+G218</f>
        <v>0</v>
      </c>
      <c r="I218" s="23"/>
      <c r="J218" s="23"/>
      <c r="K218" s="23"/>
      <c r="L218" s="23"/>
      <c r="M218" s="23"/>
    </row>
    <row r="219" spans="1:13">
      <c r="A219" s="12">
        <v>216</v>
      </c>
      <c r="B219" s="20" t="s">
        <v>80</v>
      </c>
      <c r="C219" s="14" t="s">
        <v>307</v>
      </c>
      <c r="D219" s="15" t="s">
        <v>308</v>
      </c>
      <c r="E219" s="18">
        <f t="shared" si="29"/>
        <v>2020</v>
      </c>
      <c r="F219" s="17" t="str">
        <f t="shared" si="30"/>
        <v>PREV</v>
      </c>
      <c r="G219" s="29">
        <v>0</v>
      </c>
      <c r="H219" s="38">
        <f t="shared" si="33"/>
        <v>0</v>
      </c>
      <c r="I219" s="23"/>
      <c r="J219" s="23"/>
      <c r="K219" s="23"/>
      <c r="L219" s="23"/>
      <c r="M219" s="23"/>
    </row>
    <row r="220" spans="1:13">
      <c r="A220" s="12">
        <v>217</v>
      </c>
      <c r="B220" s="20"/>
      <c r="C220" s="14" t="s">
        <v>309</v>
      </c>
      <c r="D220" s="15" t="s">
        <v>310</v>
      </c>
      <c r="E220" s="18">
        <f t="shared" si="29"/>
        <v>2020</v>
      </c>
      <c r="F220" s="17" t="str">
        <f t="shared" si="30"/>
        <v>PREV</v>
      </c>
      <c r="G220" s="29">
        <v>0</v>
      </c>
      <c r="H220" s="38">
        <f t="shared" si="33"/>
        <v>0</v>
      </c>
      <c r="I220" s="23"/>
      <c r="J220" s="23"/>
      <c r="K220" s="23"/>
      <c r="L220" s="23"/>
      <c r="M220" s="23"/>
    </row>
    <row r="221" spans="1:13">
      <c r="A221" s="12">
        <v>218</v>
      </c>
      <c r="B221" s="20"/>
      <c r="C221" s="14" t="s">
        <v>311</v>
      </c>
      <c r="D221" s="15" t="s">
        <v>312</v>
      </c>
      <c r="E221" s="18">
        <f t="shared" si="29"/>
        <v>2020</v>
      </c>
      <c r="F221" s="17" t="str">
        <f t="shared" si="30"/>
        <v>PREV</v>
      </c>
      <c r="G221" s="39">
        <v>0</v>
      </c>
      <c r="H221" s="40">
        <f>SUM(H222:H225)</f>
        <v>0</v>
      </c>
      <c r="I221" s="23"/>
      <c r="J221" s="23"/>
      <c r="K221" s="23"/>
      <c r="L221" s="23"/>
      <c r="M221" s="23"/>
    </row>
    <row r="222" spans="1:13">
      <c r="A222" s="12">
        <v>219</v>
      </c>
      <c r="B222" s="20" t="s">
        <v>29</v>
      </c>
      <c r="C222" s="14" t="s">
        <v>313</v>
      </c>
      <c r="D222" s="15" t="s">
        <v>314</v>
      </c>
      <c r="E222" s="18">
        <f t="shared" si="29"/>
        <v>2020</v>
      </c>
      <c r="F222" s="17" t="str">
        <f t="shared" si="30"/>
        <v>PREV</v>
      </c>
      <c r="G222" s="29">
        <v>0</v>
      </c>
      <c r="H222" s="38">
        <f>+G222</f>
        <v>0</v>
      </c>
      <c r="I222" s="23"/>
      <c r="J222" s="23"/>
      <c r="K222" s="23"/>
      <c r="L222" s="23"/>
      <c r="M222" s="23"/>
    </row>
    <row r="223" spans="1:13">
      <c r="A223" s="12">
        <v>220</v>
      </c>
      <c r="B223" s="20"/>
      <c r="C223" s="14" t="s">
        <v>315</v>
      </c>
      <c r="D223" s="15" t="s">
        <v>316</v>
      </c>
      <c r="E223" s="18">
        <f t="shared" si="29"/>
        <v>2020</v>
      </c>
      <c r="F223" s="17" t="str">
        <f t="shared" si="30"/>
        <v>PREV</v>
      </c>
      <c r="G223" s="29">
        <v>0</v>
      </c>
      <c r="H223" s="38">
        <f t="shared" ref="H223:H225" si="34">+G223</f>
        <v>0</v>
      </c>
      <c r="I223" s="23"/>
      <c r="J223" s="23"/>
      <c r="K223" s="23"/>
      <c r="L223" s="23"/>
      <c r="M223" s="23"/>
    </row>
    <row r="224" spans="1:13">
      <c r="A224" s="12">
        <v>221</v>
      </c>
      <c r="B224" s="20" t="s">
        <v>80</v>
      </c>
      <c r="C224" s="14" t="s">
        <v>317</v>
      </c>
      <c r="D224" s="15" t="s">
        <v>318</v>
      </c>
      <c r="E224" s="18">
        <f t="shared" si="29"/>
        <v>2020</v>
      </c>
      <c r="F224" s="17" t="str">
        <f t="shared" si="30"/>
        <v>PREV</v>
      </c>
      <c r="G224" s="29">
        <v>0</v>
      </c>
      <c r="H224" s="38">
        <f t="shared" si="34"/>
        <v>0</v>
      </c>
      <c r="I224" s="23"/>
      <c r="J224" s="23"/>
      <c r="K224" s="23"/>
      <c r="L224" s="23"/>
      <c r="M224" s="23"/>
    </row>
    <row r="225" spans="1:13">
      <c r="A225" s="12">
        <v>222</v>
      </c>
      <c r="B225" s="20"/>
      <c r="C225" s="14" t="s">
        <v>319</v>
      </c>
      <c r="D225" s="15" t="s">
        <v>320</v>
      </c>
      <c r="E225" s="18">
        <f t="shared" si="29"/>
        <v>2020</v>
      </c>
      <c r="F225" s="17" t="str">
        <f t="shared" si="30"/>
        <v>PREV</v>
      </c>
      <c r="G225" s="29">
        <v>0</v>
      </c>
      <c r="H225" s="38">
        <f t="shared" si="34"/>
        <v>0</v>
      </c>
      <c r="I225" s="23"/>
      <c r="J225" s="23"/>
      <c r="K225" s="23"/>
      <c r="L225" s="23"/>
      <c r="M225" s="23"/>
    </row>
    <row r="226" spans="1:13">
      <c r="A226" s="12">
        <v>223</v>
      </c>
      <c r="B226" s="20"/>
      <c r="C226" s="14" t="s">
        <v>321</v>
      </c>
      <c r="D226" s="15" t="s">
        <v>322</v>
      </c>
      <c r="E226" s="18">
        <f t="shared" si="29"/>
        <v>2020</v>
      </c>
      <c r="F226" s="17" t="str">
        <f t="shared" si="30"/>
        <v>PREV</v>
      </c>
      <c r="G226" s="39">
        <v>0</v>
      </c>
      <c r="H226" s="40">
        <f>SUM(H227:H230,H235)</f>
        <v>0</v>
      </c>
      <c r="I226" s="23"/>
      <c r="J226" s="23"/>
      <c r="K226" s="23"/>
      <c r="L226" s="23"/>
      <c r="M226" s="23"/>
    </row>
    <row r="227" spans="1:13">
      <c r="A227" s="12">
        <v>224</v>
      </c>
      <c r="B227" s="20" t="s">
        <v>29</v>
      </c>
      <c r="C227" s="14" t="s">
        <v>323</v>
      </c>
      <c r="D227" s="15" t="s">
        <v>324</v>
      </c>
      <c r="E227" s="18">
        <f t="shared" si="29"/>
        <v>2020</v>
      </c>
      <c r="F227" s="17" t="str">
        <f t="shared" si="30"/>
        <v>PREV</v>
      </c>
      <c r="G227" s="29">
        <v>0</v>
      </c>
      <c r="H227" s="38">
        <f>+G227</f>
        <v>0</v>
      </c>
      <c r="I227" s="23"/>
      <c r="J227" s="23"/>
      <c r="K227" s="23"/>
      <c r="L227" s="23"/>
      <c r="M227" s="23"/>
    </row>
    <row r="228" spans="1:13">
      <c r="A228" s="12">
        <v>225</v>
      </c>
      <c r="B228" s="20"/>
      <c r="C228" s="14" t="s">
        <v>325</v>
      </c>
      <c r="D228" s="15" t="s">
        <v>326</v>
      </c>
      <c r="E228" s="18">
        <f t="shared" si="29"/>
        <v>2020</v>
      </c>
      <c r="F228" s="17" t="str">
        <f t="shared" si="30"/>
        <v>PREV</v>
      </c>
      <c r="G228" s="29">
        <v>0</v>
      </c>
      <c r="H228" s="38">
        <f t="shared" ref="H228:H229" si="35">+G228</f>
        <v>0</v>
      </c>
      <c r="I228" s="23"/>
      <c r="J228" s="23"/>
      <c r="K228" s="23"/>
      <c r="L228" s="23"/>
      <c r="M228" s="23"/>
    </row>
    <row r="229" spans="1:13">
      <c r="A229" s="12">
        <v>226</v>
      </c>
      <c r="B229" s="20" t="s">
        <v>80</v>
      </c>
      <c r="C229" s="14" t="s">
        <v>327</v>
      </c>
      <c r="D229" s="15" t="s">
        <v>328</v>
      </c>
      <c r="E229" s="18">
        <f t="shared" si="29"/>
        <v>2020</v>
      </c>
      <c r="F229" s="17" t="str">
        <f t="shared" si="30"/>
        <v>PREV</v>
      </c>
      <c r="G229" s="29">
        <v>0</v>
      </c>
      <c r="H229" s="38">
        <f t="shared" si="35"/>
        <v>0</v>
      </c>
      <c r="I229" s="23"/>
      <c r="J229" s="23"/>
      <c r="K229" s="23"/>
      <c r="L229" s="23"/>
      <c r="M229" s="23"/>
    </row>
    <row r="230" spans="1:13">
      <c r="A230" s="12">
        <v>227</v>
      </c>
      <c r="B230" s="20"/>
      <c r="C230" s="14" t="s">
        <v>329</v>
      </c>
      <c r="D230" s="15" t="s">
        <v>330</v>
      </c>
      <c r="E230" s="18">
        <f t="shared" si="29"/>
        <v>2020</v>
      </c>
      <c r="F230" s="17" t="str">
        <f t="shared" si="30"/>
        <v>PREV</v>
      </c>
      <c r="G230" s="39">
        <v>0</v>
      </c>
      <c r="H230" s="40">
        <f>SUM(H231:H234)</f>
        <v>0</v>
      </c>
      <c r="I230" s="23"/>
      <c r="J230" s="23"/>
      <c r="K230" s="23"/>
      <c r="L230" s="23"/>
      <c r="M230" s="23"/>
    </row>
    <row r="231" spans="1:13">
      <c r="A231" s="12">
        <v>228</v>
      </c>
      <c r="B231" s="20"/>
      <c r="C231" s="14" t="s">
        <v>331</v>
      </c>
      <c r="D231" s="15" t="s">
        <v>332</v>
      </c>
      <c r="E231" s="18">
        <f t="shared" si="29"/>
        <v>2020</v>
      </c>
      <c r="F231" s="17" t="str">
        <f t="shared" si="30"/>
        <v>PREV</v>
      </c>
      <c r="G231" s="29">
        <v>0</v>
      </c>
      <c r="H231" s="38">
        <f>+G231</f>
        <v>0</v>
      </c>
      <c r="I231" s="23"/>
      <c r="J231" s="23"/>
      <c r="K231" s="23"/>
      <c r="L231" s="23"/>
      <c r="M231" s="23"/>
    </row>
    <row r="232" spans="1:13">
      <c r="A232" s="12">
        <v>229</v>
      </c>
      <c r="B232" s="20"/>
      <c r="C232" s="14" t="s">
        <v>333</v>
      </c>
      <c r="D232" s="15" t="s">
        <v>334</v>
      </c>
      <c r="E232" s="18">
        <f t="shared" si="29"/>
        <v>2020</v>
      </c>
      <c r="F232" s="17" t="str">
        <f t="shared" si="30"/>
        <v>PREV</v>
      </c>
      <c r="G232" s="29">
        <v>0</v>
      </c>
      <c r="H232" s="38">
        <f t="shared" ref="H232:H235" si="36">+G232</f>
        <v>0</v>
      </c>
      <c r="I232" s="23"/>
      <c r="J232" s="23"/>
      <c r="K232" s="23"/>
      <c r="L232" s="23"/>
      <c r="M232" s="23"/>
    </row>
    <row r="233" spans="1:13">
      <c r="A233" s="12">
        <v>230</v>
      </c>
      <c r="B233" s="19"/>
      <c r="C233" s="14" t="s">
        <v>335</v>
      </c>
      <c r="D233" s="15" t="s">
        <v>336</v>
      </c>
      <c r="E233" s="18">
        <f t="shared" si="29"/>
        <v>2020</v>
      </c>
      <c r="F233" s="17" t="str">
        <f t="shared" si="30"/>
        <v>PREV</v>
      </c>
      <c r="G233" s="29">
        <v>0</v>
      </c>
      <c r="H233" s="38">
        <f t="shared" si="36"/>
        <v>0</v>
      </c>
      <c r="I233" s="23"/>
      <c r="J233" s="23"/>
      <c r="K233" s="23"/>
      <c r="L233" s="23"/>
      <c r="M233" s="23"/>
    </row>
    <row r="234" spans="1:13">
      <c r="A234" s="12">
        <v>231</v>
      </c>
      <c r="B234" s="20"/>
      <c r="C234" s="14" t="s">
        <v>337</v>
      </c>
      <c r="D234" s="15" t="s">
        <v>338</v>
      </c>
      <c r="E234" s="18">
        <f t="shared" si="29"/>
        <v>2020</v>
      </c>
      <c r="F234" s="17" t="str">
        <f t="shared" si="30"/>
        <v>PREV</v>
      </c>
      <c r="G234" s="29">
        <v>0</v>
      </c>
      <c r="H234" s="38">
        <f t="shared" si="36"/>
        <v>0</v>
      </c>
      <c r="I234" s="23"/>
      <c r="J234" s="23"/>
      <c r="K234" s="23"/>
      <c r="L234" s="23"/>
      <c r="M234" s="23"/>
    </row>
    <row r="235" spans="1:13">
      <c r="A235" s="12">
        <v>232</v>
      </c>
      <c r="B235" s="20"/>
      <c r="C235" s="14" t="s">
        <v>339</v>
      </c>
      <c r="D235" s="15" t="s">
        <v>340</v>
      </c>
      <c r="E235" s="18">
        <f t="shared" si="29"/>
        <v>2020</v>
      </c>
      <c r="F235" s="17" t="str">
        <f t="shared" si="30"/>
        <v>PREV</v>
      </c>
      <c r="G235" s="29">
        <v>0</v>
      </c>
      <c r="H235" s="38">
        <f t="shared" si="36"/>
        <v>0</v>
      </c>
      <c r="I235" s="23"/>
      <c r="J235" s="23"/>
      <c r="K235" s="23"/>
      <c r="L235" s="23"/>
      <c r="M235" s="23"/>
    </row>
    <row r="236" spans="1:13">
      <c r="A236" s="12">
        <v>233</v>
      </c>
      <c r="B236" s="20"/>
      <c r="C236" s="14" t="s">
        <v>341</v>
      </c>
      <c r="D236" s="15" t="s">
        <v>342</v>
      </c>
      <c r="E236" s="18">
        <f t="shared" si="29"/>
        <v>2020</v>
      </c>
      <c r="F236" s="17" t="str">
        <f t="shared" si="30"/>
        <v>PREV</v>
      </c>
      <c r="G236" s="39">
        <v>0</v>
      </c>
      <c r="H236" s="40">
        <f>SUM(H237:H241)</f>
        <v>0</v>
      </c>
      <c r="I236" s="23"/>
      <c r="J236" s="23"/>
      <c r="K236" s="23"/>
      <c r="L236" s="23"/>
      <c r="M236" s="23"/>
    </row>
    <row r="237" spans="1:13">
      <c r="A237" s="12">
        <v>234</v>
      </c>
      <c r="B237" s="19" t="s">
        <v>29</v>
      </c>
      <c r="C237" s="14" t="s">
        <v>343</v>
      </c>
      <c r="D237" s="15" t="s">
        <v>344</v>
      </c>
      <c r="E237" s="18">
        <f t="shared" si="29"/>
        <v>2020</v>
      </c>
      <c r="F237" s="17" t="str">
        <f t="shared" si="30"/>
        <v>PREV</v>
      </c>
      <c r="G237" s="41">
        <v>0</v>
      </c>
      <c r="H237" s="42">
        <f>+G237</f>
        <v>0</v>
      </c>
      <c r="I237" s="23"/>
      <c r="J237" s="23"/>
      <c r="K237" s="23"/>
      <c r="L237" s="23"/>
      <c r="M237" s="23"/>
    </row>
    <row r="238" spans="1:13">
      <c r="A238" s="12">
        <v>235</v>
      </c>
      <c r="B238" s="20"/>
      <c r="C238" s="14" t="s">
        <v>345</v>
      </c>
      <c r="D238" s="15" t="s">
        <v>346</v>
      </c>
      <c r="E238" s="18">
        <f t="shared" si="29"/>
        <v>2020</v>
      </c>
      <c r="F238" s="17" t="str">
        <f t="shared" si="30"/>
        <v>PREV</v>
      </c>
      <c r="G238" s="41">
        <v>0</v>
      </c>
      <c r="H238" s="42">
        <f t="shared" ref="H238:H241" si="37">+G238</f>
        <v>0</v>
      </c>
      <c r="I238" s="23"/>
      <c r="J238" s="23"/>
      <c r="K238" s="23"/>
      <c r="L238" s="23"/>
      <c r="M238" s="23"/>
    </row>
    <row r="239" spans="1:13">
      <c r="A239" s="12">
        <v>236</v>
      </c>
      <c r="B239" s="20" t="s">
        <v>85</v>
      </c>
      <c r="C239" s="14" t="s">
        <v>347</v>
      </c>
      <c r="D239" s="15" t="s">
        <v>348</v>
      </c>
      <c r="E239" s="18">
        <f t="shared" si="29"/>
        <v>2020</v>
      </c>
      <c r="F239" s="17" t="str">
        <f t="shared" si="30"/>
        <v>PREV</v>
      </c>
      <c r="G239" s="41">
        <v>0</v>
      </c>
      <c r="H239" s="42">
        <f t="shared" si="37"/>
        <v>0</v>
      </c>
      <c r="I239" s="23"/>
      <c r="J239" s="23"/>
      <c r="K239" s="23"/>
      <c r="L239" s="23"/>
      <c r="M239" s="23"/>
    </row>
    <row r="240" spans="1:13">
      <c r="A240" s="12">
        <v>237</v>
      </c>
      <c r="B240" s="20"/>
      <c r="C240" s="14" t="s">
        <v>349</v>
      </c>
      <c r="D240" s="15" t="s">
        <v>350</v>
      </c>
      <c r="E240" s="18">
        <f t="shared" si="29"/>
        <v>2020</v>
      </c>
      <c r="F240" s="17" t="str">
        <f t="shared" si="30"/>
        <v>PREV</v>
      </c>
      <c r="G240" s="41">
        <v>0</v>
      </c>
      <c r="H240" s="42">
        <f t="shared" si="37"/>
        <v>0</v>
      </c>
      <c r="I240" s="23"/>
      <c r="J240" s="23"/>
      <c r="K240" s="23"/>
      <c r="L240" s="23"/>
      <c r="M240" s="23"/>
    </row>
    <row r="241" spans="1:13">
      <c r="A241" s="12">
        <v>238</v>
      </c>
      <c r="B241" s="20"/>
      <c r="C241" s="14" t="s">
        <v>351</v>
      </c>
      <c r="D241" s="15" t="s">
        <v>352</v>
      </c>
      <c r="E241" s="18">
        <f t="shared" si="29"/>
        <v>2020</v>
      </c>
      <c r="F241" s="17" t="str">
        <f t="shared" si="30"/>
        <v>PREV</v>
      </c>
      <c r="G241" s="41">
        <v>0</v>
      </c>
      <c r="H241" s="42">
        <f t="shared" si="37"/>
        <v>0</v>
      </c>
      <c r="I241" s="23"/>
      <c r="J241" s="23"/>
      <c r="K241" s="23"/>
      <c r="L241" s="23"/>
      <c r="M241" s="23"/>
    </row>
    <row r="242" spans="1:13">
      <c r="A242" s="12">
        <v>239</v>
      </c>
      <c r="B242" s="20"/>
      <c r="C242" s="14" t="s">
        <v>353</v>
      </c>
      <c r="D242" s="15" t="s">
        <v>354</v>
      </c>
      <c r="E242" s="18">
        <f t="shared" si="29"/>
        <v>2020</v>
      </c>
      <c r="F242" s="17" t="str">
        <f t="shared" si="30"/>
        <v>PREV</v>
      </c>
      <c r="G242" s="39">
        <v>0</v>
      </c>
      <c r="H242" s="40">
        <f>SUM(H243:H248)</f>
        <v>0</v>
      </c>
      <c r="I242" s="23"/>
      <c r="J242" s="23"/>
      <c r="K242" s="23"/>
      <c r="L242" s="23"/>
      <c r="M242" s="23"/>
    </row>
    <row r="243" spans="1:13">
      <c r="A243" s="12">
        <v>240</v>
      </c>
      <c r="B243" s="20" t="s">
        <v>29</v>
      </c>
      <c r="C243" s="14" t="s">
        <v>355</v>
      </c>
      <c r="D243" s="15" t="s">
        <v>356</v>
      </c>
      <c r="E243" s="18">
        <f t="shared" si="29"/>
        <v>2020</v>
      </c>
      <c r="F243" s="17" t="str">
        <f t="shared" si="30"/>
        <v>PREV</v>
      </c>
      <c r="G243" s="29">
        <v>0</v>
      </c>
      <c r="H243" s="38">
        <f>+G243</f>
        <v>0</v>
      </c>
      <c r="I243" s="23"/>
      <c r="J243" s="23"/>
      <c r="K243" s="23"/>
      <c r="L243" s="23"/>
      <c r="M243" s="23"/>
    </row>
    <row r="244" spans="1:13">
      <c r="A244" s="12">
        <v>241</v>
      </c>
      <c r="B244" s="20"/>
      <c r="C244" s="14" t="s">
        <v>357</v>
      </c>
      <c r="D244" s="15" t="s">
        <v>358</v>
      </c>
      <c r="E244" s="18">
        <f t="shared" si="29"/>
        <v>2020</v>
      </c>
      <c r="F244" s="17" t="str">
        <f t="shared" si="30"/>
        <v>PREV</v>
      </c>
      <c r="G244" s="29">
        <v>0</v>
      </c>
      <c r="H244" s="38">
        <f t="shared" ref="H244:H248" si="38">+G244</f>
        <v>0</v>
      </c>
      <c r="I244" s="23"/>
      <c r="J244" s="23"/>
      <c r="K244" s="23"/>
      <c r="L244" s="23"/>
      <c r="M244" s="23"/>
    </row>
    <row r="245" spans="1:13">
      <c r="A245" s="12">
        <v>242</v>
      </c>
      <c r="B245" s="19" t="s">
        <v>80</v>
      </c>
      <c r="C245" s="14" t="s">
        <v>359</v>
      </c>
      <c r="D245" s="15" t="s">
        <v>360</v>
      </c>
      <c r="E245" s="18">
        <f t="shared" si="29"/>
        <v>2020</v>
      </c>
      <c r="F245" s="17" t="str">
        <f t="shared" si="30"/>
        <v>PREV</v>
      </c>
      <c r="G245" s="29">
        <v>0</v>
      </c>
      <c r="H245" s="38">
        <f t="shared" si="38"/>
        <v>0</v>
      </c>
      <c r="I245" s="23"/>
      <c r="J245" s="23"/>
      <c r="K245" s="23"/>
      <c r="L245" s="23"/>
      <c r="M245" s="23"/>
    </row>
    <row r="246" spans="1:13">
      <c r="A246" s="12">
        <v>243</v>
      </c>
      <c r="B246" s="20"/>
      <c r="C246" s="14" t="s">
        <v>361</v>
      </c>
      <c r="D246" s="15" t="s">
        <v>362</v>
      </c>
      <c r="E246" s="18">
        <f t="shared" si="29"/>
        <v>2020</v>
      </c>
      <c r="F246" s="17" t="str">
        <f t="shared" si="30"/>
        <v>PREV</v>
      </c>
      <c r="G246" s="29">
        <v>0</v>
      </c>
      <c r="H246" s="38">
        <f t="shared" si="38"/>
        <v>0</v>
      </c>
      <c r="I246" s="23"/>
      <c r="J246" s="23"/>
      <c r="K246" s="23"/>
      <c r="L246" s="23"/>
      <c r="M246" s="23"/>
    </row>
    <row r="247" spans="1:13">
      <c r="A247" s="12">
        <v>244</v>
      </c>
      <c r="B247" s="19"/>
      <c r="C247" s="14" t="s">
        <v>363</v>
      </c>
      <c r="D247" s="15" t="s">
        <v>364</v>
      </c>
      <c r="E247" s="18">
        <f t="shared" si="29"/>
        <v>2020</v>
      </c>
      <c r="F247" s="17" t="str">
        <f t="shared" si="30"/>
        <v>PREV</v>
      </c>
      <c r="G247" s="29">
        <v>0</v>
      </c>
      <c r="H247" s="38">
        <f t="shared" si="38"/>
        <v>0</v>
      </c>
      <c r="I247" s="23"/>
      <c r="J247" s="23"/>
      <c r="K247" s="23"/>
      <c r="L247" s="23"/>
      <c r="M247" s="23"/>
    </row>
    <row r="248" spans="1:13">
      <c r="A248" s="12">
        <v>245</v>
      </c>
      <c r="B248" s="20"/>
      <c r="C248" s="14" t="s">
        <v>365</v>
      </c>
      <c r="D248" s="15" t="s">
        <v>366</v>
      </c>
      <c r="E248" s="18">
        <f t="shared" si="29"/>
        <v>2020</v>
      </c>
      <c r="F248" s="17" t="str">
        <f t="shared" si="30"/>
        <v>PREV</v>
      </c>
      <c r="G248" s="29">
        <v>0</v>
      </c>
      <c r="H248" s="38">
        <f t="shared" si="38"/>
        <v>0</v>
      </c>
      <c r="I248" s="23"/>
      <c r="J248" s="23"/>
      <c r="K248" s="23"/>
      <c r="L248" s="23"/>
      <c r="M248" s="23"/>
    </row>
    <row r="249" spans="1:13">
      <c r="A249" s="12">
        <v>246</v>
      </c>
      <c r="B249" s="20"/>
      <c r="C249" s="14" t="s">
        <v>367</v>
      </c>
      <c r="D249" s="15" t="s">
        <v>368</v>
      </c>
      <c r="E249" s="18">
        <f t="shared" si="29"/>
        <v>2020</v>
      </c>
      <c r="F249" s="17" t="str">
        <f t="shared" si="30"/>
        <v>PREV</v>
      </c>
      <c r="G249" s="39">
        <v>0</v>
      </c>
      <c r="H249" s="40">
        <f>SUM(H250:H254)</f>
        <v>0</v>
      </c>
      <c r="I249" s="23"/>
      <c r="J249" s="23"/>
      <c r="K249" s="23"/>
      <c r="L249" s="23"/>
      <c r="M249" s="23"/>
    </row>
    <row r="250" spans="1:13">
      <c r="A250" s="12">
        <v>247</v>
      </c>
      <c r="B250" s="20" t="s">
        <v>29</v>
      </c>
      <c r="C250" s="14" t="s">
        <v>369</v>
      </c>
      <c r="D250" s="15" t="s">
        <v>370</v>
      </c>
      <c r="E250" s="18">
        <f t="shared" si="29"/>
        <v>2020</v>
      </c>
      <c r="F250" s="17" t="str">
        <f t="shared" si="30"/>
        <v>PREV</v>
      </c>
      <c r="G250" s="41">
        <v>0</v>
      </c>
      <c r="H250" s="42">
        <f>+G250</f>
        <v>0</v>
      </c>
      <c r="I250" s="23"/>
      <c r="J250" s="23"/>
      <c r="K250" s="23"/>
      <c r="L250" s="23"/>
      <c r="M250" s="23"/>
    </row>
    <row r="251" spans="1:13">
      <c r="A251" s="12">
        <v>248</v>
      </c>
      <c r="B251" s="20"/>
      <c r="C251" s="14" t="s">
        <v>371</v>
      </c>
      <c r="D251" s="15" t="s">
        <v>372</v>
      </c>
      <c r="E251" s="18">
        <f t="shared" si="29"/>
        <v>2020</v>
      </c>
      <c r="F251" s="17" t="str">
        <f t="shared" si="30"/>
        <v>PREV</v>
      </c>
      <c r="G251" s="41">
        <v>0</v>
      </c>
      <c r="H251" s="42">
        <f t="shared" ref="H251:H254" si="39">+G251</f>
        <v>0</v>
      </c>
      <c r="I251" s="23"/>
      <c r="J251" s="23"/>
      <c r="K251" s="23"/>
      <c r="L251" s="23"/>
      <c r="M251" s="23"/>
    </row>
    <row r="252" spans="1:13">
      <c r="A252" s="12">
        <v>249</v>
      </c>
      <c r="B252" s="20" t="s">
        <v>80</v>
      </c>
      <c r="C252" s="14" t="s">
        <v>373</v>
      </c>
      <c r="D252" s="15" t="s">
        <v>374</v>
      </c>
      <c r="E252" s="18">
        <f t="shared" si="29"/>
        <v>2020</v>
      </c>
      <c r="F252" s="17" t="str">
        <f t="shared" si="30"/>
        <v>PREV</v>
      </c>
      <c r="G252" s="41">
        <v>0</v>
      </c>
      <c r="H252" s="42">
        <f t="shared" si="39"/>
        <v>0</v>
      </c>
      <c r="I252" s="23"/>
      <c r="J252" s="23"/>
      <c r="K252" s="23"/>
      <c r="L252" s="23"/>
      <c r="M252" s="23"/>
    </row>
    <row r="253" spans="1:13">
      <c r="A253" s="12">
        <v>250</v>
      </c>
      <c r="B253" s="20"/>
      <c r="C253" s="14" t="s">
        <v>375</v>
      </c>
      <c r="D253" s="15" t="s">
        <v>376</v>
      </c>
      <c r="E253" s="18">
        <f t="shared" si="29"/>
        <v>2020</v>
      </c>
      <c r="F253" s="17" t="str">
        <f t="shared" si="30"/>
        <v>PREV</v>
      </c>
      <c r="G253" s="41">
        <v>0</v>
      </c>
      <c r="H253" s="42">
        <f t="shared" si="39"/>
        <v>0</v>
      </c>
      <c r="I253" s="23"/>
      <c r="J253" s="23"/>
      <c r="K253" s="23"/>
      <c r="L253" s="23"/>
      <c r="M253" s="23"/>
    </row>
    <row r="254" spans="1:13">
      <c r="A254" s="12">
        <v>251</v>
      </c>
      <c r="B254" s="20"/>
      <c r="C254" s="14" t="s">
        <v>377</v>
      </c>
      <c r="D254" s="15" t="s">
        <v>378</v>
      </c>
      <c r="E254" s="18">
        <f t="shared" si="29"/>
        <v>2020</v>
      </c>
      <c r="F254" s="17" t="str">
        <f t="shared" si="30"/>
        <v>PREV</v>
      </c>
      <c r="G254" s="41">
        <v>0</v>
      </c>
      <c r="H254" s="42">
        <f t="shared" si="39"/>
        <v>0</v>
      </c>
      <c r="I254" s="23"/>
      <c r="J254" s="23"/>
      <c r="K254" s="23"/>
      <c r="L254" s="23"/>
      <c r="M254" s="23"/>
    </row>
    <row r="255" spans="1:13">
      <c r="A255" s="12">
        <v>252</v>
      </c>
      <c r="B255" s="20"/>
      <c r="C255" s="14" t="s">
        <v>379</v>
      </c>
      <c r="D255" s="15" t="s">
        <v>380</v>
      </c>
      <c r="E255" s="18">
        <f t="shared" si="29"/>
        <v>2020</v>
      </c>
      <c r="F255" s="17" t="str">
        <f t="shared" si="30"/>
        <v>PREV</v>
      </c>
      <c r="G255" s="39">
        <v>54862</v>
      </c>
      <c r="H255" s="40">
        <f>SUM(H256:H259)</f>
        <v>54862</v>
      </c>
      <c r="I255" s="23"/>
      <c r="J255" s="23"/>
      <c r="K255" s="23"/>
      <c r="L255" s="23"/>
      <c r="M255" s="23"/>
    </row>
    <row r="256" spans="1:13">
      <c r="A256" s="12">
        <v>253</v>
      </c>
      <c r="B256" s="20" t="s">
        <v>29</v>
      </c>
      <c r="C256" s="14" t="s">
        <v>381</v>
      </c>
      <c r="D256" s="15" t="s">
        <v>382</v>
      </c>
      <c r="E256" s="18">
        <f t="shared" si="29"/>
        <v>2020</v>
      </c>
      <c r="F256" s="17" t="str">
        <f t="shared" si="30"/>
        <v>PREV</v>
      </c>
      <c r="G256" s="29">
        <v>0</v>
      </c>
      <c r="H256" s="38">
        <f>+G256</f>
        <v>0</v>
      </c>
      <c r="I256" s="23"/>
      <c r="J256" s="23"/>
      <c r="K256" s="23"/>
      <c r="L256" s="23"/>
      <c r="M256" s="23"/>
    </row>
    <row r="257" spans="1:13">
      <c r="A257" s="12">
        <v>254</v>
      </c>
      <c r="B257" s="19"/>
      <c r="C257" s="14" t="s">
        <v>383</v>
      </c>
      <c r="D257" s="15" t="s">
        <v>384</v>
      </c>
      <c r="E257" s="18">
        <f t="shared" si="29"/>
        <v>2020</v>
      </c>
      <c r="F257" s="17" t="str">
        <f t="shared" si="30"/>
        <v>PREV</v>
      </c>
      <c r="G257" s="29">
        <v>0</v>
      </c>
      <c r="H257" s="38">
        <f t="shared" ref="H257:H259" si="40">+G257</f>
        <v>0</v>
      </c>
      <c r="I257" s="23"/>
      <c r="J257" s="23"/>
      <c r="K257" s="23"/>
      <c r="L257" s="23"/>
      <c r="M257" s="23"/>
    </row>
    <row r="258" spans="1:13">
      <c r="A258" s="12">
        <v>255</v>
      </c>
      <c r="B258" s="20" t="s">
        <v>80</v>
      </c>
      <c r="C258" s="14" t="s">
        <v>385</v>
      </c>
      <c r="D258" s="15" t="s">
        <v>386</v>
      </c>
      <c r="E258" s="18">
        <f t="shared" si="29"/>
        <v>2020</v>
      </c>
      <c r="F258" s="17" t="str">
        <f t="shared" si="30"/>
        <v>PREV</v>
      </c>
      <c r="G258" s="29">
        <v>0</v>
      </c>
      <c r="H258" s="38">
        <f t="shared" si="40"/>
        <v>0</v>
      </c>
      <c r="I258" s="23"/>
      <c r="J258" s="23"/>
      <c r="K258" s="23"/>
      <c r="L258" s="23"/>
      <c r="M258" s="23"/>
    </row>
    <row r="259" spans="1:13">
      <c r="A259" s="12">
        <v>256</v>
      </c>
      <c r="B259" s="20"/>
      <c r="C259" s="14" t="s">
        <v>387</v>
      </c>
      <c r="D259" s="15" t="s">
        <v>388</v>
      </c>
      <c r="E259" s="18">
        <f t="shared" si="29"/>
        <v>2020</v>
      </c>
      <c r="F259" s="17" t="str">
        <f t="shared" si="30"/>
        <v>PREV</v>
      </c>
      <c r="G259" s="29">
        <v>54862</v>
      </c>
      <c r="H259" s="38">
        <f t="shared" si="40"/>
        <v>54862</v>
      </c>
      <c r="I259" s="23"/>
      <c r="J259" s="23"/>
      <c r="K259" s="23"/>
      <c r="L259" s="23"/>
      <c r="M259" s="23"/>
    </row>
    <row r="260" spans="1:13">
      <c r="A260" s="12">
        <v>257</v>
      </c>
      <c r="B260" s="20"/>
      <c r="C260" s="14" t="s">
        <v>389</v>
      </c>
      <c r="D260" s="15" t="s">
        <v>390</v>
      </c>
      <c r="E260" s="18">
        <f t="shared" si="29"/>
        <v>2020</v>
      </c>
      <c r="F260" s="17" t="str">
        <f t="shared" si="30"/>
        <v>PREV</v>
      </c>
      <c r="G260" s="39">
        <v>0</v>
      </c>
      <c r="H260" s="40">
        <f>+H261+H264+H266+H267+H268+H265</f>
        <v>0</v>
      </c>
      <c r="I260" s="23"/>
      <c r="J260" s="23"/>
      <c r="K260" s="23"/>
      <c r="L260" s="23"/>
      <c r="M260" s="23"/>
    </row>
    <row r="261" spans="1:13">
      <c r="A261" s="12">
        <v>258</v>
      </c>
      <c r="B261" s="20" t="s">
        <v>29</v>
      </c>
      <c r="C261" s="14" t="s">
        <v>391</v>
      </c>
      <c r="D261" s="15" t="s">
        <v>392</v>
      </c>
      <c r="E261" s="18">
        <f t="shared" si="29"/>
        <v>2020</v>
      </c>
      <c r="F261" s="17" t="str">
        <f t="shared" si="30"/>
        <v>PREV</v>
      </c>
      <c r="G261" s="39">
        <v>0</v>
      </c>
      <c r="H261" s="40">
        <f>+H262+H263</f>
        <v>0</v>
      </c>
      <c r="I261" s="23"/>
      <c r="J261" s="23"/>
      <c r="K261" s="23"/>
      <c r="L261" s="23"/>
      <c r="M261" s="23"/>
    </row>
    <row r="262" spans="1:13">
      <c r="A262" s="12">
        <v>259</v>
      </c>
      <c r="B262" s="20" t="s">
        <v>29</v>
      </c>
      <c r="C262" s="14" t="s">
        <v>994</v>
      </c>
      <c r="D262" s="15" t="s">
        <v>995</v>
      </c>
      <c r="E262" s="18">
        <f t="shared" ref="E262:E325" si="41">E261</f>
        <v>2020</v>
      </c>
      <c r="F262" s="17" t="str">
        <f t="shared" ref="F262:F325" si="42">+F261</f>
        <v>PREV</v>
      </c>
      <c r="G262" s="29">
        <v>0</v>
      </c>
      <c r="H262" s="38">
        <f>+G262</f>
        <v>0</v>
      </c>
      <c r="I262" s="23"/>
      <c r="J262" s="23"/>
      <c r="K262" s="23"/>
      <c r="L262" s="23"/>
      <c r="M262" s="23"/>
    </row>
    <row r="263" spans="1:13">
      <c r="A263" s="12">
        <v>260</v>
      </c>
      <c r="B263" s="20" t="s">
        <v>29</v>
      </c>
      <c r="C263" s="14" t="s">
        <v>996</v>
      </c>
      <c r="D263" s="15" t="s">
        <v>997</v>
      </c>
      <c r="E263" s="18">
        <f t="shared" si="41"/>
        <v>2020</v>
      </c>
      <c r="F263" s="17" t="str">
        <f t="shared" si="42"/>
        <v>PREV</v>
      </c>
      <c r="G263" s="29">
        <v>0</v>
      </c>
      <c r="H263" s="38">
        <f t="shared" ref="H263:H268" si="43">+G263</f>
        <v>0</v>
      </c>
      <c r="I263" s="23"/>
      <c r="J263" s="23"/>
      <c r="K263" s="23"/>
      <c r="L263" s="23"/>
      <c r="M263" s="23"/>
    </row>
    <row r="264" spans="1:13">
      <c r="A264" s="12">
        <v>261</v>
      </c>
      <c r="B264" s="20"/>
      <c r="C264" s="14" t="s">
        <v>393</v>
      </c>
      <c r="D264" s="15" t="s">
        <v>394</v>
      </c>
      <c r="E264" s="18">
        <f t="shared" si="41"/>
        <v>2020</v>
      </c>
      <c r="F264" s="17" t="str">
        <f t="shared" si="42"/>
        <v>PREV</v>
      </c>
      <c r="G264" s="29">
        <v>0</v>
      </c>
      <c r="H264" s="38">
        <f t="shared" si="43"/>
        <v>0</v>
      </c>
      <c r="I264" s="23"/>
      <c r="J264" s="23"/>
      <c r="K264" s="23"/>
      <c r="L264" s="23"/>
      <c r="M264" s="23"/>
    </row>
    <row r="265" spans="1:13" ht="21">
      <c r="A265" s="12">
        <v>262</v>
      </c>
      <c r="B265" s="20" t="s">
        <v>80</v>
      </c>
      <c r="C265" s="14" t="s">
        <v>998</v>
      </c>
      <c r="D265" s="15" t="s">
        <v>999</v>
      </c>
      <c r="E265" s="18">
        <f t="shared" si="41"/>
        <v>2020</v>
      </c>
      <c r="F265" s="17" t="str">
        <f t="shared" si="42"/>
        <v>PREV</v>
      </c>
      <c r="G265" s="29">
        <v>0</v>
      </c>
      <c r="H265" s="38">
        <f t="shared" si="43"/>
        <v>0</v>
      </c>
      <c r="I265" s="23"/>
      <c r="J265" s="23"/>
      <c r="K265" s="23"/>
      <c r="L265" s="23"/>
      <c r="M265" s="23"/>
    </row>
    <row r="266" spans="1:13">
      <c r="A266" s="12">
        <v>263</v>
      </c>
      <c r="B266" s="19" t="s">
        <v>85</v>
      </c>
      <c r="C266" s="14" t="s">
        <v>395</v>
      </c>
      <c r="D266" s="15" t="s">
        <v>1000</v>
      </c>
      <c r="E266" s="18">
        <f t="shared" si="41"/>
        <v>2020</v>
      </c>
      <c r="F266" s="17" t="str">
        <f t="shared" si="42"/>
        <v>PREV</v>
      </c>
      <c r="G266" s="29">
        <v>0</v>
      </c>
      <c r="H266" s="38">
        <f t="shared" si="43"/>
        <v>0</v>
      </c>
      <c r="I266" s="23"/>
      <c r="J266" s="23"/>
      <c r="K266" s="23"/>
      <c r="L266" s="23"/>
      <c r="M266" s="23"/>
    </row>
    <row r="267" spans="1:13">
      <c r="A267" s="12">
        <v>264</v>
      </c>
      <c r="B267" s="20"/>
      <c r="C267" s="14" t="s">
        <v>396</v>
      </c>
      <c r="D267" s="15" t="s">
        <v>1001</v>
      </c>
      <c r="E267" s="18">
        <f t="shared" si="41"/>
        <v>2020</v>
      </c>
      <c r="F267" s="17" t="str">
        <f t="shared" si="42"/>
        <v>PREV</v>
      </c>
      <c r="G267" s="29">
        <v>0</v>
      </c>
      <c r="H267" s="38">
        <f t="shared" si="43"/>
        <v>0</v>
      </c>
      <c r="I267" s="23"/>
      <c r="J267" s="23"/>
      <c r="K267" s="23"/>
      <c r="L267" s="23"/>
      <c r="M267" s="23"/>
    </row>
    <row r="268" spans="1:13">
      <c r="A268" s="12">
        <v>265</v>
      </c>
      <c r="B268" s="20"/>
      <c r="C268" s="14" t="s">
        <v>397</v>
      </c>
      <c r="D268" s="15" t="s">
        <v>1002</v>
      </c>
      <c r="E268" s="18">
        <f t="shared" si="41"/>
        <v>2020</v>
      </c>
      <c r="F268" s="17" t="str">
        <f t="shared" si="42"/>
        <v>PREV</v>
      </c>
      <c r="G268" s="29">
        <v>0</v>
      </c>
      <c r="H268" s="38">
        <f t="shared" si="43"/>
        <v>0</v>
      </c>
      <c r="I268" s="23"/>
      <c r="J268" s="23"/>
      <c r="K268" s="23"/>
      <c r="L268" s="23"/>
      <c r="M268" s="23"/>
    </row>
    <row r="269" spans="1:13">
      <c r="A269" s="12">
        <v>266</v>
      </c>
      <c r="B269" s="20"/>
      <c r="C269" s="14" t="s">
        <v>398</v>
      </c>
      <c r="D269" s="15" t="s">
        <v>399</v>
      </c>
      <c r="E269" s="18">
        <f t="shared" si="41"/>
        <v>2020</v>
      </c>
      <c r="F269" s="17" t="str">
        <f t="shared" si="42"/>
        <v>PREV</v>
      </c>
      <c r="G269" s="36">
        <v>1462185</v>
      </c>
      <c r="H269" s="37">
        <f>SUM(H270:H276)</f>
        <v>1462186</v>
      </c>
      <c r="I269" s="23"/>
      <c r="J269" s="23"/>
      <c r="K269" s="23"/>
      <c r="L269" s="23"/>
      <c r="M269" s="23"/>
    </row>
    <row r="270" spans="1:13">
      <c r="A270" s="12">
        <v>267</v>
      </c>
      <c r="B270" s="20"/>
      <c r="C270" s="14" t="s">
        <v>400</v>
      </c>
      <c r="D270" s="15" t="s">
        <v>401</v>
      </c>
      <c r="E270" s="18">
        <f t="shared" si="41"/>
        <v>2020</v>
      </c>
      <c r="F270" s="17" t="str">
        <f t="shared" si="42"/>
        <v>PREV</v>
      </c>
      <c r="G270" s="41">
        <v>53094</v>
      </c>
      <c r="H270" s="42">
        <f>+G270</f>
        <v>53094</v>
      </c>
      <c r="I270" s="23"/>
      <c r="J270" s="23"/>
      <c r="K270" s="23"/>
      <c r="L270" s="23"/>
      <c r="M270" s="23"/>
    </row>
    <row r="271" spans="1:13">
      <c r="A271" s="12">
        <v>268</v>
      </c>
      <c r="B271" s="20"/>
      <c r="C271" s="14" t="s">
        <v>402</v>
      </c>
      <c r="D271" s="15" t="s">
        <v>403</v>
      </c>
      <c r="E271" s="18">
        <f t="shared" si="41"/>
        <v>2020</v>
      </c>
      <c r="F271" s="17" t="str">
        <f t="shared" si="42"/>
        <v>PREV</v>
      </c>
      <c r="G271" s="41">
        <v>707210</v>
      </c>
      <c r="H271" s="42">
        <f t="shared" ref="H271:H276" si="44">+G271</f>
        <v>707210</v>
      </c>
      <c r="I271" s="23"/>
      <c r="J271" s="23"/>
      <c r="K271" s="23"/>
      <c r="L271" s="23"/>
      <c r="M271" s="23"/>
    </row>
    <row r="272" spans="1:13">
      <c r="A272" s="12">
        <v>269</v>
      </c>
      <c r="B272" s="20"/>
      <c r="C272" s="14" t="s">
        <v>404</v>
      </c>
      <c r="D272" s="15" t="s">
        <v>405</v>
      </c>
      <c r="E272" s="18">
        <f t="shared" si="41"/>
        <v>2020</v>
      </c>
      <c r="F272" s="17" t="str">
        <f t="shared" si="42"/>
        <v>PREV</v>
      </c>
      <c r="G272" s="41">
        <v>0</v>
      </c>
      <c r="H272" s="42">
        <f t="shared" si="44"/>
        <v>0</v>
      </c>
      <c r="I272" s="23"/>
      <c r="J272" s="23"/>
      <c r="K272" s="23"/>
      <c r="L272" s="23"/>
      <c r="M272" s="23"/>
    </row>
    <row r="273" spans="1:13" ht="21">
      <c r="A273" s="12">
        <v>270</v>
      </c>
      <c r="B273" s="20"/>
      <c r="C273" s="14" t="s">
        <v>406</v>
      </c>
      <c r="D273" s="15" t="s">
        <v>407</v>
      </c>
      <c r="E273" s="18">
        <f t="shared" si="41"/>
        <v>2020</v>
      </c>
      <c r="F273" s="17" t="str">
        <f t="shared" si="42"/>
        <v>PREV</v>
      </c>
      <c r="G273" s="41">
        <v>623281</v>
      </c>
      <c r="H273" s="42">
        <f t="shared" si="44"/>
        <v>623281</v>
      </c>
      <c r="I273" s="23"/>
      <c r="J273" s="23"/>
      <c r="K273" s="23"/>
      <c r="L273" s="23"/>
      <c r="M273" s="23"/>
    </row>
    <row r="274" spans="1:13" ht="21">
      <c r="A274" s="12">
        <v>271</v>
      </c>
      <c r="B274" s="20" t="s">
        <v>29</v>
      </c>
      <c r="C274" s="14" t="s">
        <v>408</v>
      </c>
      <c r="D274" s="15" t="s">
        <v>409</v>
      </c>
      <c r="E274" s="18">
        <f t="shared" si="41"/>
        <v>2020</v>
      </c>
      <c r="F274" s="17" t="str">
        <f t="shared" si="42"/>
        <v>PREV</v>
      </c>
      <c r="G274" s="41">
        <v>0</v>
      </c>
      <c r="H274" s="42">
        <f t="shared" si="44"/>
        <v>0</v>
      </c>
      <c r="I274" s="23"/>
      <c r="J274" s="23"/>
      <c r="K274" s="23"/>
      <c r="L274" s="23"/>
      <c r="M274" s="23"/>
    </row>
    <row r="275" spans="1:13">
      <c r="A275" s="12">
        <v>272</v>
      </c>
      <c r="B275" s="20"/>
      <c r="C275" s="14" t="s">
        <v>410</v>
      </c>
      <c r="D275" s="15" t="s">
        <v>411</v>
      </c>
      <c r="E275" s="18">
        <f t="shared" si="41"/>
        <v>2020</v>
      </c>
      <c r="F275" s="17" t="str">
        <f t="shared" si="42"/>
        <v>PREV</v>
      </c>
      <c r="G275" s="41">
        <v>78601</v>
      </c>
      <c r="H275" s="42">
        <f t="shared" si="44"/>
        <v>78601</v>
      </c>
      <c r="I275" s="23"/>
      <c r="J275" s="23"/>
      <c r="K275" s="23"/>
      <c r="L275" s="23"/>
      <c r="M275" s="23"/>
    </row>
    <row r="276" spans="1:13" ht="21">
      <c r="A276" s="12">
        <v>273</v>
      </c>
      <c r="B276" s="20" t="s">
        <v>29</v>
      </c>
      <c r="C276" s="14" t="s">
        <v>412</v>
      </c>
      <c r="D276" s="15" t="s">
        <v>413</v>
      </c>
      <c r="E276" s="18">
        <f t="shared" si="41"/>
        <v>2020</v>
      </c>
      <c r="F276" s="17" t="str">
        <f t="shared" si="42"/>
        <v>PREV</v>
      </c>
      <c r="G276" s="41">
        <v>0</v>
      </c>
      <c r="H276" s="42">
        <f t="shared" si="44"/>
        <v>0</v>
      </c>
      <c r="I276" s="23"/>
      <c r="J276" s="23"/>
      <c r="K276" s="23"/>
      <c r="L276" s="23"/>
      <c r="M276" s="23"/>
    </row>
    <row r="277" spans="1:13">
      <c r="A277" s="12">
        <v>274</v>
      </c>
      <c r="B277" s="20"/>
      <c r="C277" s="14" t="s">
        <v>414</v>
      </c>
      <c r="D277" s="15" t="s">
        <v>415</v>
      </c>
      <c r="E277" s="18">
        <f t="shared" si="41"/>
        <v>2020</v>
      </c>
      <c r="F277" s="17" t="str">
        <f t="shared" si="42"/>
        <v>PREV</v>
      </c>
      <c r="G277" s="39">
        <v>7111088</v>
      </c>
      <c r="H277" s="40">
        <f>SUM(H278:H284)</f>
        <v>7111088</v>
      </c>
      <c r="I277" s="23"/>
      <c r="J277" s="23"/>
      <c r="K277" s="23"/>
      <c r="L277" s="23"/>
      <c r="M277" s="23"/>
    </row>
    <row r="278" spans="1:13">
      <c r="A278" s="12">
        <v>275</v>
      </c>
      <c r="B278" s="20"/>
      <c r="C278" s="14" t="s">
        <v>416</v>
      </c>
      <c r="D278" s="15" t="s">
        <v>417</v>
      </c>
      <c r="E278" s="18">
        <f t="shared" si="41"/>
        <v>2020</v>
      </c>
      <c r="F278" s="17" t="str">
        <f t="shared" si="42"/>
        <v>PREV</v>
      </c>
      <c r="G278" s="29">
        <v>0</v>
      </c>
      <c r="H278" s="38">
        <f>+G278</f>
        <v>0</v>
      </c>
      <c r="I278" s="23"/>
      <c r="J278" s="23"/>
      <c r="K278" s="23"/>
      <c r="L278" s="23"/>
      <c r="M278" s="23"/>
    </row>
    <row r="279" spans="1:13">
      <c r="A279" s="12">
        <v>276</v>
      </c>
      <c r="B279" s="20"/>
      <c r="C279" s="14" t="s">
        <v>418</v>
      </c>
      <c r="D279" s="15" t="s">
        <v>419</v>
      </c>
      <c r="E279" s="18">
        <f t="shared" si="41"/>
        <v>2020</v>
      </c>
      <c r="F279" s="17" t="str">
        <f t="shared" si="42"/>
        <v>PREV</v>
      </c>
      <c r="G279" s="29">
        <v>0</v>
      </c>
      <c r="H279" s="38">
        <f t="shared" ref="H279:H284" si="45">+G279</f>
        <v>0</v>
      </c>
      <c r="I279" s="23"/>
      <c r="J279" s="23"/>
      <c r="K279" s="23"/>
      <c r="L279" s="23"/>
      <c r="M279" s="23"/>
    </row>
    <row r="280" spans="1:13">
      <c r="A280" s="12">
        <v>277</v>
      </c>
      <c r="B280" s="20"/>
      <c r="C280" s="14" t="s">
        <v>420</v>
      </c>
      <c r="D280" s="15" t="s">
        <v>421</v>
      </c>
      <c r="E280" s="18">
        <f t="shared" si="41"/>
        <v>2020</v>
      </c>
      <c r="F280" s="17" t="str">
        <f t="shared" si="42"/>
        <v>PREV</v>
      </c>
      <c r="G280" s="29">
        <v>0</v>
      </c>
      <c r="H280" s="38">
        <f t="shared" si="45"/>
        <v>0</v>
      </c>
      <c r="I280" s="23"/>
      <c r="J280" s="23"/>
      <c r="K280" s="23"/>
      <c r="L280" s="23"/>
      <c r="M280" s="23"/>
    </row>
    <row r="281" spans="1:13">
      <c r="A281" s="12">
        <v>278</v>
      </c>
      <c r="B281" s="20"/>
      <c r="C281" s="14" t="s">
        <v>422</v>
      </c>
      <c r="D281" s="15" t="s">
        <v>423</v>
      </c>
      <c r="E281" s="18">
        <f t="shared" si="41"/>
        <v>2020</v>
      </c>
      <c r="F281" s="17" t="str">
        <f t="shared" si="42"/>
        <v>PREV</v>
      </c>
      <c r="G281" s="29">
        <v>0</v>
      </c>
      <c r="H281" s="38">
        <f t="shared" si="45"/>
        <v>0</v>
      </c>
      <c r="I281" s="23"/>
      <c r="J281" s="23"/>
      <c r="K281" s="23"/>
      <c r="L281" s="23"/>
      <c r="M281" s="23"/>
    </row>
    <row r="282" spans="1:13">
      <c r="A282" s="12">
        <v>279</v>
      </c>
      <c r="B282" s="20"/>
      <c r="C282" s="14" t="s">
        <v>424</v>
      </c>
      <c r="D282" s="15" t="s">
        <v>425</v>
      </c>
      <c r="E282" s="18">
        <f t="shared" si="41"/>
        <v>2020</v>
      </c>
      <c r="F282" s="17" t="str">
        <f t="shared" si="42"/>
        <v>PREV</v>
      </c>
      <c r="G282" s="29">
        <v>2014</v>
      </c>
      <c r="H282" s="38">
        <f t="shared" si="45"/>
        <v>2014</v>
      </c>
      <c r="I282" s="23"/>
      <c r="J282" s="23"/>
      <c r="K282" s="23"/>
      <c r="L282" s="23"/>
      <c r="M282" s="23"/>
    </row>
    <row r="283" spans="1:13">
      <c r="A283" s="12">
        <v>280</v>
      </c>
      <c r="B283" s="20" t="s">
        <v>29</v>
      </c>
      <c r="C283" s="14" t="s">
        <v>426</v>
      </c>
      <c r="D283" s="15" t="s">
        <v>427</v>
      </c>
      <c r="E283" s="18">
        <f t="shared" si="41"/>
        <v>2020</v>
      </c>
      <c r="F283" s="17" t="str">
        <f t="shared" si="42"/>
        <v>PREV</v>
      </c>
      <c r="G283" s="29">
        <v>7109074</v>
      </c>
      <c r="H283" s="38">
        <f t="shared" si="45"/>
        <v>7109074</v>
      </c>
      <c r="I283" s="23"/>
      <c r="J283" s="23"/>
      <c r="K283" s="23"/>
      <c r="L283" s="23"/>
      <c r="M283" s="23"/>
    </row>
    <row r="284" spans="1:13">
      <c r="A284" s="12">
        <v>281</v>
      </c>
      <c r="B284" s="20" t="s">
        <v>29</v>
      </c>
      <c r="C284" s="14" t="s">
        <v>1003</v>
      </c>
      <c r="D284" s="15" t="s">
        <v>1004</v>
      </c>
      <c r="E284" s="18">
        <f t="shared" si="41"/>
        <v>2020</v>
      </c>
      <c r="F284" s="17" t="str">
        <f t="shared" si="42"/>
        <v>PREV</v>
      </c>
      <c r="G284" s="29">
        <v>0</v>
      </c>
      <c r="H284" s="38">
        <f t="shared" si="45"/>
        <v>0</v>
      </c>
      <c r="I284" s="23"/>
      <c r="J284" s="23"/>
      <c r="K284" s="23"/>
      <c r="L284" s="23"/>
      <c r="M284" s="23"/>
    </row>
    <row r="285" spans="1:13">
      <c r="A285" s="12">
        <v>282</v>
      </c>
      <c r="B285" s="20"/>
      <c r="C285" s="14" t="s">
        <v>428</v>
      </c>
      <c r="D285" s="15" t="s">
        <v>429</v>
      </c>
      <c r="E285" s="18">
        <f t="shared" si="41"/>
        <v>2020</v>
      </c>
      <c r="F285" s="17" t="str">
        <f t="shared" si="42"/>
        <v>PREV</v>
      </c>
      <c r="G285" s="39">
        <v>7906731</v>
      </c>
      <c r="H285" s="40">
        <f>SUM(H286:H288,H295)</f>
        <v>7906732</v>
      </c>
      <c r="I285" s="23"/>
      <c r="J285" s="23"/>
      <c r="K285" s="23"/>
      <c r="L285" s="23"/>
      <c r="M285" s="23"/>
    </row>
    <row r="286" spans="1:13">
      <c r="A286" s="12">
        <v>283</v>
      </c>
      <c r="B286" s="20" t="s">
        <v>29</v>
      </c>
      <c r="C286" s="14" t="s">
        <v>430</v>
      </c>
      <c r="D286" s="15" t="s">
        <v>1005</v>
      </c>
      <c r="E286" s="18">
        <f t="shared" si="41"/>
        <v>2020</v>
      </c>
      <c r="F286" s="17" t="str">
        <f t="shared" si="42"/>
        <v>PREV</v>
      </c>
      <c r="G286" s="29">
        <v>0</v>
      </c>
      <c r="H286" s="38">
        <f>+G286</f>
        <v>0</v>
      </c>
      <c r="I286" s="23"/>
      <c r="J286" s="23"/>
      <c r="K286" s="23"/>
      <c r="L286" s="23"/>
      <c r="M286" s="23"/>
    </row>
    <row r="287" spans="1:13">
      <c r="A287" s="12">
        <v>284</v>
      </c>
      <c r="B287" s="20"/>
      <c r="C287" s="14" t="s">
        <v>431</v>
      </c>
      <c r="D287" s="15" t="s">
        <v>1006</v>
      </c>
      <c r="E287" s="18">
        <f t="shared" si="41"/>
        <v>2020</v>
      </c>
      <c r="F287" s="17" t="str">
        <f t="shared" si="42"/>
        <v>PREV</v>
      </c>
      <c r="G287" s="29">
        <v>0</v>
      </c>
      <c r="H287" s="38">
        <f>+G287</f>
        <v>0</v>
      </c>
      <c r="I287" s="23"/>
      <c r="J287" s="23"/>
      <c r="K287" s="23"/>
      <c r="L287" s="23"/>
      <c r="M287" s="23"/>
    </row>
    <row r="288" spans="1:13" ht="21">
      <c r="A288" s="12">
        <v>285</v>
      </c>
      <c r="B288" s="20"/>
      <c r="C288" s="14" t="s">
        <v>432</v>
      </c>
      <c r="D288" s="15" t="s">
        <v>1007</v>
      </c>
      <c r="E288" s="18">
        <f t="shared" si="41"/>
        <v>2020</v>
      </c>
      <c r="F288" s="17" t="str">
        <f t="shared" si="42"/>
        <v>PREV</v>
      </c>
      <c r="G288" s="39">
        <v>7663214</v>
      </c>
      <c r="H288" s="40">
        <f>SUM(H289:H294)</f>
        <v>7663214</v>
      </c>
      <c r="I288" s="23"/>
      <c r="J288" s="23"/>
      <c r="K288" s="23"/>
      <c r="L288" s="23"/>
      <c r="M288" s="23"/>
    </row>
    <row r="289" spans="1:13">
      <c r="A289" s="12">
        <v>286</v>
      </c>
      <c r="B289" s="20"/>
      <c r="C289" s="14" t="s">
        <v>433</v>
      </c>
      <c r="D289" s="15" t="s">
        <v>434</v>
      </c>
      <c r="E289" s="18">
        <f t="shared" si="41"/>
        <v>2020</v>
      </c>
      <c r="F289" s="17" t="str">
        <f t="shared" si="42"/>
        <v>PREV</v>
      </c>
      <c r="G289" s="29">
        <v>0</v>
      </c>
      <c r="H289" s="38">
        <f t="shared" ref="H289:H294" si="46">+G289</f>
        <v>0</v>
      </c>
      <c r="I289" s="23"/>
      <c r="J289" s="23"/>
      <c r="K289" s="23"/>
      <c r="L289" s="23"/>
      <c r="M289" s="23"/>
    </row>
    <row r="290" spans="1:13">
      <c r="A290" s="12">
        <v>287</v>
      </c>
      <c r="B290" s="20"/>
      <c r="C290" s="14" t="s">
        <v>435</v>
      </c>
      <c r="D290" s="15" t="s">
        <v>436</v>
      </c>
      <c r="E290" s="18">
        <f t="shared" si="41"/>
        <v>2020</v>
      </c>
      <c r="F290" s="17" t="str">
        <f t="shared" si="42"/>
        <v>PREV</v>
      </c>
      <c r="G290" s="29">
        <v>0</v>
      </c>
      <c r="H290" s="38">
        <f t="shared" si="46"/>
        <v>0</v>
      </c>
      <c r="I290" s="23"/>
      <c r="J290" s="23"/>
      <c r="K290" s="23"/>
      <c r="L290" s="23"/>
      <c r="M290" s="23"/>
    </row>
    <row r="291" spans="1:13">
      <c r="A291" s="12">
        <v>288</v>
      </c>
      <c r="B291" s="20"/>
      <c r="C291" s="14" t="s">
        <v>437</v>
      </c>
      <c r="D291" s="15" t="s">
        <v>1008</v>
      </c>
      <c r="E291" s="18">
        <f t="shared" si="41"/>
        <v>2020</v>
      </c>
      <c r="F291" s="17" t="str">
        <f t="shared" si="42"/>
        <v>PREV</v>
      </c>
      <c r="G291" s="29">
        <v>6508364</v>
      </c>
      <c r="H291" s="38">
        <f t="shared" si="46"/>
        <v>6508364</v>
      </c>
      <c r="I291" s="23"/>
      <c r="J291" s="23"/>
      <c r="K291" s="23"/>
      <c r="L291" s="23"/>
      <c r="M291" s="23"/>
    </row>
    <row r="292" spans="1:13">
      <c r="A292" s="12">
        <v>289</v>
      </c>
      <c r="B292" s="20"/>
      <c r="C292" s="14" t="s">
        <v>438</v>
      </c>
      <c r="D292" s="15" t="s">
        <v>439</v>
      </c>
      <c r="E292" s="18">
        <f t="shared" si="41"/>
        <v>2020</v>
      </c>
      <c r="F292" s="17" t="str">
        <f t="shared" si="42"/>
        <v>PREV</v>
      </c>
      <c r="G292" s="29">
        <v>0</v>
      </c>
      <c r="H292" s="38">
        <f t="shared" si="46"/>
        <v>0</v>
      </c>
      <c r="I292" s="23"/>
      <c r="J292" s="23"/>
      <c r="K292" s="23"/>
      <c r="L292" s="23"/>
      <c r="M292" s="23"/>
    </row>
    <row r="293" spans="1:13">
      <c r="A293" s="12">
        <v>290</v>
      </c>
      <c r="B293" s="20"/>
      <c r="C293" s="14" t="s">
        <v>440</v>
      </c>
      <c r="D293" s="15" t="s">
        <v>441</v>
      </c>
      <c r="E293" s="18">
        <f t="shared" si="41"/>
        <v>2020</v>
      </c>
      <c r="F293" s="17" t="str">
        <f t="shared" si="42"/>
        <v>PREV</v>
      </c>
      <c r="G293" s="29">
        <v>0</v>
      </c>
      <c r="H293" s="38">
        <f t="shared" si="46"/>
        <v>0</v>
      </c>
      <c r="I293" s="23"/>
      <c r="J293" s="23"/>
      <c r="K293" s="23"/>
      <c r="L293" s="23"/>
      <c r="M293" s="23"/>
    </row>
    <row r="294" spans="1:13">
      <c r="A294" s="12">
        <v>291</v>
      </c>
      <c r="B294" s="20"/>
      <c r="C294" s="14" t="s">
        <v>442</v>
      </c>
      <c r="D294" s="15" t="s">
        <v>443</v>
      </c>
      <c r="E294" s="18">
        <f t="shared" si="41"/>
        <v>2020</v>
      </c>
      <c r="F294" s="17" t="str">
        <f t="shared" si="42"/>
        <v>PREV</v>
      </c>
      <c r="G294" s="29">
        <v>1154850</v>
      </c>
      <c r="H294" s="38">
        <f t="shared" si="46"/>
        <v>1154850</v>
      </c>
      <c r="I294" s="23"/>
      <c r="J294" s="23"/>
      <c r="K294" s="23"/>
      <c r="L294" s="23"/>
      <c r="M294" s="23"/>
    </row>
    <row r="295" spans="1:13">
      <c r="A295" s="12">
        <v>292</v>
      </c>
      <c r="B295" s="20"/>
      <c r="C295" s="14" t="s">
        <v>444</v>
      </c>
      <c r="D295" s="15" t="s">
        <v>445</v>
      </c>
      <c r="E295" s="18">
        <f t="shared" si="41"/>
        <v>2020</v>
      </c>
      <c r="F295" s="17" t="str">
        <f t="shared" si="42"/>
        <v>PREV</v>
      </c>
      <c r="G295" s="39">
        <v>243518</v>
      </c>
      <c r="H295" s="40">
        <f>SUM(H296:H298)</f>
        <v>243518</v>
      </c>
      <c r="I295" s="23"/>
      <c r="J295" s="23"/>
      <c r="K295" s="23"/>
      <c r="L295" s="23"/>
      <c r="M295" s="23"/>
    </row>
    <row r="296" spans="1:13" ht="21">
      <c r="A296" s="12">
        <v>293</v>
      </c>
      <c r="B296" s="20" t="s">
        <v>29</v>
      </c>
      <c r="C296" s="14" t="s">
        <v>446</v>
      </c>
      <c r="D296" s="15" t="s">
        <v>447</v>
      </c>
      <c r="E296" s="18">
        <f t="shared" si="41"/>
        <v>2020</v>
      </c>
      <c r="F296" s="17" t="str">
        <f t="shared" si="42"/>
        <v>PREV</v>
      </c>
      <c r="G296" s="29">
        <v>211196</v>
      </c>
      <c r="H296" s="38">
        <f t="shared" ref="H296:H298" si="47">+G296</f>
        <v>211196</v>
      </c>
      <c r="I296" s="23"/>
      <c r="J296" s="23"/>
      <c r="K296" s="23"/>
      <c r="L296" s="23"/>
      <c r="M296" s="23"/>
    </row>
    <row r="297" spans="1:13" ht="21">
      <c r="A297" s="12">
        <v>294</v>
      </c>
      <c r="B297" s="20"/>
      <c r="C297" s="14" t="s">
        <v>448</v>
      </c>
      <c r="D297" s="15" t="s">
        <v>449</v>
      </c>
      <c r="E297" s="18">
        <f t="shared" si="41"/>
        <v>2020</v>
      </c>
      <c r="F297" s="17" t="str">
        <f t="shared" si="42"/>
        <v>PREV</v>
      </c>
      <c r="G297" s="29">
        <v>0</v>
      </c>
      <c r="H297" s="38">
        <f t="shared" si="47"/>
        <v>0</v>
      </c>
      <c r="I297" s="23"/>
      <c r="J297" s="23"/>
      <c r="K297" s="23"/>
      <c r="L297" s="23"/>
      <c r="M297" s="23"/>
    </row>
    <row r="298" spans="1:13" ht="21">
      <c r="A298" s="12">
        <v>295</v>
      </c>
      <c r="B298" s="20" t="s">
        <v>85</v>
      </c>
      <c r="C298" s="14" t="s">
        <v>450</v>
      </c>
      <c r="D298" s="15" t="s">
        <v>451</v>
      </c>
      <c r="E298" s="18">
        <f t="shared" si="41"/>
        <v>2020</v>
      </c>
      <c r="F298" s="17" t="str">
        <f t="shared" si="42"/>
        <v>PREV</v>
      </c>
      <c r="G298" s="29">
        <v>32322</v>
      </c>
      <c r="H298" s="38">
        <f t="shared" si="47"/>
        <v>32322</v>
      </c>
      <c r="I298" s="23"/>
      <c r="J298" s="23"/>
      <c r="K298" s="23"/>
      <c r="L298" s="23"/>
      <c r="M298" s="23"/>
    </row>
    <row r="299" spans="1:13">
      <c r="A299" s="12">
        <v>296</v>
      </c>
      <c r="B299" s="20"/>
      <c r="C299" s="14" t="s">
        <v>452</v>
      </c>
      <c r="D299" s="15" t="s">
        <v>453</v>
      </c>
      <c r="E299" s="18">
        <f t="shared" si="41"/>
        <v>2020</v>
      </c>
      <c r="F299" s="17" t="str">
        <f t="shared" si="42"/>
        <v>PREV</v>
      </c>
      <c r="G299" s="39">
        <v>18135146</v>
      </c>
      <c r="H299" s="40">
        <f>SUM(H300:H306)</f>
        <v>18135145</v>
      </c>
      <c r="I299" s="23"/>
      <c r="J299" s="23"/>
      <c r="K299" s="23"/>
      <c r="L299" s="23"/>
      <c r="M299" s="23"/>
    </row>
    <row r="300" spans="1:13" ht="21">
      <c r="A300" s="12">
        <v>297</v>
      </c>
      <c r="B300" s="20" t="s">
        <v>29</v>
      </c>
      <c r="C300" s="14" t="s">
        <v>454</v>
      </c>
      <c r="D300" s="15" t="s">
        <v>455</v>
      </c>
      <c r="E300" s="18">
        <f t="shared" si="41"/>
        <v>2020</v>
      </c>
      <c r="F300" s="17" t="str">
        <f t="shared" si="42"/>
        <v>PREV</v>
      </c>
      <c r="G300" s="29">
        <v>762742</v>
      </c>
      <c r="H300" s="38">
        <f>+G300</f>
        <v>762742</v>
      </c>
      <c r="I300" s="23"/>
      <c r="J300" s="23"/>
      <c r="K300" s="23"/>
      <c r="L300" s="23"/>
      <c r="M300" s="23"/>
    </row>
    <row r="301" spans="1:13" ht="21">
      <c r="A301" s="12">
        <v>298</v>
      </c>
      <c r="B301" s="20"/>
      <c r="C301" s="14" t="s">
        <v>456</v>
      </c>
      <c r="D301" s="15" t="s">
        <v>457</v>
      </c>
      <c r="E301" s="18">
        <f t="shared" si="41"/>
        <v>2020</v>
      </c>
      <c r="F301" s="17" t="str">
        <f t="shared" si="42"/>
        <v>PREV</v>
      </c>
      <c r="G301" s="29">
        <v>0</v>
      </c>
      <c r="H301" s="38">
        <f t="shared" ref="H301:H307" si="48">+G301</f>
        <v>0</v>
      </c>
      <c r="I301" s="23"/>
      <c r="J301" s="23"/>
      <c r="K301" s="23"/>
      <c r="L301" s="23"/>
      <c r="M301" s="23"/>
    </row>
    <row r="302" spans="1:13">
      <c r="A302" s="12">
        <v>299</v>
      </c>
      <c r="B302" s="20" t="s">
        <v>85</v>
      </c>
      <c r="C302" s="14" t="s">
        <v>458</v>
      </c>
      <c r="D302" s="15" t="s">
        <v>459</v>
      </c>
      <c r="E302" s="18">
        <f t="shared" si="41"/>
        <v>2020</v>
      </c>
      <c r="F302" s="17" t="str">
        <f t="shared" si="42"/>
        <v>PREV</v>
      </c>
      <c r="G302" s="29">
        <v>107466</v>
      </c>
      <c r="H302" s="38">
        <f t="shared" si="48"/>
        <v>107466</v>
      </c>
      <c r="I302" s="23"/>
      <c r="J302" s="23"/>
      <c r="K302" s="23"/>
      <c r="L302" s="23"/>
      <c r="M302" s="23"/>
    </row>
    <row r="303" spans="1:13">
      <c r="A303" s="12">
        <v>300</v>
      </c>
      <c r="B303" s="20"/>
      <c r="C303" s="14" t="s">
        <v>460</v>
      </c>
      <c r="D303" s="15" t="s">
        <v>461</v>
      </c>
      <c r="E303" s="18">
        <f t="shared" si="41"/>
        <v>2020</v>
      </c>
      <c r="F303" s="17" t="str">
        <f t="shared" si="42"/>
        <v>PREV</v>
      </c>
      <c r="G303" s="29">
        <v>17264937</v>
      </c>
      <c r="H303" s="38">
        <f t="shared" si="48"/>
        <v>17264937</v>
      </c>
      <c r="I303" s="23"/>
      <c r="J303" s="23"/>
      <c r="K303" s="23"/>
      <c r="L303" s="23"/>
      <c r="M303" s="23"/>
    </row>
    <row r="304" spans="1:13">
      <c r="A304" s="12">
        <v>301</v>
      </c>
      <c r="B304" s="20"/>
      <c r="C304" s="14" t="s">
        <v>462</v>
      </c>
      <c r="D304" s="15" t="s">
        <v>463</v>
      </c>
      <c r="E304" s="18">
        <f t="shared" si="41"/>
        <v>2020</v>
      </c>
      <c r="F304" s="17" t="str">
        <f t="shared" si="42"/>
        <v>PREV</v>
      </c>
      <c r="G304" s="29">
        <v>0</v>
      </c>
      <c r="H304" s="38">
        <f t="shared" si="48"/>
        <v>0</v>
      </c>
      <c r="I304" s="23"/>
      <c r="J304" s="23"/>
      <c r="K304" s="23"/>
      <c r="L304" s="23"/>
      <c r="M304" s="23"/>
    </row>
    <row r="305" spans="1:13">
      <c r="A305" s="12">
        <v>302</v>
      </c>
      <c r="B305" s="20" t="s">
        <v>29</v>
      </c>
      <c r="C305" s="14" t="s">
        <v>1009</v>
      </c>
      <c r="D305" s="15" t="s">
        <v>1010</v>
      </c>
      <c r="E305" s="18">
        <f t="shared" si="41"/>
        <v>2020</v>
      </c>
      <c r="F305" s="17" t="str">
        <f t="shared" si="42"/>
        <v>PREV</v>
      </c>
      <c r="G305" s="29">
        <v>0</v>
      </c>
      <c r="H305" s="38">
        <f t="shared" si="48"/>
        <v>0</v>
      </c>
      <c r="I305" s="23"/>
      <c r="J305" s="23"/>
      <c r="K305" s="23"/>
      <c r="L305" s="23"/>
      <c r="M305" s="23"/>
    </row>
    <row r="306" spans="1:13">
      <c r="A306" s="12">
        <v>303</v>
      </c>
      <c r="B306" s="20" t="s">
        <v>85</v>
      </c>
      <c r="C306" s="14" t="s">
        <v>1011</v>
      </c>
      <c r="D306" s="15" t="s">
        <v>1012</v>
      </c>
      <c r="E306" s="18">
        <f t="shared" si="41"/>
        <v>2020</v>
      </c>
      <c r="F306" s="17" t="str">
        <f t="shared" si="42"/>
        <v>PREV</v>
      </c>
      <c r="G306" s="29">
        <v>0</v>
      </c>
      <c r="H306" s="38">
        <f t="shared" si="48"/>
        <v>0</v>
      </c>
      <c r="I306" s="23"/>
      <c r="J306" s="23"/>
      <c r="K306" s="23"/>
      <c r="L306" s="23"/>
      <c r="M306" s="23"/>
    </row>
    <row r="307" spans="1:13">
      <c r="A307" s="12">
        <v>304</v>
      </c>
      <c r="B307" s="20" t="s">
        <v>80</v>
      </c>
      <c r="C307" s="14" t="s">
        <v>464</v>
      </c>
      <c r="D307" s="15" t="s">
        <v>1013</v>
      </c>
      <c r="E307" s="18">
        <f t="shared" si="41"/>
        <v>2020</v>
      </c>
      <c r="F307" s="17" t="str">
        <f t="shared" si="42"/>
        <v>PREV</v>
      </c>
      <c r="G307" s="29">
        <v>0</v>
      </c>
      <c r="H307" s="38">
        <f t="shared" si="48"/>
        <v>0</v>
      </c>
      <c r="I307" s="23"/>
      <c r="J307" s="23"/>
      <c r="K307" s="23"/>
      <c r="L307" s="23"/>
      <c r="M307" s="23"/>
    </row>
    <row r="308" spans="1:13">
      <c r="A308" s="12">
        <v>305</v>
      </c>
      <c r="B308" s="20"/>
      <c r="C308" s="14" t="s">
        <v>465</v>
      </c>
      <c r="D308" s="15" t="s">
        <v>466</v>
      </c>
      <c r="E308" s="18">
        <f t="shared" si="41"/>
        <v>2020</v>
      </c>
      <c r="F308" s="17" t="str">
        <f t="shared" si="42"/>
        <v>PREV</v>
      </c>
      <c r="G308" s="39">
        <v>19045425</v>
      </c>
      <c r="H308" s="40">
        <f>+H309+H329+H343</f>
        <v>19045426</v>
      </c>
      <c r="I308" s="23"/>
      <c r="J308" s="23"/>
      <c r="K308" s="23"/>
      <c r="L308" s="23"/>
      <c r="M308" s="23"/>
    </row>
    <row r="309" spans="1:13">
      <c r="A309" s="12">
        <v>306</v>
      </c>
      <c r="B309" s="20"/>
      <c r="C309" s="14" t="s">
        <v>467</v>
      </c>
      <c r="D309" s="15" t="s">
        <v>468</v>
      </c>
      <c r="E309" s="18">
        <f t="shared" si="41"/>
        <v>2020</v>
      </c>
      <c r="F309" s="17" t="str">
        <f t="shared" si="42"/>
        <v>PREV</v>
      </c>
      <c r="G309" s="39">
        <v>18987936</v>
      </c>
      <c r="H309" s="40">
        <f>+H310+H311+H312+H315+H316+H317+H318+H319+H320+H321+H322+H325</f>
        <v>18987936</v>
      </c>
      <c r="I309" s="23"/>
      <c r="J309" s="23"/>
      <c r="K309" s="23"/>
      <c r="L309" s="23"/>
      <c r="M309" s="23"/>
    </row>
    <row r="310" spans="1:13">
      <c r="A310" s="12">
        <v>307</v>
      </c>
      <c r="B310" s="20"/>
      <c r="C310" s="14" t="s">
        <v>469</v>
      </c>
      <c r="D310" s="15" t="s">
        <v>470</v>
      </c>
      <c r="E310" s="18">
        <f t="shared" si="41"/>
        <v>2020</v>
      </c>
      <c r="F310" s="17" t="str">
        <f t="shared" si="42"/>
        <v>PREV</v>
      </c>
      <c r="G310" s="29">
        <v>300000</v>
      </c>
      <c r="H310" s="38">
        <f>+G310</f>
        <v>300000</v>
      </c>
      <c r="I310" s="23"/>
      <c r="J310" s="23"/>
      <c r="K310" s="23"/>
      <c r="L310" s="23"/>
      <c r="M310" s="23"/>
    </row>
    <row r="311" spans="1:13">
      <c r="A311" s="12">
        <v>308</v>
      </c>
      <c r="B311" s="20"/>
      <c r="C311" s="14" t="s">
        <v>471</v>
      </c>
      <c r="D311" s="15" t="s">
        <v>472</v>
      </c>
      <c r="E311" s="18">
        <f t="shared" si="41"/>
        <v>2020</v>
      </c>
      <c r="F311" s="17" t="str">
        <f t="shared" si="42"/>
        <v>PREV</v>
      </c>
      <c r="G311" s="29">
        <v>3500000</v>
      </c>
      <c r="H311" s="38">
        <f>+G311</f>
        <v>3500000</v>
      </c>
      <c r="I311" s="23"/>
      <c r="J311" s="23"/>
      <c r="K311" s="23"/>
      <c r="L311" s="23"/>
      <c r="M311" s="23"/>
    </row>
    <row r="312" spans="1:13">
      <c r="A312" s="12">
        <v>309</v>
      </c>
      <c r="B312" s="20"/>
      <c r="C312" s="14" t="s">
        <v>473</v>
      </c>
      <c r="D312" s="15" t="s">
        <v>474</v>
      </c>
      <c r="E312" s="18">
        <f t="shared" si="41"/>
        <v>2020</v>
      </c>
      <c r="F312" s="17" t="str">
        <f t="shared" si="42"/>
        <v>PREV</v>
      </c>
      <c r="G312" s="39">
        <v>2845000</v>
      </c>
      <c r="H312" s="40">
        <f>+H313+H314</f>
        <v>2845000</v>
      </c>
      <c r="I312" s="23"/>
      <c r="J312" s="23"/>
      <c r="K312" s="23"/>
      <c r="L312" s="23"/>
      <c r="M312" s="23"/>
    </row>
    <row r="313" spans="1:13" s="22" customFormat="1">
      <c r="A313" s="12">
        <v>310</v>
      </c>
      <c r="B313" s="20"/>
      <c r="C313" s="14" t="s">
        <v>1014</v>
      </c>
      <c r="D313" s="15" t="s">
        <v>1015</v>
      </c>
      <c r="E313" s="18">
        <f t="shared" si="41"/>
        <v>2020</v>
      </c>
      <c r="F313" s="17" t="str">
        <f t="shared" si="42"/>
        <v>PREV</v>
      </c>
      <c r="G313" s="41">
        <v>45000</v>
      </c>
      <c r="H313" s="42">
        <f>+G313</f>
        <v>45000</v>
      </c>
      <c r="I313" s="21"/>
      <c r="J313" s="21"/>
      <c r="K313" s="21"/>
      <c r="L313" s="21"/>
      <c r="M313" s="21"/>
    </row>
    <row r="314" spans="1:13">
      <c r="A314" s="12">
        <v>311</v>
      </c>
      <c r="B314" s="20"/>
      <c r="C314" s="14" t="s">
        <v>1016</v>
      </c>
      <c r="D314" s="15" t="s">
        <v>1017</v>
      </c>
      <c r="E314" s="18">
        <f t="shared" si="41"/>
        <v>2020</v>
      </c>
      <c r="F314" s="17" t="str">
        <f t="shared" si="42"/>
        <v>PREV</v>
      </c>
      <c r="G314" s="29">
        <v>2800000</v>
      </c>
      <c r="H314" s="38">
        <f>+G314</f>
        <v>2800000</v>
      </c>
      <c r="I314" s="23"/>
      <c r="J314" s="23"/>
      <c r="K314" s="23"/>
      <c r="L314" s="23"/>
      <c r="M314" s="23"/>
    </row>
    <row r="315" spans="1:13">
      <c r="A315" s="12">
        <v>312</v>
      </c>
      <c r="B315" s="20"/>
      <c r="C315" s="14" t="s">
        <v>475</v>
      </c>
      <c r="D315" s="15" t="s">
        <v>476</v>
      </c>
      <c r="E315" s="18">
        <f t="shared" si="41"/>
        <v>2020</v>
      </c>
      <c r="F315" s="17" t="str">
        <f t="shared" si="42"/>
        <v>PREV</v>
      </c>
      <c r="G315" s="29">
        <v>0</v>
      </c>
      <c r="H315" s="38">
        <f>+G315</f>
        <v>0</v>
      </c>
      <c r="I315" s="23"/>
      <c r="J315" s="23"/>
      <c r="K315" s="23"/>
      <c r="L315" s="23"/>
      <c r="M315" s="23"/>
    </row>
    <row r="316" spans="1:13">
      <c r="A316" s="12">
        <v>313</v>
      </c>
      <c r="B316" s="20"/>
      <c r="C316" s="14" t="s">
        <v>477</v>
      </c>
      <c r="D316" s="15" t="s">
        <v>478</v>
      </c>
      <c r="E316" s="18">
        <f t="shared" si="41"/>
        <v>2020</v>
      </c>
      <c r="F316" s="17" t="str">
        <f t="shared" si="42"/>
        <v>PREV</v>
      </c>
      <c r="G316" s="29">
        <v>790000</v>
      </c>
      <c r="H316" s="38">
        <f t="shared" ref="H316:H321" si="49">+G316</f>
        <v>790000</v>
      </c>
      <c r="I316" s="23"/>
      <c r="J316" s="23"/>
      <c r="K316" s="23"/>
      <c r="L316" s="23"/>
      <c r="M316" s="23"/>
    </row>
    <row r="317" spans="1:13">
      <c r="A317" s="12">
        <v>314</v>
      </c>
      <c r="B317" s="20"/>
      <c r="C317" s="14" t="s">
        <v>479</v>
      </c>
      <c r="D317" s="15" t="s">
        <v>480</v>
      </c>
      <c r="E317" s="18">
        <f t="shared" si="41"/>
        <v>2020</v>
      </c>
      <c r="F317" s="17" t="str">
        <f t="shared" si="42"/>
        <v>PREV</v>
      </c>
      <c r="G317" s="29">
        <v>33672</v>
      </c>
      <c r="H317" s="38">
        <f t="shared" si="49"/>
        <v>33672</v>
      </c>
      <c r="I317" s="23"/>
      <c r="J317" s="23"/>
      <c r="K317" s="23"/>
      <c r="L317" s="23"/>
      <c r="M317" s="23"/>
    </row>
    <row r="318" spans="1:13">
      <c r="A318" s="12">
        <v>315</v>
      </c>
      <c r="B318" s="20"/>
      <c r="C318" s="14" t="s">
        <v>481</v>
      </c>
      <c r="D318" s="15" t="s">
        <v>482</v>
      </c>
      <c r="E318" s="18">
        <f t="shared" si="41"/>
        <v>2020</v>
      </c>
      <c r="F318" s="17" t="str">
        <f t="shared" si="42"/>
        <v>PREV</v>
      </c>
      <c r="G318" s="29">
        <v>391000</v>
      </c>
      <c r="H318" s="38">
        <f t="shared" si="49"/>
        <v>391000</v>
      </c>
      <c r="I318" s="23"/>
      <c r="J318" s="23"/>
      <c r="K318" s="23"/>
      <c r="L318" s="23"/>
      <c r="M318" s="23"/>
    </row>
    <row r="319" spans="1:13">
      <c r="A319" s="12">
        <v>316</v>
      </c>
      <c r="B319" s="20"/>
      <c r="C319" s="14" t="s">
        <v>483</v>
      </c>
      <c r="D319" s="15" t="s">
        <v>484</v>
      </c>
      <c r="E319" s="18">
        <f t="shared" si="41"/>
        <v>2020</v>
      </c>
      <c r="F319" s="17" t="str">
        <f t="shared" si="42"/>
        <v>PREV</v>
      </c>
      <c r="G319" s="29">
        <v>190000</v>
      </c>
      <c r="H319" s="38">
        <f t="shared" si="49"/>
        <v>190000</v>
      </c>
      <c r="I319" s="23"/>
      <c r="J319" s="23"/>
      <c r="K319" s="23"/>
      <c r="L319" s="23"/>
      <c r="M319" s="23"/>
    </row>
    <row r="320" spans="1:13">
      <c r="A320" s="12">
        <v>317</v>
      </c>
      <c r="B320" s="20"/>
      <c r="C320" s="14" t="s">
        <v>485</v>
      </c>
      <c r="D320" s="15" t="s">
        <v>486</v>
      </c>
      <c r="E320" s="18">
        <f t="shared" si="41"/>
        <v>2020</v>
      </c>
      <c r="F320" s="17" t="str">
        <f t="shared" si="42"/>
        <v>PREV</v>
      </c>
      <c r="G320" s="29">
        <v>0</v>
      </c>
      <c r="H320" s="38">
        <f t="shared" si="49"/>
        <v>0</v>
      </c>
      <c r="I320" s="23"/>
      <c r="J320" s="23"/>
      <c r="K320" s="23"/>
      <c r="L320" s="23"/>
      <c r="M320" s="23"/>
    </row>
    <row r="321" spans="1:13">
      <c r="A321" s="12">
        <v>318</v>
      </c>
      <c r="B321" s="20"/>
      <c r="C321" s="14" t="s">
        <v>487</v>
      </c>
      <c r="D321" s="15" t="s">
        <v>488</v>
      </c>
      <c r="E321" s="18">
        <f t="shared" si="41"/>
        <v>2020</v>
      </c>
      <c r="F321" s="17" t="str">
        <f t="shared" si="42"/>
        <v>PREV</v>
      </c>
      <c r="G321" s="29">
        <v>820000</v>
      </c>
      <c r="H321" s="38">
        <f t="shared" si="49"/>
        <v>820000</v>
      </c>
      <c r="I321" s="23"/>
      <c r="J321" s="23"/>
      <c r="K321" s="23"/>
      <c r="L321" s="23"/>
      <c r="M321" s="23"/>
    </row>
    <row r="322" spans="1:13">
      <c r="A322" s="12">
        <v>319</v>
      </c>
      <c r="B322" s="20"/>
      <c r="C322" s="14" t="s">
        <v>489</v>
      </c>
      <c r="D322" s="15" t="s">
        <v>490</v>
      </c>
      <c r="E322" s="18">
        <f t="shared" si="41"/>
        <v>2020</v>
      </c>
      <c r="F322" s="17" t="str">
        <f t="shared" si="42"/>
        <v>PREV</v>
      </c>
      <c r="G322" s="39">
        <v>1125911</v>
      </c>
      <c r="H322" s="40">
        <f>+H323+H324</f>
        <v>1125911</v>
      </c>
      <c r="I322" s="23"/>
      <c r="J322" s="23"/>
      <c r="K322" s="23"/>
      <c r="L322" s="23"/>
      <c r="M322" s="23"/>
    </row>
    <row r="323" spans="1:13">
      <c r="A323" s="12">
        <v>320</v>
      </c>
      <c r="B323" s="20"/>
      <c r="C323" s="14" t="s">
        <v>491</v>
      </c>
      <c r="D323" s="15" t="s">
        <v>492</v>
      </c>
      <c r="E323" s="18">
        <f t="shared" si="41"/>
        <v>2020</v>
      </c>
      <c r="F323" s="17" t="str">
        <f t="shared" si="42"/>
        <v>PREV</v>
      </c>
      <c r="G323" s="29">
        <v>0</v>
      </c>
      <c r="H323" s="38">
        <f>+G323</f>
        <v>0</v>
      </c>
      <c r="I323" s="23"/>
      <c r="J323" s="23"/>
      <c r="K323" s="23"/>
      <c r="L323" s="23"/>
      <c r="M323" s="23"/>
    </row>
    <row r="324" spans="1:13">
      <c r="A324" s="12">
        <v>321</v>
      </c>
      <c r="B324" s="20"/>
      <c r="C324" s="14" t="s">
        <v>493</v>
      </c>
      <c r="D324" s="15" t="s">
        <v>494</v>
      </c>
      <c r="E324" s="18">
        <f t="shared" si="41"/>
        <v>2020</v>
      </c>
      <c r="F324" s="17" t="str">
        <f t="shared" si="42"/>
        <v>PREV</v>
      </c>
      <c r="G324" s="29">
        <v>1125911</v>
      </c>
      <c r="H324" s="38">
        <f>+G324</f>
        <v>1125911</v>
      </c>
      <c r="I324" s="23"/>
      <c r="J324" s="23"/>
      <c r="K324" s="23"/>
      <c r="L324" s="23"/>
      <c r="M324" s="23"/>
    </row>
    <row r="325" spans="1:13">
      <c r="A325" s="12">
        <v>322</v>
      </c>
      <c r="B325" s="20"/>
      <c r="C325" s="14" t="s">
        <v>495</v>
      </c>
      <c r="D325" s="15" t="s">
        <v>496</v>
      </c>
      <c r="E325" s="18">
        <f t="shared" si="41"/>
        <v>2020</v>
      </c>
      <c r="F325" s="17" t="str">
        <f t="shared" si="42"/>
        <v>PREV</v>
      </c>
      <c r="G325" s="39">
        <v>8992353</v>
      </c>
      <c r="H325" s="40">
        <f>+H326+H327+H328</f>
        <v>8992353</v>
      </c>
      <c r="I325" s="23"/>
      <c r="J325" s="23"/>
      <c r="K325" s="23"/>
      <c r="L325" s="23"/>
      <c r="M325" s="23"/>
    </row>
    <row r="326" spans="1:13">
      <c r="A326" s="12">
        <v>323</v>
      </c>
      <c r="B326" s="20" t="s">
        <v>29</v>
      </c>
      <c r="C326" s="14" t="s">
        <v>497</v>
      </c>
      <c r="D326" s="15" t="s">
        <v>498</v>
      </c>
      <c r="E326" s="18">
        <f t="shared" ref="E326:E389" si="50">E325</f>
        <v>2020</v>
      </c>
      <c r="F326" s="17" t="str">
        <f t="shared" ref="F326:F389" si="51">+F325</f>
        <v>PREV</v>
      </c>
      <c r="G326" s="29">
        <v>16000</v>
      </c>
      <c r="H326" s="38">
        <f>+G326</f>
        <v>16000</v>
      </c>
      <c r="I326" s="23"/>
      <c r="J326" s="23"/>
      <c r="K326" s="23"/>
      <c r="L326" s="23"/>
      <c r="M326" s="23"/>
    </row>
    <row r="327" spans="1:13">
      <c r="A327" s="12">
        <v>324</v>
      </c>
      <c r="B327" s="20"/>
      <c r="C327" s="14" t="s">
        <v>499</v>
      </c>
      <c r="D327" s="15" t="s">
        <v>500</v>
      </c>
      <c r="E327" s="18">
        <f t="shared" si="50"/>
        <v>2020</v>
      </c>
      <c r="F327" s="17" t="str">
        <f t="shared" si="51"/>
        <v>PREV</v>
      </c>
      <c r="G327" s="29">
        <v>0</v>
      </c>
      <c r="H327" s="38">
        <f>+G327</f>
        <v>0</v>
      </c>
      <c r="I327" s="23"/>
      <c r="J327" s="23"/>
      <c r="K327" s="23"/>
      <c r="L327" s="23"/>
      <c r="M327" s="23"/>
    </row>
    <row r="328" spans="1:13">
      <c r="A328" s="12">
        <v>325</v>
      </c>
      <c r="B328" s="20"/>
      <c r="C328" s="14" t="s">
        <v>501</v>
      </c>
      <c r="D328" s="15" t="s">
        <v>502</v>
      </c>
      <c r="E328" s="18">
        <f t="shared" si="50"/>
        <v>2020</v>
      </c>
      <c r="F328" s="17" t="str">
        <f t="shared" si="51"/>
        <v>PREV</v>
      </c>
      <c r="G328" s="29">
        <v>8976353</v>
      </c>
      <c r="H328" s="38">
        <f>+G328</f>
        <v>8976353</v>
      </c>
      <c r="I328" s="23"/>
      <c r="J328" s="23"/>
      <c r="K328" s="23"/>
      <c r="L328" s="23"/>
      <c r="M328" s="23"/>
    </row>
    <row r="329" spans="1:13">
      <c r="A329" s="12">
        <v>326</v>
      </c>
      <c r="B329" s="20"/>
      <c r="C329" s="14" t="s">
        <v>503</v>
      </c>
      <c r="D329" s="15" t="s">
        <v>504</v>
      </c>
      <c r="E329" s="18">
        <f t="shared" si="50"/>
        <v>2020</v>
      </c>
      <c r="F329" s="17" t="str">
        <f t="shared" si="51"/>
        <v>PREV</v>
      </c>
      <c r="G329" s="39">
        <v>0</v>
      </c>
      <c r="H329" s="40">
        <f>+H330+H331+H332+H339</f>
        <v>0</v>
      </c>
      <c r="I329" s="23"/>
      <c r="J329" s="23"/>
      <c r="K329" s="23"/>
      <c r="L329" s="23"/>
      <c r="M329" s="23"/>
    </row>
    <row r="330" spans="1:13">
      <c r="A330" s="12">
        <v>327</v>
      </c>
      <c r="B330" s="20" t="s">
        <v>29</v>
      </c>
      <c r="C330" s="14" t="s">
        <v>505</v>
      </c>
      <c r="D330" s="15" t="s">
        <v>506</v>
      </c>
      <c r="E330" s="18">
        <f t="shared" si="50"/>
        <v>2020</v>
      </c>
      <c r="F330" s="17" t="str">
        <f t="shared" si="51"/>
        <v>PREV</v>
      </c>
      <c r="G330" s="29">
        <v>0</v>
      </c>
      <c r="H330" s="38">
        <f>+G330</f>
        <v>0</v>
      </c>
      <c r="I330" s="23"/>
      <c r="J330" s="23"/>
      <c r="K330" s="23"/>
      <c r="L330" s="23"/>
      <c r="M330" s="23"/>
    </row>
    <row r="331" spans="1:13">
      <c r="A331" s="12">
        <v>328</v>
      </c>
      <c r="B331" s="20"/>
      <c r="C331" s="14" t="s">
        <v>507</v>
      </c>
      <c r="D331" s="15" t="s">
        <v>508</v>
      </c>
      <c r="E331" s="18">
        <f t="shared" si="50"/>
        <v>2020</v>
      </c>
      <c r="F331" s="17" t="str">
        <f t="shared" si="51"/>
        <v>PREV</v>
      </c>
      <c r="G331" s="29">
        <v>0</v>
      </c>
      <c r="H331" s="38">
        <f>+G331</f>
        <v>0</v>
      </c>
      <c r="I331" s="23"/>
      <c r="J331" s="23"/>
      <c r="K331" s="23"/>
      <c r="L331" s="23"/>
      <c r="M331" s="23"/>
    </row>
    <row r="332" spans="1:13">
      <c r="A332" s="12">
        <v>329</v>
      </c>
      <c r="B332" s="20"/>
      <c r="C332" s="14" t="s">
        <v>509</v>
      </c>
      <c r="D332" s="15" t="s">
        <v>510</v>
      </c>
      <c r="E332" s="18">
        <f t="shared" si="50"/>
        <v>2020</v>
      </c>
      <c r="F332" s="17" t="str">
        <f t="shared" si="51"/>
        <v>PREV</v>
      </c>
      <c r="G332" s="39">
        <v>0</v>
      </c>
      <c r="H332" s="40">
        <f>SUM(H333:H338)</f>
        <v>0</v>
      </c>
      <c r="I332" s="23"/>
      <c r="J332" s="23"/>
      <c r="K332" s="23"/>
      <c r="L332" s="23"/>
      <c r="M332" s="23"/>
    </row>
    <row r="333" spans="1:13">
      <c r="A333" s="12">
        <v>330</v>
      </c>
      <c r="B333" s="20"/>
      <c r="C333" s="14" t="s">
        <v>511</v>
      </c>
      <c r="D333" s="15" t="s">
        <v>512</v>
      </c>
      <c r="E333" s="18">
        <f t="shared" si="50"/>
        <v>2020</v>
      </c>
      <c r="F333" s="17" t="str">
        <f t="shared" si="51"/>
        <v>PREV</v>
      </c>
      <c r="G333" s="29">
        <v>0</v>
      </c>
      <c r="H333" s="38">
        <f t="shared" ref="H333:H338" si="52">+G333</f>
        <v>0</v>
      </c>
      <c r="I333" s="23"/>
      <c r="J333" s="23"/>
      <c r="K333" s="23"/>
      <c r="L333" s="23"/>
      <c r="M333" s="23"/>
    </row>
    <row r="334" spans="1:13">
      <c r="A334" s="12">
        <v>331</v>
      </c>
      <c r="B334" s="20"/>
      <c r="C334" s="14" t="s">
        <v>513</v>
      </c>
      <c r="D334" s="15" t="s">
        <v>514</v>
      </c>
      <c r="E334" s="18">
        <f t="shared" si="50"/>
        <v>2020</v>
      </c>
      <c r="F334" s="17" t="str">
        <f t="shared" si="51"/>
        <v>PREV</v>
      </c>
      <c r="G334" s="29">
        <v>0</v>
      </c>
      <c r="H334" s="38">
        <f t="shared" si="52"/>
        <v>0</v>
      </c>
      <c r="I334" s="23"/>
      <c r="J334" s="23"/>
      <c r="K334" s="23"/>
      <c r="L334" s="23"/>
      <c r="M334" s="23"/>
    </row>
    <row r="335" spans="1:13">
      <c r="A335" s="12">
        <v>332</v>
      </c>
      <c r="B335" s="20"/>
      <c r="C335" s="14" t="s">
        <v>515</v>
      </c>
      <c r="D335" s="15" t="s">
        <v>516</v>
      </c>
      <c r="E335" s="18">
        <f t="shared" si="50"/>
        <v>2020</v>
      </c>
      <c r="F335" s="17" t="str">
        <f t="shared" si="51"/>
        <v>PREV</v>
      </c>
      <c r="G335" s="29">
        <v>0</v>
      </c>
      <c r="H335" s="38">
        <f t="shared" si="52"/>
        <v>0</v>
      </c>
      <c r="I335" s="23"/>
      <c r="J335" s="23"/>
      <c r="K335" s="23"/>
      <c r="L335" s="23"/>
      <c r="M335" s="23"/>
    </row>
    <row r="336" spans="1:13">
      <c r="A336" s="12">
        <v>333</v>
      </c>
      <c r="B336" s="20"/>
      <c r="C336" s="14" t="s">
        <v>517</v>
      </c>
      <c r="D336" s="15" t="s">
        <v>518</v>
      </c>
      <c r="E336" s="18">
        <f t="shared" si="50"/>
        <v>2020</v>
      </c>
      <c r="F336" s="17" t="str">
        <f t="shared" si="51"/>
        <v>PREV</v>
      </c>
      <c r="G336" s="29">
        <v>0</v>
      </c>
      <c r="H336" s="38">
        <f t="shared" si="52"/>
        <v>0</v>
      </c>
      <c r="I336" s="23"/>
      <c r="J336" s="23"/>
      <c r="K336" s="23"/>
      <c r="L336" s="23"/>
      <c r="M336" s="23"/>
    </row>
    <row r="337" spans="1:13">
      <c r="A337" s="12">
        <v>334</v>
      </c>
      <c r="B337" s="20"/>
      <c r="C337" s="14" t="s">
        <v>519</v>
      </c>
      <c r="D337" s="15" t="s">
        <v>520</v>
      </c>
      <c r="E337" s="18">
        <f t="shared" si="50"/>
        <v>2020</v>
      </c>
      <c r="F337" s="17" t="str">
        <f t="shared" si="51"/>
        <v>PREV</v>
      </c>
      <c r="G337" s="29">
        <v>0</v>
      </c>
      <c r="H337" s="38">
        <f t="shared" si="52"/>
        <v>0</v>
      </c>
      <c r="I337" s="23"/>
      <c r="J337" s="23"/>
      <c r="K337" s="23"/>
      <c r="L337" s="23"/>
      <c r="M337" s="23"/>
    </row>
    <row r="338" spans="1:13" ht="21">
      <c r="A338" s="12">
        <v>335</v>
      </c>
      <c r="B338" s="19"/>
      <c r="C338" s="14" t="s">
        <v>1018</v>
      </c>
      <c r="D338" s="15" t="s">
        <v>1019</v>
      </c>
      <c r="E338" s="18">
        <f t="shared" si="50"/>
        <v>2020</v>
      </c>
      <c r="F338" s="17" t="str">
        <f t="shared" si="51"/>
        <v>PREV</v>
      </c>
      <c r="G338" s="29">
        <v>0</v>
      </c>
      <c r="H338" s="38">
        <f t="shared" si="52"/>
        <v>0</v>
      </c>
      <c r="I338" s="23"/>
      <c r="J338" s="23"/>
      <c r="K338" s="23"/>
      <c r="L338" s="23"/>
      <c r="M338" s="23"/>
    </row>
    <row r="339" spans="1:13">
      <c r="A339" s="12">
        <v>336</v>
      </c>
      <c r="B339" s="20"/>
      <c r="C339" s="14" t="s">
        <v>521</v>
      </c>
      <c r="D339" s="15" t="s">
        <v>522</v>
      </c>
      <c r="E339" s="18">
        <f t="shared" si="50"/>
        <v>2020</v>
      </c>
      <c r="F339" s="17" t="str">
        <f t="shared" si="51"/>
        <v>PREV</v>
      </c>
      <c r="G339" s="39">
        <v>0</v>
      </c>
      <c r="H339" s="40">
        <f>SUM(H340:H342)</f>
        <v>0</v>
      </c>
      <c r="I339" s="23"/>
      <c r="J339" s="23"/>
      <c r="K339" s="23"/>
      <c r="L339" s="23"/>
      <c r="M339" s="23"/>
    </row>
    <row r="340" spans="1:13" ht="21">
      <c r="A340" s="12">
        <v>337</v>
      </c>
      <c r="B340" s="20" t="s">
        <v>29</v>
      </c>
      <c r="C340" s="14" t="s">
        <v>523</v>
      </c>
      <c r="D340" s="15" t="s">
        <v>524</v>
      </c>
      <c r="E340" s="18">
        <f t="shared" si="50"/>
        <v>2020</v>
      </c>
      <c r="F340" s="17" t="str">
        <f t="shared" si="51"/>
        <v>PREV</v>
      </c>
      <c r="G340" s="29">
        <v>0</v>
      </c>
      <c r="H340" s="38">
        <f>+G340</f>
        <v>0</v>
      </c>
      <c r="I340" s="23"/>
      <c r="J340" s="23"/>
      <c r="K340" s="23"/>
      <c r="L340" s="23"/>
      <c r="M340" s="23"/>
    </row>
    <row r="341" spans="1:13" ht="21">
      <c r="A341" s="12">
        <v>338</v>
      </c>
      <c r="B341" s="20"/>
      <c r="C341" s="14" t="s">
        <v>525</v>
      </c>
      <c r="D341" s="15" t="s">
        <v>526</v>
      </c>
      <c r="E341" s="18">
        <f t="shared" si="50"/>
        <v>2020</v>
      </c>
      <c r="F341" s="17" t="str">
        <f t="shared" si="51"/>
        <v>PREV</v>
      </c>
      <c r="G341" s="29">
        <v>0</v>
      </c>
      <c r="H341" s="38">
        <f>+G341</f>
        <v>0</v>
      </c>
      <c r="I341" s="23"/>
      <c r="J341" s="23"/>
      <c r="K341" s="23"/>
      <c r="L341" s="23"/>
      <c r="M341" s="23"/>
    </row>
    <row r="342" spans="1:13" ht="21">
      <c r="A342" s="12">
        <v>339</v>
      </c>
      <c r="B342" s="20" t="s">
        <v>85</v>
      </c>
      <c r="C342" s="14" t="s">
        <v>527</v>
      </c>
      <c r="D342" s="15" t="s">
        <v>528</v>
      </c>
      <c r="E342" s="18">
        <f t="shared" si="50"/>
        <v>2020</v>
      </c>
      <c r="F342" s="17" t="str">
        <f t="shared" si="51"/>
        <v>PREV</v>
      </c>
      <c r="G342" s="29">
        <v>0</v>
      </c>
      <c r="H342" s="38">
        <f>+G342</f>
        <v>0</v>
      </c>
      <c r="I342" s="23"/>
      <c r="J342" s="23"/>
      <c r="K342" s="23"/>
      <c r="L342" s="23"/>
      <c r="M342" s="23"/>
    </row>
    <row r="343" spans="1:13">
      <c r="A343" s="12">
        <v>340</v>
      </c>
      <c r="B343" s="20"/>
      <c r="C343" s="14" t="s">
        <v>529</v>
      </c>
      <c r="D343" s="15" t="s">
        <v>530</v>
      </c>
      <c r="E343" s="18">
        <f t="shared" si="50"/>
        <v>2020</v>
      </c>
      <c r="F343" s="17" t="str">
        <f t="shared" si="51"/>
        <v>PREV</v>
      </c>
      <c r="G343" s="39">
        <v>57490</v>
      </c>
      <c r="H343" s="40">
        <f>+H344+H345</f>
        <v>57490</v>
      </c>
      <c r="I343" s="23"/>
      <c r="J343" s="23"/>
      <c r="K343" s="23"/>
      <c r="L343" s="23"/>
      <c r="M343" s="23"/>
    </row>
    <row r="344" spans="1:13">
      <c r="A344" s="12">
        <v>341</v>
      </c>
      <c r="B344" s="20"/>
      <c r="C344" s="14" t="s">
        <v>531</v>
      </c>
      <c r="D344" s="15" t="s">
        <v>532</v>
      </c>
      <c r="E344" s="18">
        <f t="shared" si="50"/>
        <v>2020</v>
      </c>
      <c r="F344" s="17" t="str">
        <f t="shared" si="51"/>
        <v>PREV</v>
      </c>
      <c r="G344" s="29">
        <v>57490</v>
      </c>
      <c r="H344" s="38">
        <f>+G344</f>
        <v>57490</v>
      </c>
      <c r="I344" s="23"/>
      <c r="J344" s="23"/>
      <c r="K344" s="23"/>
      <c r="L344" s="23"/>
      <c r="M344" s="23"/>
    </row>
    <row r="345" spans="1:13">
      <c r="A345" s="12">
        <v>342</v>
      </c>
      <c r="B345" s="20"/>
      <c r="C345" s="14" t="s">
        <v>533</v>
      </c>
      <c r="D345" s="15" t="s">
        <v>534</v>
      </c>
      <c r="E345" s="18">
        <f t="shared" si="50"/>
        <v>2020</v>
      </c>
      <c r="F345" s="17" t="str">
        <f t="shared" si="51"/>
        <v>PREV</v>
      </c>
      <c r="G345" s="29">
        <v>0</v>
      </c>
      <c r="H345" s="38">
        <f>+G345</f>
        <v>0</v>
      </c>
      <c r="I345" s="23"/>
      <c r="J345" s="23"/>
      <c r="K345" s="23"/>
      <c r="L345" s="23"/>
      <c r="M345" s="23"/>
    </row>
    <row r="346" spans="1:13">
      <c r="A346" s="12">
        <v>343</v>
      </c>
      <c r="B346" s="20"/>
      <c r="C346" s="14" t="s">
        <v>535</v>
      </c>
      <c r="D346" s="15" t="s">
        <v>536</v>
      </c>
      <c r="E346" s="18">
        <f t="shared" si="50"/>
        <v>2020</v>
      </c>
      <c r="F346" s="17" t="str">
        <f t="shared" si="51"/>
        <v>PREV</v>
      </c>
      <c r="G346" s="39">
        <v>13164947</v>
      </c>
      <c r="H346" s="40">
        <f>SUM(H347:H353)</f>
        <v>13164948</v>
      </c>
      <c r="I346" s="23"/>
      <c r="J346" s="23"/>
      <c r="K346" s="23"/>
      <c r="L346" s="23"/>
      <c r="M346" s="23"/>
    </row>
    <row r="347" spans="1:13">
      <c r="A347" s="12">
        <v>344</v>
      </c>
      <c r="B347" s="20"/>
      <c r="C347" s="14" t="s">
        <v>537</v>
      </c>
      <c r="D347" s="15" t="s">
        <v>538</v>
      </c>
      <c r="E347" s="18">
        <f t="shared" si="50"/>
        <v>2020</v>
      </c>
      <c r="F347" s="17" t="str">
        <f t="shared" si="51"/>
        <v>PREV</v>
      </c>
      <c r="G347" s="29">
        <v>645000</v>
      </c>
      <c r="H347" s="38">
        <f>+G347</f>
        <v>645000</v>
      </c>
      <c r="I347" s="23"/>
      <c r="J347" s="23"/>
      <c r="K347" s="23"/>
      <c r="L347" s="23"/>
      <c r="M347" s="23"/>
    </row>
    <row r="348" spans="1:13">
      <c r="A348" s="12">
        <v>345</v>
      </c>
      <c r="B348" s="19"/>
      <c r="C348" s="14" t="s">
        <v>539</v>
      </c>
      <c r="D348" s="15" t="s">
        <v>540</v>
      </c>
      <c r="E348" s="18">
        <f t="shared" si="50"/>
        <v>2020</v>
      </c>
      <c r="F348" s="17" t="str">
        <f t="shared" si="51"/>
        <v>PREV</v>
      </c>
      <c r="G348" s="29">
        <v>8754526</v>
      </c>
      <c r="H348" s="38">
        <f>+G348</f>
        <v>8754526</v>
      </c>
      <c r="I348" s="23"/>
      <c r="J348" s="23"/>
      <c r="K348" s="23"/>
      <c r="L348" s="23"/>
      <c r="M348" s="23"/>
    </row>
    <row r="349" spans="1:13">
      <c r="A349" s="12">
        <v>346</v>
      </c>
      <c r="B349" s="20"/>
      <c r="C349" s="14" t="s">
        <v>541</v>
      </c>
      <c r="D349" s="15" t="s">
        <v>542</v>
      </c>
      <c r="E349" s="18">
        <f t="shared" si="50"/>
        <v>2020</v>
      </c>
      <c r="F349" s="17" t="str">
        <f t="shared" si="51"/>
        <v>PREV</v>
      </c>
      <c r="G349" s="29">
        <v>3600000</v>
      </c>
      <c r="H349" s="38">
        <f t="shared" ref="H349:H353" si="53">+G349</f>
        <v>3600000</v>
      </c>
      <c r="I349" s="23"/>
      <c r="J349" s="23"/>
      <c r="K349" s="23"/>
      <c r="L349" s="23"/>
      <c r="M349" s="23"/>
    </row>
    <row r="350" spans="1:13">
      <c r="A350" s="12">
        <v>347</v>
      </c>
      <c r="B350" s="20"/>
      <c r="C350" s="14" t="s">
        <v>543</v>
      </c>
      <c r="D350" s="15" t="s">
        <v>544</v>
      </c>
      <c r="E350" s="18">
        <f t="shared" si="50"/>
        <v>2020</v>
      </c>
      <c r="F350" s="17" t="str">
        <f t="shared" si="51"/>
        <v>PREV</v>
      </c>
      <c r="G350" s="29">
        <v>3000</v>
      </c>
      <c r="H350" s="38">
        <f t="shared" si="53"/>
        <v>3000</v>
      </c>
      <c r="I350" s="23"/>
      <c r="J350" s="23"/>
      <c r="K350" s="23"/>
      <c r="L350" s="23"/>
      <c r="M350" s="23"/>
    </row>
    <row r="351" spans="1:13">
      <c r="A351" s="12">
        <v>348</v>
      </c>
      <c r="B351" s="20"/>
      <c r="C351" s="14" t="s">
        <v>545</v>
      </c>
      <c r="D351" s="15" t="s">
        <v>546</v>
      </c>
      <c r="E351" s="18">
        <f t="shared" si="50"/>
        <v>2020</v>
      </c>
      <c r="F351" s="17" t="str">
        <f t="shared" si="51"/>
        <v>PREV</v>
      </c>
      <c r="G351" s="29">
        <v>82422</v>
      </c>
      <c r="H351" s="38">
        <f t="shared" si="53"/>
        <v>82422</v>
      </c>
      <c r="I351" s="23"/>
      <c r="J351" s="23"/>
      <c r="K351" s="23"/>
      <c r="L351" s="23"/>
      <c r="M351" s="23"/>
    </row>
    <row r="352" spans="1:13">
      <c r="A352" s="12">
        <v>349</v>
      </c>
      <c r="B352" s="20"/>
      <c r="C352" s="14" t="s">
        <v>547</v>
      </c>
      <c r="D352" s="15" t="s">
        <v>548</v>
      </c>
      <c r="E352" s="18">
        <f t="shared" si="50"/>
        <v>2020</v>
      </c>
      <c r="F352" s="17" t="str">
        <f t="shared" si="51"/>
        <v>PREV</v>
      </c>
      <c r="G352" s="29">
        <v>80000</v>
      </c>
      <c r="H352" s="38">
        <f t="shared" si="53"/>
        <v>80000</v>
      </c>
      <c r="I352" s="23"/>
      <c r="J352" s="23"/>
      <c r="K352" s="23"/>
      <c r="L352" s="23"/>
      <c r="M352" s="23"/>
    </row>
    <row r="353" spans="1:13">
      <c r="A353" s="12">
        <v>350</v>
      </c>
      <c r="B353" s="20" t="s">
        <v>29</v>
      </c>
      <c r="C353" s="14" t="s">
        <v>549</v>
      </c>
      <c r="D353" s="15" t="s">
        <v>550</v>
      </c>
      <c r="E353" s="18">
        <f t="shared" si="50"/>
        <v>2020</v>
      </c>
      <c r="F353" s="17" t="str">
        <f t="shared" si="51"/>
        <v>PREV</v>
      </c>
      <c r="G353" s="29">
        <v>0</v>
      </c>
      <c r="H353" s="38">
        <f t="shared" si="53"/>
        <v>0</v>
      </c>
      <c r="I353" s="23"/>
      <c r="J353" s="23"/>
      <c r="K353" s="23"/>
      <c r="L353" s="23"/>
      <c r="M353" s="23"/>
    </row>
    <row r="354" spans="1:13">
      <c r="A354" s="12">
        <v>351</v>
      </c>
      <c r="B354" s="20"/>
      <c r="C354" s="14" t="s">
        <v>551</v>
      </c>
      <c r="D354" s="15" t="s">
        <v>552</v>
      </c>
      <c r="E354" s="18">
        <f t="shared" si="50"/>
        <v>2020</v>
      </c>
      <c r="F354" s="17" t="str">
        <f t="shared" si="51"/>
        <v>PREV</v>
      </c>
      <c r="G354" s="39">
        <v>4598040</v>
      </c>
      <c r="H354" s="40">
        <f>+H355+H356+H359+H362+H363</f>
        <v>4598040</v>
      </c>
      <c r="I354" s="23"/>
      <c r="J354" s="23"/>
      <c r="K354" s="23"/>
      <c r="L354" s="23"/>
      <c r="M354" s="23"/>
    </row>
    <row r="355" spans="1:13">
      <c r="A355" s="12">
        <v>352</v>
      </c>
      <c r="B355" s="20"/>
      <c r="C355" s="14" t="s">
        <v>553</v>
      </c>
      <c r="D355" s="15" t="s">
        <v>554</v>
      </c>
      <c r="E355" s="18">
        <f t="shared" si="50"/>
        <v>2020</v>
      </c>
      <c r="F355" s="17" t="str">
        <f t="shared" si="51"/>
        <v>PREV</v>
      </c>
      <c r="G355" s="29">
        <v>0</v>
      </c>
      <c r="H355" s="38">
        <f>+G355</f>
        <v>0</v>
      </c>
      <c r="I355" s="23"/>
      <c r="J355" s="23"/>
      <c r="K355" s="23"/>
      <c r="L355" s="23"/>
      <c r="M355" s="23"/>
    </row>
    <row r="356" spans="1:13">
      <c r="A356" s="12">
        <v>353</v>
      </c>
      <c r="B356" s="20"/>
      <c r="C356" s="14" t="s">
        <v>555</v>
      </c>
      <c r="D356" s="15" t="s">
        <v>556</v>
      </c>
      <c r="E356" s="18">
        <f t="shared" si="50"/>
        <v>2020</v>
      </c>
      <c r="F356" s="17" t="str">
        <f t="shared" si="51"/>
        <v>PREV</v>
      </c>
      <c r="G356" s="39">
        <v>4598040</v>
      </c>
      <c r="H356" s="40">
        <f>+H357+H358</f>
        <v>4598040</v>
      </c>
      <c r="I356" s="23"/>
      <c r="J356" s="23"/>
      <c r="K356" s="23"/>
      <c r="L356" s="23"/>
      <c r="M356" s="23"/>
    </row>
    <row r="357" spans="1:13">
      <c r="A357" s="12">
        <v>354</v>
      </c>
      <c r="B357" s="20"/>
      <c r="C357" s="14" t="s">
        <v>557</v>
      </c>
      <c r="D357" s="15" t="s">
        <v>558</v>
      </c>
      <c r="E357" s="18">
        <f t="shared" si="50"/>
        <v>2020</v>
      </c>
      <c r="F357" s="17" t="str">
        <f t="shared" si="51"/>
        <v>PREV</v>
      </c>
      <c r="G357" s="29">
        <v>4277836</v>
      </c>
      <c r="H357" s="38">
        <f>+G357</f>
        <v>4277836</v>
      </c>
      <c r="I357" s="23"/>
      <c r="J357" s="23"/>
      <c r="K357" s="23"/>
      <c r="L357" s="23"/>
      <c r="M357" s="23"/>
    </row>
    <row r="358" spans="1:13">
      <c r="A358" s="12">
        <v>355</v>
      </c>
      <c r="B358" s="20"/>
      <c r="C358" s="14" t="s">
        <v>559</v>
      </c>
      <c r="D358" s="15" t="s">
        <v>560</v>
      </c>
      <c r="E358" s="18">
        <f t="shared" si="50"/>
        <v>2020</v>
      </c>
      <c r="F358" s="17" t="str">
        <f t="shared" si="51"/>
        <v>PREV</v>
      </c>
      <c r="G358" s="29">
        <v>320204</v>
      </c>
      <c r="H358" s="38">
        <f>+G358</f>
        <v>320204</v>
      </c>
      <c r="I358" s="23"/>
      <c r="J358" s="23"/>
      <c r="K358" s="23"/>
      <c r="L358" s="23"/>
      <c r="M358" s="23"/>
    </row>
    <row r="359" spans="1:13">
      <c r="A359" s="12">
        <v>356</v>
      </c>
      <c r="B359" s="20"/>
      <c r="C359" s="14" t="s">
        <v>561</v>
      </c>
      <c r="D359" s="15" t="s">
        <v>562</v>
      </c>
      <c r="E359" s="18">
        <f t="shared" si="50"/>
        <v>2020</v>
      </c>
      <c r="F359" s="17" t="str">
        <f t="shared" si="51"/>
        <v>PREV</v>
      </c>
      <c r="G359" s="39">
        <v>0</v>
      </c>
      <c r="H359" s="40">
        <f>+H360+H361</f>
        <v>0</v>
      </c>
      <c r="I359" s="23"/>
      <c r="J359" s="23"/>
      <c r="K359" s="23"/>
      <c r="L359" s="23"/>
      <c r="M359" s="23"/>
    </row>
    <row r="360" spans="1:13">
      <c r="A360" s="12">
        <v>357</v>
      </c>
      <c r="B360" s="20"/>
      <c r="C360" s="14" t="s">
        <v>563</v>
      </c>
      <c r="D360" s="15" t="s">
        <v>564</v>
      </c>
      <c r="E360" s="18">
        <f t="shared" si="50"/>
        <v>2020</v>
      </c>
      <c r="F360" s="17" t="str">
        <f t="shared" si="51"/>
        <v>PREV</v>
      </c>
      <c r="G360" s="29">
        <v>0</v>
      </c>
      <c r="H360" s="38">
        <f>+G360</f>
        <v>0</v>
      </c>
      <c r="I360" s="23"/>
      <c r="J360" s="23"/>
      <c r="K360" s="23"/>
      <c r="L360" s="23"/>
      <c r="M360" s="23"/>
    </row>
    <row r="361" spans="1:13">
      <c r="A361" s="12">
        <v>358</v>
      </c>
      <c r="B361" s="20"/>
      <c r="C361" s="14" t="s">
        <v>565</v>
      </c>
      <c r="D361" s="15" t="s">
        <v>566</v>
      </c>
      <c r="E361" s="18">
        <f t="shared" si="50"/>
        <v>2020</v>
      </c>
      <c r="F361" s="17" t="str">
        <f t="shared" si="51"/>
        <v>PREV</v>
      </c>
      <c r="G361" s="29">
        <v>0</v>
      </c>
      <c r="H361" s="38">
        <f t="shared" ref="H361:H363" si="54">+G361</f>
        <v>0</v>
      </c>
      <c r="I361" s="23"/>
      <c r="J361" s="23"/>
      <c r="K361" s="23"/>
      <c r="L361" s="23"/>
      <c r="M361" s="23"/>
    </row>
    <row r="362" spans="1:13">
      <c r="A362" s="12">
        <v>359</v>
      </c>
      <c r="B362" s="20"/>
      <c r="C362" s="14" t="s">
        <v>1020</v>
      </c>
      <c r="D362" s="15" t="s">
        <v>1021</v>
      </c>
      <c r="E362" s="18">
        <f t="shared" si="50"/>
        <v>2020</v>
      </c>
      <c r="F362" s="17" t="str">
        <f t="shared" si="51"/>
        <v>PREV</v>
      </c>
      <c r="G362" s="29">
        <v>0</v>
      </c>
      <c r="H362" s="38">
        <f t="shared" si="54"/>
        <v>0</v>
      </c>
      <c r="I362" s="23"/>
      <c r="J362" s="23"/>
      <c r="K362" s="23"/>
      <c r="L362" s="23"/>
      <c r="M362" s="23"/>
    </row>
    <row r="363" spans="1:13">
      <c r="A363" s="12">
        <v>360</v>
      </c>
      <c r="B363" s="20" t="s">
        <v>29</v>
      </c>
      <c r="C363" s="14" t="s">
        <v>567</v>
      </c>
      <c r="D363" s="15" t="s">
        <v>1022</v>
      </c>
      <c r="E363" s="18">
        <f t="shared" si="50"/>
        <v>2020</v>
      </c>
      <c r="F363" s="17" t="str">
        <f t="shared" si="51"/>
        <v>PREV</v>
      </c>
      <c r="G363" s="39">
        <v>0</v>
      </c>
      <c r="H363" s="40">
        <f t="shared" si="54"/>
        <v>0</v>
      </c>
      <c r="I363" s="23"/>
      <c r="J363" s="23"/>
      <c r="K363" s="23"/>
      <c r="L363" s="23"/>
      <c r="M363" s="23"/>
    </row>
    <row r="364" spans="1:13">
      <c r="A364" s="12">
        <v>361</v>
      </c>
      <c r="B364" s="19"/>
      <c r="C364" s="14" t="s">
        <v>568</v>
      </c>
      <c r="D364" s="15" t="s">
        <v>569</v>
      </c>
      <c r="E364" s="18">
        <f t="shared" si="50"/>
        <v>2020</v>
      </c>
      <c r="F364" s="17" t="str">
        <f t="shared" si="51"/>
        <v>PREV</v>
      </c>
      <c r="G364" s="39">
        <v>156898112</v>
      </c>
      <c r="H364" s="40">
        <f>+H365+H379+H388+H397</f>
        <v>156898111</v>
      </c>
      <c r="I364" s="23"/>
      <c r="J364" s="23"/>
      <c r="K364" s="23"/>
      <c r="L364" s="23"/>
      <c r="M364" s="23"/>
    </row>
    <row r="365" spans="1:13">
      <c r="A365" s="12">
        <v>362</v>
      </c>
      <c r="B365" s="19"/>
      <c r="C365" s="14" t="s">
        <v>570</v>
      </c>
      <c r="D365" s="15" t="s">
        <v>571</v>
      </c>
      <c r="E365" s="18">
        <f t="shared" si="50"/>
        <v>2020</v>
      </c>
      <c r="F365" s="17" t="str">
        <f t="shared" si="51"/>
        <v>PREV</v>
      </c>
      <c r="G365" s="39">
        <v>140156553</v>
      </c>
      <c r="H365" s="40">
        <f>+H366+H375</f>
        <v>140156552</v>
      </c>
      <c r="I365" s="23"/>
      <c r="J365" s="23"/>
      <c r="K365" s="23"/>
      <c r="L365" s="23"/>
      <c r="M365" s="23"/>
    </row>
    <row r="366" spans="1:13">
      <c r="A366" s="12">
        <v>363</v>
      </c>
      <c r="B366" s="19"/>
      <c r="C366" s="14" t="s">
        <v>572</v>
      </c>
      <c r="D366" s="15" t="s">
        <v>573</v>
      </c>
      <c r="E366" s="18">
        <f t="shared" si="50"/>
        <v>2020</v>
      </c>
      <c r="F366" s="17" t="str">
        <f t="shared" si="51"/>
        <v>PREV</v>
      </c>
      <c r="G366" s="39">
        <v>71483417</v>
      </c>
      <c r="H366" s="40">
        <f>+H367+H371</f>
        <v>71483416</v>
      </c>
      <c r="I366" s="23"/>
      <c r="J366" s="23"/>
      <c r="K366" s="23"/>
      <c r="L366" s="23"/>
      <c r="M366" s="23"/>
    </row>
    <row r="367" spans="1:13">
      <c r="A367" s="12">
        <v>364</v>
      </c>
      <c r="B367" s="13"/>
      <c r="C367" s="14" t="s">
        <v>574</v>
      </c>
      <c r="D367" s="15" t="s">
        <v>575</v>
      </c>
      <c r="E367" s="18">
        <f t="shared" si="50"/>
        <v>2020</v>
      </c>
      <c r="F367" s="17" t="str">
        <f t="shared" si="51"/>
        <v>PREV</v>
      </c>
      <c r="G367" s="39">
        <v>67789063</v>
      </c>
      <c r="H367" s="40">
        <f>SUM(H368:H370)</f>
        <v>67789063</v>
      </c>
      <c r="I367" s="23"/>
      <c r="J367" s="23"/>
      <c r="K367" s="23"/>
      <c r="L367" s="23"/>
      <c r="M367" s="23"/>
    </row>
    <row r="368" spans="1:13">
      <c r="A368" s="12">
        <v>365</v>
      </c>
      <c r="B368" s="13"/>
      <c r="C368" s="14" t="s">
        <v>576</v>
      </c>
      <c r="D368" s="15" t="s">
        <v>577</v>
      </c>
      <c r="E368" s="18">
        <f t="shared" si="50"/>
        <v>2020</v>
      </c>
      <c r="F368" s="17" t="str">
        <f t="shared" si="51"/>
        <v>PREV</v>
      </c>
      <c r="G368" s="29">
        <v>61219887</v>
      </c>
      <c r="H368" s="38">
        <f>+G368</f>
        <v>61219887</v>
      </c>
      <c r="I368" s="23"/>
      <c r="J368" s="23"/>
      <c r="K368" s="23"/>
      <c r="L368" s="23"/>
      <c r="M368" s="23"/>
    </row>
    <row r="369" spans="1:13">
      <c r="A369" s="12">
        <v>366</v>
      </c>
      <c r="B369" s="13"/>
      <c r="C369" s="14" t="s">
        <v>578</v>
      </c>
      <c r="D369" s="15" t="s">
        <v>579</v>
      </c>
      <c r="E369" s="18">
        <f t="shared" si="50"/>
        <v>2020</v>
      </c>
      <c r="F369" s="17" t="str">
        <f t="shared" si="51"/>
        <v>PREV</v>
      </c>
      <c r="G369" s="29">
        <v>6569176</v>
      </c>
      <c r="H369" s="38">
        <f t="shared" ref="H369:H370" si="55">+G369</f>
        <v>6569176</v>
      </c>
      <c r="I369" s="23"/>
      <c r="J369" s="23"/>
      <c r="K369" s="23"/>
      <c r="L369" s="23"/>
      <c r="M369" s="23"/>
    </row>
    <row r="370" spans="1:13">
      <c r="A370" s="12">
        <v>367</v>
      </c>
      <c r="B370" s="13"/>
      <c r="C370" s="14" t="s">
        <v>580</v>
      </c>
      <c r="D370" s="15" t="s">
        <v>581</v>
      </c>
      <c r="E370" s="18">
        <f t="shared" si="50"/>
        <v>2020</v>
      </c>
      <c r="F370" s="17" t="str">
        <f t="shared" si="51"/>
        <v>PREV</v>
      </c>
      <c r="G370" s="29">
        <v>0</v>
      </c>
      <c r="H370" s="38">
        <f t="shared" si="55"/>
        <v>0</v>
      </c>
      <c r="I370" s="23"/>
      <c r="J370" s="23"/>
      <c r="K370" s="23"/>
      <c r="L370" s="23"/>
      <c r="M370" s="23"/>
    </row>
    <row r="371" spans="1:13">
      <c r="A371" s="12">
        <v>368</v>
      </c>
      <c r="B371" s="13"/>
      <c r="C371" s="14" t="s">
        <v>582</v>
      </c>
      <c r="D371" s="15" t="s">
        <v>583</v>
      </c>
      <c r="E371" s="18">
        <f t="shared" si="50"/>
        <v>2020</v>
      </c>
      <c r="F371" s="17" t="str">
        <f t="shared" si="51"/>
        <v>PREV</v>
      </c>
      <c r="G371" s="39">
        <v>3694353</v>
      </c>
      <c r="H371" s="40">
        <f>SUM(H372:H374)</f>
        <v>3694353</v>
      </c>
      <c r="I371" s="23"/>
      <c r="J371" s="23"/>
      <c r="K371" s="23"/>
      <c r="L371" s="23"/>
      <c r="M371" s="23"/>
    </row>
    <row r="372" spans="1:13">
      <c r="A372" s="12">
        <v>369</v>
      </c>
      <c r="B372" s="13"/>
      <c r="C372" s="14" t="s">
        <v>584</v>
      </c>
      <c r="D372" s="15" t="s">
        <v>585</v>
      </c>
      <c r="E372" s="18">
        <f t="shared" si="50"/>
        <v>2020</v>
      </c>
      <c r="F372" s="17" t="str">
        <f t="shared" si="51"/>
        <v>PREV</v>
      </c>
      <c r="G372" s="29">
        <v>3491941</v>
      </c>
      <c r="H372" s="38">
        <f>+G372</f>
        <v>3491941</v>
      </c>
      <c r="I372" s="23"/>
      <c r="J372" s="23"/>
      <c r="K372" s="23"/>
      <c r="L372" s="23"/>
      <c r="M372" s="23"/>
    </row>
    <row r="373" spans="1:13">
      <c r="A373" s="12">
        <v>370</v>
      </c>
      <c r="B373" s="13"/>
      <c r="C373" s="14" t="s">
        <v>586</v>
      </c>
      <c r="D373" s="15" t="s">
        <v>587</v>
      </c>
      <c r="E373" s="18">
        <f t="shared" si="50"/>
        <v>2020</v>
      </c>
      <c r="F373" s="17" t="str">
        <f t="shared" si="51"/>
        <v>PREV</v>
      </c>
      <c r="G373" s="29">
        <v>202412</v>
      </c>
      <c r="H373" s="38">
        <f>+G373</f>
        <v>202412</v>
      </c>
      <c r="I373" s="23"/>
      <c r="J373" s="23"/>
      <c r="K373" s="23"/>
      <c r="L373" s="23"/>
      <c r="M373" s="23"/>
    </row>
    <row r="374" spans="1:13">
      <c r="A374" s="12">
        <v>371</v>
      </c>
      <c r="B374" s="13"/>
      <c r="C374" s="14" t="s">
        <v>588</v>
      </c>
      <c r="D374" s="15" t="s">
        <v>589</v>
      </c>
      <c r="E374" s="18">
        <f t="shared" si="50"/>
        <v>2020</v>
      </c>
      <c r="F374" s="17" t="str">
        <f t="shared" si="51"/>
        <v>PREV</v>
      </c>
      <c r="G374" s="29">
        <v>0</v>
      </c>
      <c r="H374" s="38">
        <f>+G374</f>
        <v>0</v>
      </c>
      <c r="I374" s="23"/>
      <c r="J374" s="23"/>
      <c r="K374" s="23"/>
      <c r="L374" s="23"/>
      <c r="M374" s="23"/>
    </row>
    <row r="375" spans="1:13">
      <c r="A375" s="12">
        <v>372</v>
      </c>
      <c r="B375" s="13"/>
      <c r="C375" s="14" t="s">
        <v>590</v>
      </c>
      <c r="D375" s="15" t="s">
        <v>591</v>
      </c>
      <c r="E375" s="18">
        <f t="shared" si="50"/>
        <v>2020</v>
      </c>
      <c r="F375" s="17" t="str">
        <f t="shared" si="51"/>
        <v>PREV</v>
      </c>
      <c r="G375" s="39">
        <v>68673136</v>
      </c>
      <c r="H375" s="40">
        <f>SUM(H376:H378)</f>
        <v>68673136</v>
      </c>
      <c r="I375" s="23"/>
      <c r="J375" s="23"/>
      <c r="K375" s="23"/>
      <c r="L375" s="23"/>
      <c r="M375" s="23"/>
    </row>
    <row r="376" spans="1:13">
      <c r="A376" s="12">
        <v>373</v>
      </c>
      <c r="B376" s="13"/>
      <c r="C376" s="14" t="s">
        <v>592</v>
      </c>
      <c r="D376" s="15" t="s">
        <v>593</v>
      </c>
      <c r="E376" s="18">
        <f t="shared" si="50"/>
        <v>2020</v>
      </c>
      <c r="F376" s="17" t="str">
        <f t="shared" si="51"/>
        <v>PREV</v>
      </c>
      <c r="G376" s="29">
        <v>63449932</v>
      </c>
      <c r="H376" s="38">
        <f>+G376</f>
        <v>63449932</v>
      </c>
      <c r="I376" s="23"/>
      <c r="J376" s="23"/>
      <c r="K376" s="23"/>
      <c r="L376" s="23"/>
      <c r="M376" s="23"/>
    </row>
    <row r="377" spans="1:13">
      <c r="A377" s="12">
        <v>374</v>
      </c>
      <c r="B377" s="13"/>
      <c r="C377" s="14" t="s">
        <v>594</v>
      </c>
      <c r="D377" s="15" t="s">
        <v>595</v>
      </c>
      <c r="E377" s="18">
        <f t="shared" si="50"/>
        <v>2020</v>
      </c>
      <c r="F377" s="17" t="str">
        <f t="shared" si="51"/>
        <v>PREV</v>
      </c>
      <c r="G377" s="29">
        <v>5223204</v>
      </c>
      <c r="H377" s="38">
        <f>+G377</f>
        <v>5223204</v>
      </c>
      <c r="I377" s="23"/>
      <c r="J377" s="23"/>
      <c r="K377" s="23"/>
      <c r="L377" s="23"/>
      <c r="M377" s="23"/>
    </row>
    <row r="378" spans="1:13">
      <c r="A378" s="12">
        <v>375</v>
      </c>
      <c r="B378" s="13"/>
      <c r="C378" s="14" t="s">
        <v>596</v>
      </c>
      <c r="D378" s="15" t="s">
        <v>597</v>
      </c>
      <c r="E378" s="18">
        <f t="shared" si="50"/>
        <v>2020</v>
      </c>
      <c r="F378" s="17" t="str">
        <f t="shared" si="51"/>
        <v>PREV</v>
      </c>
      <c r="G378" s="29">
        <v>0</v>
      </c>
      <c r="H378" s="38">
        <f>+G378</f>
        <v>0</v>
      </c>
      <c r="I378" s="23"/>
      <c r="J378" s="23"/>
      <c r="K378" s="23"/>
      <c r="L378" s="23"/>
      <c r="M378" s="23"/>
    </row>
    <row r="379" spans="1:13">
      <c r="A379" s="12">
        <v>376</v>
      </c>
      <c r="B379" s="19"/>
      <c r="C379" s="14" t="s">
        <v>598</v>
      </c>
      <c r="D379" s="15" t="s">
        <v>599</v>
      </c>
      <c r="E379" s="18">
        <f t="shared" si="50"/>
        <v>2020</v>
      </c>
      <c r="F379" s="17" t="str">
        <f t="shared" si="51"/>
        <v>PREV</v>
      </c>
      <c r="G379" s="39">
        <v>792176</v>
      </c>
      <c r="H379" s="40">
        <f>+H380+H384</f>
        <v>792176</v>
      </c>
      <c r="I379" s="23"/>
      <c r="J379" s="23"/>
      <c r="K379" s="23"/>
      <c r="L379" s="23"/>
      <c r="M379" s="23"/>
    </row>
    <row r="380" spans="1:13">
      <c r="A380" s="12">
        <v>377</v>
      </c>
      <c r="B380" s="13"/>
      <c r="C380" s="14" t="s">
        <v>600</v>
      </c>
      <c r="D380" s="15" t="s">
        <v>601</v>
      </c>
      <c r="E380" s="18">
        <f t="shared" si="50"/>
        <v>2020</v>
      </c>
      <c r="F380" s="17" t="str">
        <f t="shared" si="51"/>
        <v>PREV</v>
      </c>
      <c r="G380" s="39">
        <v>696806</v>
      </c>
      <c r="H380" s="40">
        <f>SUM(H381:H383)</f>
        <v>696806</v>
      </c>
      <c r="I380" s="23"/>
      <c r="J380" s="23"/>
      <c r="K380" s="23"/>
      <c r="L380" s="23"/>
      <c r="M380" s="23"/>
    </row>
    <row r="381" spans="1:13">
      <c r="A381" s="12">
        <v>378</v>
      </c>
      <c r="B381" s="13"/>
      <c r="C381" s="14" t="s">
        <v>602</v>
      </c>
      <c r="D381" s="15" t="s">
        <v>603</v>
      </c>
      <c r="E381" s="18">
        <f t="shared" si="50"/>
        <v>2020</v>
      </c>
      <c r="F381" s="17" t="str">
        <f t="shared" si="51"/>
        <v>PREV</v>
      </c>
      <c r="G381" s="29">
        <v>696806</v>
      </c>
      <c r="H381" s="38">
        <f>+G381</f>
        <v>696806</v>
      </c>
      <c r="I381" s="23"/>
      <c r="J381" s="23"/>
      <c r="K381" s="23"/>
      <c r="L381" s="23"/>
      <c r="M381" s="23"/>
    </row>
    <row r="382" spans="1:13">
      <c r="A382" s="12">
        <v>379</v>
      </c>
      <c r="B382" s="13"/>
      <c r="C382" s="14" t="s">
        <v>604</v>
      </c>
      <c r="D382" s="15" t="s">
        <v>605</v>
      </c>
      <c r="E382" s="18">
        <f t="shared" si="50"/>
        <v>2020</v>
      </c>
      <c r="F382" s="17" t="str">
        <f t="shared" si="51"/>
        <v>PREV</v>
      </c>
      <c r="G382" s="29">
        <v>0</v>
      </c>
      <c r="H382" s="38">
        <f>+G382</f>
        <v>0</v>
      </c>
      <c r="I382" s="23"/>
      <c r="J382" s="23"/>
      <c r="K382" s="23"/>
      <c r="L382" s="23"/>
      <c r="M382" s="23"/>
    </row>
    <row r="383" spans="1:13">
      <c r="A383" s="12">
        <v>380</v>
      </c>
      <c r="B383" s="13"/>
      <c r="C383" s="14" t="s">
        <v>606</v>
      </c>
      <c r="D383" s="15" t="s">
        <v>607</v>
      </c>
      <c r="E383" s="18">
        <f t="shared" si="50"/>
        <v>2020</v>
      </c>
      <c r="F383" s="17" t="str">
        <f t="shared" si="51"/>
        <v>PREV</v>
      </c>
      <c r="G383" s="29">
        <v>0</v>
      </c>
      <c r="H383" s="38">
        <f>+G383</f>
        <v>0</v>
      </c>
      <c r="I383" s="23"/>
      <c r="J383" s="23"/>
      <c r="K383" s="23"/>
      <c r="L383" s="23"/>
      <c r="M383" s="23"/>
    </row>
    <row r="384" spans="1:13">
      <c r="A384" s="12">
        <v>381</v>
      </c>
      <c r="B384" s="13"/>
      <c r="C384" s="14" t="s">
        <v>608</v>
      </c>
      <c r="D384" s="15" t="s">
        <v>609</v>
      </c>
      <c r="E384" s="18">
        <f t="shared" si="50"/>
        <v>2020</v>
      </c>
      <c r="F384" s="17" t="str">
        <f t="shared" si="51"/>
        <v>PREV</v>
      </c>
      <c r="G384" s="39">
        <v>95370</v>
      </c>
      <c r="H384" s="40">
        <f>SUM(H385:H387)</f>
        <v>95370</v>
      </c>
      <c r="I384" s="23"/>
      <c r="J384" s="23"/>
      <c r="K384" s="23"/>
      <c r="L384" s="23"/>
      <c r="M384" s="23"/>
    </row>
    <row r="385" spans="1:13">
      <c r="A385" s="12">
        <v>382</v>
      </c>
      <c r="B385" s="13"/>
      <c r="C385" s="14" t="s">
        <v>610</v>
      </c>
      <c r="D385" s="15" t="s">
        <v>611</v>
      </c>
      <c r="E385" s="18">
        <f t="shared" si="50"/>
        <v>2020</v>
      </c>
      <c r="F385" s="17" t="str">
        <f t="shared" si="51"/>
        <v>PREV</v>
      </c>
      <c r="G385" s="29">
        <v>95370</v>
      </c>
      <c r="H385" s="38">
        <f>+G385</f>
        <v>95370</v>
      </c>
      <c r="I385" s="23"/>
      <c r="J385" s="23"/>
      <c r="K385" s="23"/>
      <c r="L385" s="23"/>
      <c r="M385" s="23"/>
    </row>
    <row r="386" spans="1:13">
      <c r="A386" s="12">
        <v>383</v>
      </c>
      <c r="B386" s="13"/>
      <c r="C386" s="14" t="s">
        <v>612</v>
      </c>
      <c r="D386" s="15" t="s">
        <v>613</v>
      </c>
      <c r="E386" s="18">
        <f t="shared" si="50"/>
        <v>2020</v>
      </c>
      <c r="F386" s="17" t="str">
        <f t="shared" si="51"/>
        <v>PREV</v>
      </c>
      <c r="G386" s="29">
        <v>0</v>
      </c>
      <c r="H386" s="38">
        <f>+G386</f>
        <v>0</v>
      </c>
      <c r="I386" s="23"/>
      <c r="J386" s="23"/>
      <c r="K386" s="23"/>
      <c r="L386" s="23"/>
      <c r="M386" s="23"/>
    </row>
    <row r="387" spans="1:13">
      <c r="A387" s="12">
        <v>384</v>
      </c>
      <c r="B387" s="13"/>
      <c r="C387" s="14" t="s">
        <v>614</v>
      </c>
      <c r="D387" s="15" t="s">
        <v>615</v>
      </c>
      <c r="E387" s="18">
        <f t="shared" si="50"/>
        <v>2020</v>
      </c>
      <c r="F387" s="17" t="str">
        <f t="shared" si="51"/>
        <v>PREV</v>
      </c>
      <c r="G387" s="29">
        <v>0</v>
      </c>
      <c r="H387" s="38">
        <f>+G387</f>
        <v>0</v>
      </c>
      <c r="I387" s="23"/>
      <c r="J387" s="23"/>
      <c r="K387" s="23"/>
      <c r="L387" s="23"/>
      <c r="M387" s="23"/>
    </row>
    <row r="388" spans="1:13">
      <c r="A388" s="12">
        <v>385</v>
      </c>
      <c r="B388" s="13"/>
      <c r="C388" s="14" t="s">
        <v>616</v>
      </c>
      <c r="D388" s="15" t="s">
        <v>617</v>
      </c>
      <c r="E388" s="18">
        <f t="shared" si="50"/>
        <v>2020</v>
      </c>
      <c r="F388" s="17" t="str">
        <f t="shared" si="51"/>
        <v>PREV</v>
      </c>
      <c r="G388" s="39">
        <v>9699263</v>
      </c>
      <c r="H388" s="40">
        <f>+H389+H393</f>
        <v>9699262</v>
      </c>
      <c r="I388" s="23"/>
      <c r="J388" s="23"/>
      <c r="K388" s="23"/>
      <c r="L388" s="23"/>
      <c r="M388" s="23"/>
    </row>
    <row r="389" spans="1:13">
      <c r="A389" s="12">
        <v>386</v>
      </c>
      <c r="B389" s="13"/>
      <c r="C389" s="14" t="s">
        <v>618</v>
      </c>
      <c r="D389" s="15" t="s">
        <v>619</v>
      </c>
      <c r="E389" s="18">
        <f t="shared" si="50"/>
        <v>2020</v>
      </c>
      <c r="F389" s="17" t="str">
        <f t="shared" si="51"/>
        <v>PREV</v>
      </c>
      <c r="G389" s="39">
        <v>108807</v>
      </c>
      <c r="H389" s="40">
        <f>SUM(H390:H392)</f>
        <v>108807</v>
      </c>
      <c r="I389" s="23"/>
      <c r="J389" s="23"/>
      <c r="K389" s="23"/>
      <c r="L389" s="23"/>
      <c r="M389" s="23"/>
    </row>
    <row r="390" spans="1:13">
      <c r="A390" s="12">
        <v>387</v>
      </c>
      <c r="B390" s="13"/>
      <c r="C390" s="14" t="s">
        <v>620</v>
      </c>
      <c r="D390" s="15" t="s">
        <v>621</v>
      </c>
      <c r="E390" s="18">
        <f t="shared" ref="E390:E453" si="56">E389</f>
        <v>2020</v>
      </c>
      <c r="F390" s="17" t="str">
        <f t="shared" ref="F390:F453" si="57">+F389</f>
        <v>PREV</v>
      </c>
      <c r="G390" s="29">
        <v>108807</v>
      </c>
      <c r="H390" s="38">
        <f>+G390</f>
        <v>108807</v>
      </c>
      <c r="I390" s="23"/>
      <c r="J390" s="23"/>
      <c r="K390" s="23"/>
      <c r="L390" s="23"/>
      <c r="M390" s="23"/>
    </row>
    <row r="391" spans="1:13">
      <c r="A391" s="12">
        <v>388</v>
      </c>
      <c r="B391" s="13"/>
      <c r="C391" s="14" t="s">
        <v>622</v>
      </c>
      <c r="D391" s="15" t="s">
        <v>623</v>
      </c>
      <c r="E391" s="18">
        <f t="shared" si="56"/>
        <v>2020</v>
      </c>
      <c r="F391" s="17" t="str">
        <f t="shared" si="57"/>
        <v>PREV</v>
      </c>
      <c r="G391" s="29">
        <v>0</v>
      </c>
      <c r="H391" s="38">
        <f>+G391</f>
        <v>0</v>
      </c>
      <c r="I391" s="23"/>
      <c r="J391" s="23"/>
      <c r="K391" s="23"/>
      <c r="L391" s="23"/>
      <c r="M391" s="23"/>
    </row>
    <row r="392" spans="1:13">
      <c r="A392" s="12">
        <v>389</v>
      </c>
      <c r="B392" s="13"/>
      <c r="C392" s="14" t="s">
        <v>624</v>
      </c>
      <c r="D392" s="15" t="s">
        <v>625</v>
      </c>
      <c r="E392" s="18">
        <f t="shared" si="56"/>
        <v>2020</v>
      </c>
      <c r="F392" s="17" t="str">
        <f t="shared" si="57"/>
        <v>PREV</v>
      </c>
      <c r="G392" s="29">
        <v>0</v>
      </c>
      <c r="H392" s="38">
        <f>+G392</f>
        <v>0</v>
      </c>
      <c r="I392" s="23"/>
      <c r="J392" s="23"/>
      <c r="K392" s="23"/>
      <c r="L392" s="23"/>
      <c r="M392" s="23"/>
    </row>
    <row r="393" spans="1:13">
      <c r="A393" s="12">
        <v>390</v>
      </c>
      <c r="B393" s="13"/>
      <c r="C393" s="14" t="s">
        <v>626</v>
      </c>
      <c r="D393" s="15" t="s">
        <v>627</v>
      </c>
      <c r="E393" s="18">
        <f t="shared" si="56"/>
        <v>2020</v>
      </c>
      <c r="F393" s="17" t="str">
        <f t="shared" si="57"/>
        <v>PREV</v>
      </c>
      <c r="G393" s="39">
        <v>9590456</v>
      </c>
      <c r="H393" s="40">
        <f>SUM(H394:H396)</f>
        <v>9590455</v>
      </c>
      <c r="I393" s="23"/>
      <c r="J393" s="23"/>
      <c r="K393" s="23"/>
      <c r="L393" s="23"/>
      <c r="M393" s="23"/>
    </row>
    <row r="394" spans="1:13">
      <c r="A394" s="12">
        <v>391</v>
      </c>
      <c r="B394" s="13"/>
      <c r="C394" s="14" t="s">
        <v>628</v>
      </c>
      <c r="D394" s="15" t="s">
        <v>629</v>
      </c>
      <c r="E394" s="18">
        <f t="shared" si="56"/>
        <v>2020</v>
      </c>
      <c r="F394" s="17" t="str">
        <f t="shared" si="57"/>
        <v>PREV</v>
      </c>
      <c r="G394" s="29">
        <v>9479830</v>
      </c>
      <c r="H394" s="38">
        <f>+G394</f>
        <v>9479830</v>
      </c>
      <c r="I394" s="23"/>
      <c r="J394" s="23"/>
      <c r="K394" s="23"/>
      <c r="L394" s="23"/>
      <c r="M394" s="23"/>
    </row>
    <row r="395" spans="1:13">
      <c r="A395" s="12">
        <v>392</v>
      </c>
      <c r="B395" s="13"/>
      <c r="C395" s="14" t="s">
        <v>630</v>
      </c>
      <c r="D395" s="15" t="s">
        <v>631</v>
      </c>
      <c r="E395" s="18">
        <f t="shared" si="56"/>
        <v>2020</v>
      </c>
      <c r="F395" s="17" t="str">
        <f t="shared" si="57"/>
        <v>PREV</v>
      </c>
      <c r="G395" s="29">
        <v>110625</v>
      </c>
      <c r="H395" s="38">
        <f>+G395</f>
        <v>110625</v>
      </c>
      <c r="I395" s="23"/>
      <c r="J395" s="23"/>
      <c r="K395" s="23"/>
      <c r="L395" s="23"/>
      <c r="M395" s="23"/>
    </row>
    <row r="396" spans="1:13">
      <c r="A396" s="12">
        <v>393</v>
      </c>
      <c r="B396" s="13"/>
      <c r="C396" s="14" t="s">
        <v>632</v>
      </c>
      <c r="D396" s="15" t="s">
        <v>633</v>
      </c>
      <c r="E396" s="18">
        <f t="shared" si="56"/>
        <v>2020</v>
      </c>
      <c r="F396" s="17" t="str">
        <f t="shared" si="57"/>
        <v>PREV</v>
      </c>
      <c r="G396" s="29">
        <v>0</v>
      </c>
      <c r="H396" s="38">
        <f>+G396</f>
        <v>0</v>
      </c>
      <c r="I396" s="23"/>
      <c r="J396" s="23"/>
      <c r="K396" s="23"/>
      <c r="L396" s="23"/>
      <c r="M396" s="23"/>
    </row>
    <row r="397" spans="1:13">
      <c r="A397" s="12">
        <v>394</v>
      </c>
      <c r="B397" s="13"/>
      <c r="C397" s="14" t="s">
        <v>634</v>
      </c>
      <c r="D397" s="15" t="s">
        <v>635</v>
      </c>
      <c r="E397" s="18">
        <f t="shared" si="56"/>
        <v>2020</v>
      </c>
      <c r="F397" s="17" t="str">
        <f t="shared" si="57"/>
        <v>PREV</v>
      </c>
      <c r="G397" s="39">
        <v>6250120</v>
      </c>
      <c r="H397" s="40">
        <f>+H398+H402</f>
        <v>6250121</v>
      </c>
      <c r="I397" s="23"/>
      <c r="J397" s="23"/>
      <c r="K397" s="23"/>
      <c r="L397" s="23"/>
      <c r="M397" s="23"/>
    </row>
    <row r="398" spans="1:13">
      <c r="A398" s="12">
        <v>395</v>
      </c>
      <c r="B398" s="13"/>
      <c r="C398" s="14" t="s">
        <v>636</v>
      </c>
      <c r="D398" s="15" t="s">
        <v>637</v>
      </c>
      <c r="E398" s="18">
        <f t="shared" si="56"/>
        <v>2020</v>
      </c>
      <c r="F398" s="17" t="str">
        <f t="shared" si="57"/>
        <v>PREV</v>
      </c>
      <c r="G398" s="39">
        <v>1060372</v>
      </c>
      <c r="H398" s="40">
        <f>SUM(H399:H401)</f>
        <v>1060372</v>
      </c>
      <c r="I398" s="23"/>
      <c r="J398" s="23"/>
      <c r="K398" s="23"/>
      <c r="L398" s="23"/>
      <c r="M398" s="23"/>
    </row>
    <row r="399" spans="1:13">
      <c r="A399" s="12">
        <v>396</v>
      </c>
      <c r="B399" s="13"/>
      <c r="C399" s="14" t="s">
        <v>638</v>
      </c>
      <c r="D399" s="15" t="s">
        <v>639</v>
      </c>
      <c r="E399" s="18">
        <f t="shared" si="56"/>
        <v>2020</v>
      </c>
      <c r="F399" s="17" t="str">
        <f t="shared" si="57"/>
        <v>PREV</v>
      </c>
      <c r="G399" s="29">
        <v>692827</v>
      </c>
      <c r="H399" s="38">
        <f>+G399</f>
        <v>692827</v>
      </c>
      <c r="I399" s="23"/>
      <c r="J399" s="23"/>
      <c r="K399" s="23"/>
      <c r="L399" s="23"/>
      <c r="M399" s="23"/>
    </row>
    <row r="400" spans="1:13">
      <c r="A400" s="12">
        <v>397</v>
      </c>
      <c r="B400" s="13"/>
      <c r="C400" s="14" t="s">
        <v>640</v>
      </c>
      <c r="D400" s="15" t="s">
        <v>641</v>
      </c>
      <c r="E400" s="18">
        <f t="shared" si="56"/>
        <v>2020</v>
      </c>
      <c r="F400" s="17" t="str">
        <f t="shared" si="57"/>
        <v>PREV</v>
      </c>
      <c r="G400" s="29">
        <v>367545</v>
      </c>
      <c r="H400" s="38">
        <f>+G400</f>
        <v>367545</v>
      </c>
      <c r="I400" s="23"/>
      <c r="J400" s="23"/>
      <c r="K400" s="23"/>
      <c r="L400" s="23"/>
      <c r="M400" s="23"/>
    </row>
    <row r="401" spans="1:13">
      <c r="A401" s="12">
        <v>398</v>
      </c>
      <c r="B401" s="13"/>
      <c r="C401" s="14" t="s">
        <v>642</v>
      </c>
      <c r="D401" s="15" t="s">
        <v>643</v>
      </c>
      <c r="E401" s="18">
        <f t="shared" si="56"/>
        <v>2020</v>
      </c>
      <c r="F401" s="17" t="str">
        <f t="shared" si="57"/>
        <v>PREV</v>
      </c>
      <c r="G401" s="29">
        <v>0</v>
      </c>
      <c r="H401" s="38">
        <f>+G401</f>
        <v>0</v>
      </c>
      <c r="I401" s="23"/>
      <c r="J401" s="23"/>
      <c r="K401" s="23"/>
      <c r="L401" s="23"/>
      <c r="M401" s="23"/>
    </row>
    <row r="402" spans="1:13">
      <c r="A402" s="12">
        <v>399</v>
      </c>
      <c r="B402" s="13"/>
      <c r="C402" s="14" t="s">
        <v>644</v>
      </c>
      <c r="D402" s="15" t="s">
        <v>645</v>
      </c>
      <c r="E402" s="18">
        <f t="shared" si="56"/>
        <v>2020</v>
      </c>
      <c r="F402" s="17" t="str">
        <f t="shared" si="57"/>
        <v>PREV</v>
      </c>
      <c r="G402" s="39">
        <v>5189749</v>
      </c>
      <c r="H402" s="40">
        <f>SUM(H403:H405)</f>
        <v>5189749</v>
      </c>
      <c r="I402" s="23"/>
      <c r="J402" s="23"/>
      <c r="K402" s="23"/>
      <c r="L402" s="23"/>
      <c r="M402" s="23"/>
    </row>
    <row r="403" spans="1:13">
      <c r="A403" s="12">
        <v>400</v>
      </c>
      <c r="B403" s="13"/>
      <c r="C403" s="14" t="s">
        <v>646</v>
      </c>
      <c r="D403" s="15" t="s">
        <v>647</v>
      </c>
      <c r="E403" s="18">
        <f t="shared" si="56"/>
        <v>2020</v>
      </c>
      <c r="F403" s="17" t="str">
        <f t="shared" si="57"/>
        <v>PREV</v>
      </c>
      <c r="G403" s="29">
        <v>4934291</v>
      </c>
      <c r="H403" s="38">
        <f>+G403</f>
        <v>4934291</v>
      </c>
      <c r="I403" s="23"/>
      <c r="J403" s="23"/>
      <c r="K403" s="23"/>
      <c r="L403" s="23"/>
      <c r="M403" s="23"/>
    </row>
    <row r="404" spans="1:13">
      <c r="A404" s="12">
        <v>401</v>
      </c>
      <c r="B404" s="13"/>
      <c r="C404" s="14" t="s">
        <v>648</v>
      </c>
      <c r="D404" s="15" t="s">
        <v>649</v>
      </c>
      <c r="E404" s="18">
        <f t="shared" si="56"/>
        <v>2020</v>
      </c>
      <c r="F404" s="17" t="str">
        <f t="shared" si="57"/>
        <v>PREV</v>
      </c>
      <c r="G404" s="29">
        <v>34658</v>
      </c>
      <c r="H404" s="38">
        <f>+G404</f>
        <v>34658</v>
      </c>
      <c r="I404" s="23"/>
      <c r="J404" s="23"/>
      <c r="K404" s="23"/>
      <c r="L404" s="23"/>
      <c r="M404" s="23"/>
    </row>
    <row r="405" spans="1:13">
      <c r="B405" s="13"/>
      <c r="C405" s="14" t="s">
        <v>650</v>
      </c>
      <c r="D405" s="15" t="s">
        <v>651</v>
      </c>
      <c r="E405" s="18">
        <f t="shared" si="56"/>
        <v>2020</v>
      </c>
      <c r="F405" s="17" t="str">
        <f t="shared" si="57"/>
        <v>PREV</v>
      </c>
      <c r="G405" s="29">
        <v>220800</v>
      </c>
      <c r="H405" s="38">
        <f>+G405</f>
        <v>220800</v>
      </c>
      <c r="I405" s="23"/>
      <c r="J405" s="23"/>
      <c r="K405" s="23"/>
      <c r="L405" s="23"/>
      <c r="M405" s="23"/>
    </row>
    <row r="406" spans="1:13">
      <c r="B406" s="13"/>
      <c r="C406" s="14" t="s">
        <v>652</v>
      </c>
      <c r="D406" s="15" t="s">
        <v>653</v>
      </c>
      <c r="E406" s="18">
        <f t="shared" si="56"/>
        <v>2020</v>
      </c>
      <c r="F406" s="17" t="str">
        <f t="shared" si="57"/>
        <v>PREV</v>
      </c>
      <c r="G406" s="39">
        <v>2207326</v>
      </c>
      <c r="H406" s="40">
        <f>+H407+H408+H409</f>
        <v>2207326</v>
      </c>
      <c r="I406" s="23"/>
      <c r="J406" s="23"/>
      <c r="K406" s="23"/>
      <c r="L406" s="23"/>
      <c r="M406" s="23"/>
    </row>
    <row r="407" spans="1:13">
      <c r="B407" s="13"/>
      <c r="C407" s="14" t="s">
        <v>654</v>
      </c>
      <c r="D407" s="15" t="s">
        <v>655</v>
      </c>
      <c r="E407" s="18">
        <f t="shared" si="56"/>
        <v>2020</v>
      </c>
      <c r="F407" s="17" t="str">
        <f t="shared" si="57"/>
        <v>PREV</v>
      </c>
      <c r="G407" s="29">
        <v>153723</v>
      </c>
      <c r="H407" s="38">
        <f>+G407</f>
        <v>153723</v>
      </c>
      <c r="I407" s="23"/>
      <c r="J407" s="23"/>
      <c r="K407" s="23"/>
      <c r="L407" s="23"/>
      <c r="M407" s="23"/>
    </row>
    <row r="408" spans="1:13">
      <c r="B408" s="13"/>
      <c r="C408" s="14" t="s">
        <v>656</v>
      </c>
      <c r="D408" s="15" t="s">
        <v>657</v>
      </c>
      <c r="E408" s="18">
        <f t="shared" si="56"/>
        <v>2020</v>
      </c>
      <c r="F408" s="17" t="str">
        <f t="shared" si="57"/>
        <v>PREV</v>
      </c>
      <c r="G408" s="29">
        <v>0</v>
      </c>
      <c r="H408" s="38">
        <f>+G408</f>
        <v>0</v>
      </c>
      <c r="I408" s="23"/>
      <c r="J408" s="23"/>
      <c r="K408" s="23"/>
      <c r="L408" s="23"/>
      <c r="M408" s="23"/>
    </row>
    <row r="409" spans="1:13">
      <c r="B409" s="13"/>
      <c r="C409" s="14" t="s">
        <v>658</v>
      </c>
      <c r="D409" s="15" t="s">
        <v>659</v>
      </c>
      <c r="E409" s="18">
        <f t="shared" si="56"/>
        <v>2020</v>
      </c>
      <c r="F409" s="17" t="str">
        <f t="shared" si="57"/>
        <v>PREV</v>
      </c>
      <c r="G409" s="39">
        <v>2053603</v>
      </c>
      <c r="H409" s="40">
        <f>+H410+H411+H412+H413</f>
        <v>2053603</v>
      </c>
      <c r="I409" s="23"/>
      <c r="J409" s="23"/>
      <c r="K409" s="23"/>
      <c r="L409" s="23"/>
      <c r="M409" s="23"/>
    </row>
    <row r="410" spans="1:13">
      <c r="B410" s="13"/>
      <c r="C410" s="14" t="s">
        <v>660</v>
      </c>
      <c r="D410" s="15" t="s">
        <v>661</v>
      </c>
      <c r="E410" s="18">
        <f t="shared" si="56"/>
        <v>2020</v>
      </c>
      <c r="F410" s="17" t="str">
        <f t="shared" si="57"/>
        <v>PREV</v>
      </c>
      <c r="G410" s="29">
        <v>495249</v>
      </c>
      <c r="H410" s="38">
        <f>+G410</f>
        <v>495249</v>
      </c>
      <c r="I410" s="23"/>
      <c r="J410" s="23"/>
      <c r="K410" s="23"/>
      <c r="L410" s="23"/>
      <c r="M410" s="23"/>
    </row>
    <row r="411" spans="1:13">
      <c r="B411" s="13"/>
      <c r="C411" s="14" t="s">
        <v>662</v>
      </c>
      <c r="D411" s="15" t="s">
        <v>663</v>
      </c>
      <c r="E411" s="18">
        <f t="shared" si="56"/>
        <v>2020</v>
      </c>
      <c r="F411" s="17" t="str">
        <f t="shared" si="57"/>
        <v>PREV</v>
      </c>
      <c r="G411" s="29">
        <v>1558354</v>
      </c>
      <c r="H411" s="38">
        <f>+G411</f>
        <v>1558354</v>
      </c>
      <c r="I411" s="23"/>
      <c r="J411" s="23"/>
      <c r="K411" s="23"/>
      <c r="L411" s="23"/>
      <c r="M411" s="23"/>
    </row>
    <row r="412" spans="1:13">
      <c r="B412" s="13" t="s">
        <v>29</v>
      </c>
      <c r="C412" s="14" t="s">
        <v>1023</v>
      </c>
      <c r="D412" s="15" t="s">
        <v>1024</v>
      </c>
      <c r="E412" s="18">
        <f t="shared" si="56"/>
        <v>2020</v>
      </c>
      <c r="F412" s="17" t="str">
        <f t="shared" si="57"/>
        <v>PREV</v>
      </c>
      <c r="G412" s="29">
        <v>0</v>
      </c>
      <c r="H412" s="38">
        <f>+G412</f>
        <v>0</v>
      </c>
      <c r="I412" s="23"/>
      <c r="J412" s="23"/>
      <c r="K412" s="23"/>
      <c r="L412" s="23"/>
      <c r="M412" s="23"/>
    </row>
    <row r="413" spans="1:13">
      <c r="B413" s="13"/>
      <c r="C413" s="14" t="s">
        <v>1025</v>
      </c>
      <c r="D413" s="15" t="s">
        <v>1026</v>
      </c>
      <c r="E413" s="18">
        <f t="shared" si="56"/>
        <v>2020</v>
      </c>
      <c r="F413" s="17" t="str">
        <f t="shared" si="57"/>
        <v>PREV</v>
      </c>
      <c r="G413" s="29">
        <v>0</v>
      </c>
      <c r="H413" s="38">
        <f>+G413</f>
        <v>0</v>
      </c>
      <c r="I413" s="23"/>
      <c r="J413" s="23"/>
      <c r="K413" s="23"/>
      <c r="L413" s="23"/>
      <c r="M413" s="23"/>
    </row>
    <row r="414" spans="1:13">
      <c r="B414" s="13"/>
      <c r="C414" s="14" t="s">
        <v>664</v>
      </c>
      <c r="D414" s="15" t="s">
        <v>665</v>
      </c>
      <c r="E414" s="18">
        <f t="shared" si="56"/>
        <v>2020</v>
      </c>
      <c r="F414" s="17" t="str">
        <f t="shared" si="57"/>
        <v>PREV</v>
      </c>
      <c r="G414" s="39">
        <v>10670531</v>
      </c>
      <c r="H414" s="40">
        <f>+H415+H416</f>
        <v>10670532</v>
      </c>
      <c r="I414" s="23"/>
      <c r="J414" s="23"/>
      <c r="K414" s="23"/>
      <c r="L414" s="23"/>
      <c r="M414" s="23"/>
    </row>
    <row r="415" spans="1:13">
      <c r="B415" s="13"/>
      <c r="C415" s="14" t="s">
        <v>666</v>
      </c>
      <c r="D415" s="15" t="s">
        <v>667</v>
      </c>
      <c r="E415" s="18">
        <f t="shared" si="56"/>
        <v>2020</v>
      </c>
      <c r="F415" s="17" t="str">
        <f t="shared" si="57"/>
        <v>PREV</v>
      </c>
      <c r="G415" s="29">
        <v>0</v>
      </c>
      <c r="H415" s="38">
        <f>+G415</f>
        <v>0</v>
      </c>
      <c r="I415" s="23"/>
      <c r="J415" s="23"/>
      <c r="K415" s="23"/>
      <c r="L415" s="23"/>
      <c r="M415" s="23"/>
    </row>
    <row r="416" spans="1:13">
      <c r="B416" s="13"/>
      <c r="C416" s="14" t="s">
        <v>668</v>
      </c>
      <c r="D416" s="15" t="s">
        <v>669</v>
      </c>
      <c r="E416" s="18">
        <f t="shared" si="56"/>
        <v>2020</v>
      </c>
      <c r="F416" s="17" t="str">
        <f t="shared" si="57"/>
        <v>PREV</v>
      </c>
      <c r="G416" s="39">
        <v>10670531</v>
      </c>
      <c r="H416" s="40">
        <f>+H417+H420</f>
        <v>10670532</v>
      </c>
      <c r="I416" s="23"/>
      <c r="J416" s="23"/>
      <c r="K416" s="23"/>
      <c r="L416" s="23"/>
      <c r="M416" s="23"/>
    </row>
    <row r="417" spans="2:13">
      <c r="B417" s="13"/>
      <c r="C417" s="14" t="s">
        <v>670</v>
      </c>
      <c r="D417" s="15" t="s">
        <v>1027</v>
      </c>
      <c r="E417" s="18">
        <f t="shared" si="56"/>
        <v>2020</v>
      </c>
      <c r="F417" s="17" t="str">
        <f t="shared" si="57"/>
        <v>PREV</v>
      </c>
      <c r="G417" s="39">
        <v>6163147</v>
      </c>
      <c r="H417" s="40">
        <f>+H418+H419</f>
        <v>6163148</v>
      </c>
      <c r="I417" s="23"/>
      <c r="J417" s="23"/>
      <c r="K417" s="23"/>
      <c r="L417" s="23"/>
      <c r="M417" s="23"/>
    </row>
    <row r="418" spans="2:13">
      <c r="B418" s="13"/>
      <c r="C418" s="14" t="s">
        <v>671</v>
      </c>
      <c r="D418" s="15" t="s">
        <v>1028</v>
      </c>
      <c r="E418" s="18">
        <f t="shared" si="56"/>
        <v>2020</v>
      </c>
      <c r="F418" s="17" t="str">
        <f t="shared" si="57"/>
        <v>PREV</v>
      </c>
      <c r="G418" s="29">
        <v>125728</v>
      </c>
      <c r="H418" s="38">
        <f>+G418</f>
        <v>125728</v>
      </c>
      <c r="I418" s="23"/>
      <c r="J418" s="23"/>
      <c r="K418" s="23"/>
      <c r="L418" s="23"/>
      <c r="M418" s="23"/>
    </row>
    <row r="419" spans="2:13">
      <c r="B419" s="13"/>
      <c r="C419" s="14" t="s">
        <v>672</v>
      </c>
      <c r="D419" s="15" t="s">
        <v>1029</v>
      </c>
      <c r="E419" s="18">
        <f t="shared" si="56"/>
        <v>2020</v>
      </c>
      <c r="F419" s="17" t="str">
        <f t="shared" si="57"/>
        <v>PREV</v>
      </c>
      <c r="G419" s="29">
        <v>6037420</v>
      </c>
      <c r="H419" s="38">
        <f>+G419</f>
        <v>6037420</v>
      </c>
      <c r="I419" s="23"/>
      <c r="J419" s="23"/>
      <c r="K419" s="23"/>
      <c r="L419" s="23"/>
      <c r="M419" s="23"/>
    </row>
    <row r="420" spans="2:13">
      <c r="B420" s="13"/>
      <c r="C420" s="14" t="s">
        <v>673</v>
      </c>
      <c r="D420" s="15" t="s">
        <v>1030</v>
      </c>
      <c r="E420" s="18">
        <f t="shared" si="56"/>
        <v>2020</v>
      </c>
      <c r="F420" s="17" t="str">
        <f t="shared" si="57"/>
        <v>PREV</v>
      </c>
      <c r="G420" s="29">
        <v>4507384</v>
      </c>
      <c r="H420" s="38">
        <f>+G420</f>
        <v>4507384</v>
      </c>
      <c r="I420" s="23"/>
      <c r="J420" s="23"/>
      <c r="K420" s="23"/>
      <c r="L420" s="23"/>
      <c r="M420" s="23"/>
    </row>
    <row r="421" spans="2:13">
      <c r="B421" s="13"/>
      <c r="C421" s="14" t="s">
        <v>674</v>
      </c>
      <c r="D421" s="15" t="s">
        <v>1031</v>
      </c>
      <c r="E421" s="18">
        <f t="shared" si="56"/>
        <v>2020</v>
      </c>
      <c r="F421" s="17" t="str">
        <f t="shared" si="57"/>
        <v>PREV</v>
      </c>
      <c r="G421" s="39">
        <v>0</v>
      </c>
      <c r="H421" s="40">
        <f>+H422+H423</f>
        <v>0</v>
      </c>
      <c r="I421" s="23"/>
      <c r="J421" s="23"/>
      <c r="K421" s="23"/>
      <c r="L421" s="23"/>
      <c r="M421" s="23"/>
    </row>
    <row r="422" spans="2:13">
      <c r="B422" s="13"/>
      <c r="C422" s="14" t="s">
        <v>675</v>
      </c>
      <c r="D422" s="15" t="s">
        <v>1032</v>
      </c>
      <c r="E422" s="18">
        <f t="shared" si="56"/>
        <v>2020</v>
      </c>
      <c r="F422" s="17" t="str">
        <f t="shared" si="57"/>
        <v>PREV</v>
      </c>
      <c r="G422" s="29">
        <v>0</v>
      </c>
      <c r="H422" s="38">
        <f>+G422</f>
        <v>0</v>
      </c>
      <c r="I422" s="23"/>
      <c r="J422" s="23"/>
      <c r="K422" s="23"/>
      <c r="L422" s="23"/>
      <c r="M422" s="23"/>
    </row>
    <row r="423" spans="2:13">
      <c r="B423" s="13"/>
      <c r="C423" s="14" t="s">
        <v>676</v>
      </c>
      <c r="D423" s="15" t="s">
        <v>1033</v>
      </c>
      <c r="E423" s="18">
        <f t="shared" si="56"/>
        <v>2020</v>
      </c>
      <c r="F423" s="17" t="str">
        <f t="shared" si="57"/>
        <v>PREV</v>
      </c>
      <c r="G423" s="29">
        <v>0</v>
      </c>
      <c r="H423" s="38">
        <f>+G423</f>
        <v>0</v>
      </c>
      <c r="I423" s="23"/>
      <c r="J423" s="23"/>
      <c r="K423" s="23"/>
      <c r="L423" s="23"/>
      <c r="M423" s="23"/>
    </row>
    <row r="424" spans="2:13">
      <c r="B424" s="13"/>
      <c r="C424" s="14" t="s">
        <v>677</v>
      </c>
      <c r="D424" s="15" t="s">
        <v>1034</v>
      </c>
      <c r="E424" s="18">
        <f t="shared" si="56"/>
        <v>2020</v>
      </c>
      <c r="F424" s="17" t="str">
        <f t="shared" si="57"/>
        <v>PREV</v>
      </c>
      <c r="G424" s="39">
        <v>0</v>
      </c>
      <c r="H424" s="40">
        <f>+H425+H434</f>
        <v>0</v>
      </c>
      <c r="I424" s="23"/>
      <c r="J424" s="23"/>
      <c r="K424" s="23"/>
      <c r="L424" s="23"/>
      <c r="M424" s="23"/>
    </row>
    <row r="425" spans="2:13">
      <c r="B425" s="13"/>
      <c r="C425" s="14" t="s">
        <v>678</v>
      </c>
      <c r="D425" s="15" t="s">
        <v>1035</v>
      </c>
      <c r="E425" s="18">
        <f t="shared" si="56"/>
        <v>2020</v>
      </c>
      <c r="F425" s="17" t="str">
        <f t="shared" si="57"/>
        <v>PREV</v>
      </c>
      <c r="G425" s="39">
        <v>0</v>
      </c>
      <c r="H425" s="40">
        <f>SUM(H426:H433)</f>
        <v>0</v>
      </c>
      <c r="I425" s="23"/>
      <c r="J425" s="23"/>
      <c r="K425" s="23"/>
      <c r="L425" s="23"/>
      <c r="M425" s="23"/>
    </row>
    <row r="426" spans="2:13">
      <c r="B426" s="13"/>
      <c r="C426" s="14" t="s">
        <v>1036</v>
      </c>
      <c r="D426" s="15" t="s">
        <v>1037</v>
      </c>
      <c r="E426" s="18">
        <f t="shared" si="56"/>
        <v>2020</v>
      </c>
      <c r="F426" s="17" t="str">
        <f t="shared" si="57"/>
        <v>PREV</v>
      </c>
      <c r="G426" s="29">
        <v>0</v>
      </c>
      <c r="H426" s="38">
        <f t="shared" ref="H426:H433" si="58">+G426</f>
        <v>0</v>
      </c>
      <c r="I426" s="23"/>
      <c r="J426" s="23"/>
      <c r="K426" s="23"/>
      <c r="L426" s="23"/>
      <c r="M426" s="23"/>
    </row>
    <row r="427" spans="2:13">
      <c r="B427" s="13"/>
      <c r="C427" s="14" t="s">
        <v>1038</v>
      </c>
      <c r="D427" s="15" t="s">
        <v>1039</v>
      </c>
      <c r="E427" s="18">
        <f t="shared" si="56"/>
        <v>2020</v>
      </c>
      <c r="F427" s="17" t="str">
        <f t="shared" si="57"/>
        <v>PREV</v>
      </c>
      <c r="G427" s="29">
        <v>0</v>
      </c>
      <c r="H427" s="38">
        <f t="shared" si="58"/>
        <v>0</v>
      </c>
      <c r="I427" s="23"/>
      <c r="J427" s="23"/>
      <c r="K427" s="23"/>
      <c r="L427" s="23"/>
      <c r="M427" s="23"/>
    </row>
    <row r="428" spans="2:13">
      <c r="B428" s="13"/>
      <c r="C428" s="14" t="s">
        <v>1040</v>
      </c>
      <c r="D428" s="15" t="s">
        <v>1041</v>
      </c>
      <c r="E428" s="18">
        <f t="shared" si="56"/>
        <v>2020</v>
      </c>
      <c r="F428" s="17" t="str">
        <f t="shared" si="57"/>
        <v>PREV</v>
      </c>
      <c r="G428" s="29">
        <v>0</v>
      </c>
      <c r="H428" s="38">
        <f t="shared" si="58"/>
        <v>0</v>
      </c>
      <c r="I428" s="23"/>
      <c r="J428" s="23"/>
      <c r="K428" s="23"/>
      <c r="L428" s="23"/>
      <c r="M428" s="23"/>
    </row>
    <row r="429" spans="2:13">
      <c r="B429" s="13"/>
      <c r="C429" s="14" t="s">
        <v>1042</v>
      </c>
      <c r="D429" s="15" t="s">
        <v>1043</v>
      </c>
      <c r="E429" s="18">
        <f t="shared" si="56"/>
        <v>2020</v>
      </c>
      <c r="F429" s="17" t="str">
        <f t="shared" si="57"/>
        <v>PREV</v>
      </c>
      <c r="G429" s="29">
        <v>0</v>
      </c>
      <c r="H429" s="38">
        <f t="shared" si="58"/>
        <v>0</v>
      </c>
      <c r="I429" s="23"/>
      <c r="J429" s="23"/>
      <c r="K429" s="23"/>
      <c r="L429" s="23"/>
      <c r="M429" s="23"/>
    </row>
    <row r="430" spans="2:13">
      <c r="B430" s="13"/>
      <c r="C430" s="14" t="s">
        <v>1044</v>
      </c>
      <c r="D430" s="15" t="s">
        <v>1045</v>
      </c>
      <c r="E430" s="18">
        <f t="shared" si="56"/>
        <v>2020</v>
      </c>
      <c r="F430" s="17" t="str">
        <f t="shared" si="57"/>
        <v>PREV</v>
      </c>
      <c r="G430" s="29">
        <v>0</v>
      </c>
      <c r="H430" s="38">
        <f t="shared" si="58"/>
        <v>0</v>
      </c>
      <c r="I430" s="23"/>
      <c r="J430" s="23"/>
      <c r="K430" s="23"/>
      <c r="L430" s="23"/>
      <c r="M430" s="23"/>
    </row>
    <row r="431" spans="2:13">
      <c r="B431" s="13"/>
      <c r="C431" s="14" t="s">
        <v>1046</v>
      </c>
      <c r="D431" s="15" t="s">
        <v>1047</v>
      </c>
      <c r="E431" s="18">
        <f t="shared" si="56"/>
        <v>2020</v>
      </c>
      <c r="F431" s="17" t="str">
        <f t="shared" si="57"/>
        <v>PREV</v>
      </c>
      <c r="G431" s="29">
        <v>0</v>
      </c>
      <c r="H431" s="38">
        <f t="shared" si="58"/>
        <v>0</v>
      </c>
      <c r="I431" s="23"/>
      <c r="J431" s="23"/>
      <c r="K431" s="23"/>
      <c r="L431" s="23"/>
      <c r="M431" s="23"/>
    </row>
    <row r="432" spans="2:13">
      <c r="B432" s="13"/>
      <c r="C432" s="14" t="s">
        <v>1048</v>
      </c>
      <c r="D432" s="15" t="s">
        <v>1049</v>
      </c>
      <c r="E432" s="18">
        <f t="shared" si="56"/>
        <v>2020</v>
      </c>
      <c r="F432" s="17" t="str">
        <f t="shared" si="57"/>
        <v>PREV</v>
      </c>
      <c r="G432" s="29">
        <v>0</v>
      </c>
      <c r="H432" s="38">
        <f t="shared" si="58"/>
        <v>0</v>
      </c>
      <c r="I432" s="23"/>
      <c r="J432" s="23"/>
      <c r="K432" s="23"/>
      <c r="L432" s="23"/>
      <c r="M432" s="23"/>
    </row>
    <row r="433" spans="2:13">
      <c r="B433" s="13"/>
      <c r="C433" s="14" t="s">
        <v>1050</v>
      </c>
      <c r="D433" s="15" t="s">
        <v>1051</v>
      </c>
      <c r="E433" s="18">
        <f t="shared" si="56"/>
        <v>2020</v>
      </c>
      <c r="F433" s="17" t="str">
        <f t="shared" si="57"/>
        <v>PREV</v>
      </c>
      <c r="G433" s="29">
        <v>0</v>
      </c>
      <c r="H433" s="38">
        <f t="shared" si="58"/>
        <v>0</v>
      </c>
      <c r="I433" s="23"/>
      <c r="J433" s="23"/>
      <c r="K433" s="23"/>
      <c r="L433" s="23"/>
      <c r="M433" s="23"/>
    </row>
    <row r="434" spans="2:13">
      <c r="B434" s="13"/>
      <c r="C434" s="14" t="s">
        <v>679</v>
      </c>
      <c r="D434" s="15" t="s">
        <v>1052</v>
      </c>
      <c r="E434" s="18">
        <f t="shared" si="56"/>
        <v>2020</v>
      </c>
      <c r="F434" s="17" t="str">
        <f t="shared" si="57"/>
        <v>PREV</v>
      </c>
      <c r="G434" s="39">
        <v>0</v>
      </c>
      <c r="H434" s="40">
        <f>SUM(H435:H440)</f>
        <v>0</v>
      </c>
      <c r="I434" s="23"/>
      <c r="J434" s="23"/>
      <c r="K434" s="23"/>
      <c r="L434" s="23"/>
      <c r="M434" s="23"/>
    </row>
    <row r="435" spans="2:13">
      <c r="B435" s="13"/>
      <c r="C435" s="14" t="s">
        <v>1053</v>
      </c>
      <c r="D435" s="15" t="s">
        <v>1054</v>
      </c>
      <c r="E435" s="18">
        <f t="shared" si="56"/>
        <v>2020</v>
      </c>
      <c r="F435" s="17" t="str">
        <f t="shared" si="57"/>
        <v>PREV</v>
      </c>
      <c r="G435" s="29">
        <v>0</v>
      </c>
      <c r="H435" s="38">
        <f t="shared" ref="H435:H440" si="59">+G435</f>
        <v>0</v>
      </c>
      <c r="I435" s="23"/>
      <c r="J435" s="23"/>
      <c r="K435" s="23"/>
      <c r="L435" s="23"/>
      <c r="M435" s="23"/>
    </row>
    <row r="436" spans="2:13">
      <c r="B436" s="13"/>
      <c r="C436" s="14" t="s">
        <v>1055</v>
      </c>
      <c r="D436" s="15" t="s">
        <v>1056</v>
      </c>
      <c r="E436" s="18">
        <f t="shared" si="56"/>
        <v>2020</v>
      </c>
      <c r="F436" s="17" t="str">
        <f t="shared" si="57"/>
        <v>PREV</v>
      </c>
      <c r="G436" s="29">
        <v>0</v>
      </c>
      <c r="H436" s="38">
        <f t="shared" si="59"/>
        <v>0</v>
      </c>
      <c r="I436" s="23"/>
      <c r="J436" s="23"/>
      <c r="K436" s="23"/>
      <c r="L436" s="23"/>
      <c r="M436" s="23"/>
    </row>
    <row r="437" spans="2:13">
      <c r="B437" s="13"/>
      <c r="C437" s="14" t="s">
        <v>1057</v>
      </c>
      <c r="D437" s="15" t="s">
        <v>1058</v>
      </c>
      <c r="E437" s="18">
        <f t="shared" si="56"/>
        <v>2020</v>
      </c>
      <c r="F437" s="17" t="str">
        <f t="shared" si="57"/>
        <v>PREV</v>
      </c>
      <c r="G437" s="29">
        <v>0</v>
      </c>
      <c r="H437" s="38">
        <f t="shared" si="59"/>
        <v>0</v>
      </c>
      <c r="I437" s="23"/>
      <c r="J437" s="23"/>
      <c r="K437" s="23"/>
      <c r="L437" s="23"/>
      <c r="M437" s="23"/>
    </row>
    <row r="438" spans="2:13">
      <c r="B438" s="13"/>
      <c r="C438" s="14" t="s">
        <v>1059</v>
      </c>
      <c r="D438" s="15" t="s">
        <v>1060</v>
      </c>
      <c r="E438" s="18">
        <f t="shared" si="56"/>
        <v>2020</v>
      </c>
      <c r="F438" s="17" t="str">
        <f t="shared" si="57"/>
        <v>PREV</v>
      </c>
      <c r="G438" s="29">
        <v>0</v>
      </c>
      <c r="H438" s="38">
        <f t="shared" si="59"/>
        <v>0</v>
      </c>
      <c r="I438" s="23"/>
      <c r="J438" s="23"/>
      <c r="K438" s="23"/>
      <c r="L438" s="23"/>
      <c r="M438" s="23"/>
    </row>
    <row r="439" spans="2:13">
      <c r="B439" s="13"/>
      <c r="C439" s="14" t="s">
        <v>1061</v>
      </c>
      <c r="D439" s="15" t="s">
        <v>1062</v>
      </c>
      <c r="E439" s="18">
        <f t="shared" si="56"/>
        <v>2020</v>
      </c>
      <c r="F439" s="17" t="str">
        <f t="shared" si="57"/>
        <v>PREV</v>
      </c>
      <c r="G439" s="29">
        <v>0</v>
      </c>
      <c r="H439" s="38">
        <f t="shared" si="59"/>
        <v>0</v>
      </c>
      <c r="I439" s="23"/>
      <c r="J439" s="23"/>
      <c r="K439" s="23"/>
      <c r="L439" s="23"/>
      <c r="M439" s="23"/>
    </row>
    <row r="440" spans="2:13">
      <c r="B440" s="13"/>
      <c r="C440" s="14" t="s">
        <v>1063</v>
      </c>
      <c r="D440" s="15" t="s">
        <v>1064</v>
      </c>
      <c r="E440" s="18">
        <f t="shared" si="56"/>
        <v>2020</v>
      </c>
      <c r="F440" s="17" t="str">
        <f t="shared" si="57"/>
        <v>PREV</v>
      </c>
      <c r="G440" s="29">
        <v>0</v>
      </c>
      <c r="H440" s="38">
        <f t="shared" si="59"/>
        <v>0</v>
      </c>
      <c r="I440" s="23"/>
      <c r="J440" s="23"/>
      <c r="K440" s="23"/>
      <c r="L440" s="23"/>
      <c r="M440" s="23"/>
    </row>
    <row r="441" spans="2:13">
      <c r="B441" s="13"/>
      <c r="C441" s="14" t="s">
        <v>680</v>
      </c>
      <c r="D441" s="15" t="s">
        <v>1065</v>
      </c>
      <c r="E441" s="18">
        <f t="shared" si="56"/>
        <v>2020</v>
      </c>
      <c r="F441" s="17" t="str">
        <f t="shared" si="57"/>
        <v>PREV</v>
      </c>
      <c r="G441" s="39">
        <v>5830442</v>
      </c>
      <c r="H441" s="40">
        <f>+H442+H450+H451+H458</f>
        <v>5830442</v>
      </c>
      <c r="I441" s="23"/>
      <c r="J441" s="23"/>
      <c r="K441" s="23"/>
      <c r="L441" s="23"/>
      <c r="M441" s="23"/>
    </row>
    <row r="442" spans="2:13">
      <c r="B442" s="13"/>
      <c r="C442" s="14" t="s">
        <v>681</v>
      </c>
      <c r="D442" s="15" t="s">
        <v>1066</v>
      </c>
      <c r="E442" s="18">
        <f t="shared" si="56"/>
        <v>2020</v>
      </c>
      <c r="F442" s="17" t="str">
        <f t="shared" si="57"/>
        <v>PREV</v>
      </c>
      <c r="G442" s="39">
        <v>4400000</v>
      </c>
      <c r="H442" s="40">
        <f>SUM(H443:H449)</f>
        <v>4400000</v>
      </c>
      <c r="I442" s="23"/>
      <c r="J442" s="23"/>
      <c r="K442" s="23"/>
      <c r="L442" s="23"/>
      <c r="M442" s="23"/>
    </row>
    <row r="443" spans="2:13">
      <c r="B443" s="13"/>
      <c r="C443" s="14" t="s">
        <v>682</v>
      </c>
      <c r="D443" s="15" t="s">
        <v>1067</v>
      </c>
      <c r="E443" s="18">
        <f t="shared" si="56"/>
        <v>2020</v>
      </c>
      <c r="F443" s="17" t="str">
        <f t="shared" si="57"/>
        <v>PREV</v>
      </c>
      <c r="G443" s="29">
        <v>2500000</v>
      </c>
      <c r="H443" s="38">
        <f t="shared" ref="H443:H450" si="60">+G443</f>
        <v>2500000</v>
      </c>
      <c r="I443" s="23"/>
      <c r="J443" s="23"/>
      <c r="K443" s="23"/>
      <c r="L443" s="23"/>
      <c r="M443" s="23"/>
    </row>
    <row r="444" spans="2:13">
      <c r="B444" s="13"/>
      <c r="C444" s="14" t="s">
        <v>683</v>
      </c>
      <c r="D444" s="15" t="s">
        <v>1068</v>
      </c>
      <c r="E444" s="18">
        <f t="shared" si="56"/>
        <v>2020</v>
      </c>
      <c r="F444" s="17" t="str">
        <f t="shared" si="57"/>
        <v>PREV</v>
      </c>
      <c r="G444" s="29">
        <v>400000</v>
      </c>
      <c r="H444" s="38">
        <f t="shared" si="60"/>
        <v>400000</v>
      </c>
      <c r="I444" s="23"/>
      <c r="J444" s="23"/>
      <c r="K444" s="23"/>
      <c r="L444" s="23"/>
      <c r="M444" s="23"/>
    </row>
    <row r="445" spans="2:13">
      <c r="B445" s="13"/>
      <c r="C445" s="14" t="s">
        <v>684</v>
      </c>
      <c r="D445" s="15" t="s">
        <v>1069</v>
      </c>
      <c r="E445" s="18">
        <f t="shared" si="56"/>
        <v>2020</v>
      </c>
      <c r="F445" s="17" t="str">
        <f t="shared" si="57"/>
        <v>PREV</v>
      </c>
      <c r="G445" s="29">
        <v>0</v>
      </c>
      <c r="H445" s="38">
        <f t="shared" si="60"/>
        <v>0</v>
      </c>
      <c r="I445" s="23"/>
      <c r="J445" s="23"/>
      <c r="K445" s="23"/>
      <c r="L445" s="23"/>
      <c r="M445" s="23"/>
    </row>
    <row r="446" spans="2:13">
      <c r="B446" s="13"/>
      <c r="C446" s="14" t="s">
        <v>685</v>
      </c>
      <c r="D446" s="15" t="s">
        <v>1070</v>
      </c>
      <c r="E446" s="18">
        <f t="shared" si="56"/>
        <v>2020</v>
      </c>
      <c r="F446" s="17" t="str">
        <f t="shared" si="57"/>
        <v>PREV</v>
      </c>
      <c r="G446" s="29">
        <v>1500000</v>
      </c>
      <c r="H446" s="38">
        <f t="shared" si="60"/>
        <v>1500000</v>
      </c>
      <c r="I446" s="23"/>
      <c r="J446" s="23"/>
      <c r="K446" s="23"/>
      <c r="L446" s="23"/>
      <c r="M446" s="23"/>
    </row>
    <row r="447" spans="2:13">
      <c r="B447" s="13"/>
      <c r="C447" s="14" t="s">
        <v>1071</v>
      </c>
      <c r="D447" s="15" t="s">
        <v>1072</v>
      </c>
      <c r="E447" s="18">
        <f t="shared" si="56"/>
        <v>2020</v>
      </c>
      <c r="F447" s="17" t="str">
        <f t="shared" si="57"/>
        <v>PREV</v>
      </c>
      <c r="G447" s="29">
        <v>0</v>
      </c>
      <c r="H447" s="38">
        <f t="shared" si="60"/>
        <v>0</v>
      </c>
      <c r="I447" s="23"/>
      <c r="J447" s="23"/>
      <c r="K447" s="23"/>
      <c r="L447" s="23"/>
      <c r="M447" s="23"/>
    </row>
    <row r="448" spans="2:13">
      <c r="B448" s="13"/>
      <c r="C448" s="14" t="s">
        <v>686</v>
      </c>
      <c r="D448" s="15" t="s">
        <v>1073</v>
      </c>
      <c r="E448" s="18">
        <f t="shared" si="56"/>
        <v>2020</v>
      </c>
      <c r="F448" s="17" t="str">
        <f t="shared" si="57"/>
        <v>PREV</v>
      </c>
      <c r="G448" s="29">
        <v>0</v>
      </c>
      <c r="H448" s="38">
        <f t="shared" si="60"/>
        <v>0</v>
      </c>
      <c r="I448" s="23"/>
      <c r="J448" s="23"/>
      <c r="K448" s="23"/>
      <c r="L448" s="23"/>
      <c r="M448" s="23"/>
    </row>
    <row r="449" spans="2:13">
      <c r="B449" s="13"/>
      <c r="C449" s="14" t="s">
        <v>1074</v>
      </c>
      <c r="D449" s="15" t="s">
        <v>1075</v>
      </c>
      <c r="E449" s="18">
        <f t="shared" si="56"/>
        <v>2020</v>
      </c>
      <c r="F449" s="17" t="str">
        <f t="shared" si="57"/>
        <v>PREV</v>
      </c>
      <c r="G449" s="29">
        <v>0</v>
      </c>
      <c r="H449" s="38">
        <f t="shared" si="60"/>
        <v>0</v>
      </c>
      <c r="I449" s="23"/>
      <c r="J449" s="23"/>
      <c r="K449" s="23"/>
      <c r="L449" s="23"/>
      <c r="M449" s="23"/>
    </row>
    <row r="450" spans="2:13">
      <c r="B450" s="13"/>
      <c r="C450" s="14" t="s">
        <v>687</v>
      </c>
      <c r="D450" s="15" t="s">
        <v>1076</v>
      </c>
      <c r="E450" s="18">
        <f t="shared" si="56"/>
        <v>2020</v>
      </c>
      <c r="F450" s="17" t="str">
        <f t="shared" si="57"/>
        <v>PREV</v>
      </c>
      <c r="G450" s="29">
        <v>0</v>
      </c>
      <c r="H450" s="38">
        <f t="shared" si="60"/>
        <v>0</v>
      </c>
      <c r="I450" s="23"/>
      <c r="J450" s="23"/>
      <c r="K450" s="23"/>
      <c r="L450" s="23"/>
      <c r="M450" s="23"/>
    </row>
    <row r="451" spans="2:13">
      <c r="B451" s="13"/>
      <c r="C451" s="14" t="s">
        <v>688</v>
      </c>
      <c r="D451" s="15" t="s">
        <v>1077</v>
      </c>
      <c r="E451" s="18">
        <f t="shared" si="56"/>
        <v>2020</v>
      </c>
      <c r="F451" s="17" t="str">
        <f t="shared" si="57"/>
        <v>PREV</v>
      </c>
      <c r="G451" s="39">
        <v>994618</v>
      </c>
      <c r="H451" s="40">
        <f>SUM(H452:H457)</f>
        <v>994618</v>
      </c>
      <c r="I451" s="23"/>
      <c r="J451" s="23"/>
      <c r="K451" s="23"/>
      <c r="L451" s="23"/>
      <c r="M451" s="23"/>
    </row>
    <row r="452" spans="2:13" ht="21">
      <c r="B452" s="13"/>
      <c r="C452" s="14" t="s">
        <v>1078</v>
      </c>
      <c r="D452" s="15" t="s">
        <v>1079</v>
      </c>
      <c r="E452" s="18">
        <f t="shared" si="56"/>
        <v>2020</v>
      </c>
      <c r="F452" s="17" t="str">
        <f t="shared" si="57"/>
        <v>PREV</v>
      </c>
      <c r="G452" s="29">
        <v>0</v>
      </c>
      <c r="H452" s="38">
        <f t="shared" ref="H452:H457" si="61">+G452</f>
        <v>0</v>
      </c>
      <c r="I452" s="23"/>
      <c r="J452" s="23"/>
      <c r="K452" s="23"/>
      <c r="L452" s="23"/>
      <c r="M452" s="23"/>
    </row>
    <row r="453" spans="2:13">
      <c r="B453" s="13"/>
      <c r="C453" s="14" t="s">
        <v>689</v>
      </c>
      <c r="D453" s="15" t="s">
        <v>1080</v>
      </c>
      <c r="E453" s="18">
        <f t="shared" si="56"/>
        <v>2020</v>
      </c>
      <c r="F453" s="17" t="str">
        <f t="shared" si="57"/>
        <v>PREV</v>
      </c>
      <c r="G453" s="29">
        <v>994618</v>
      </c>
      <c r="H453" s="38">
        <f t="shared" si="61"/>
        <v>994618</v>
      </c>
      <c r="I453" s="23"/>
      <c r="J453" s="23"/>
      <c r="K453" s="23"/>
      <c r="L453" s="23"/>
      <c r="M453" s="23"/>
    </row>
    <row r="454" spans="2:13">
      <c r="B454" s="13"/>
      <c r="C454" s="14" t="s">
        <v>690</v>
      </c>
      <c r="D454" s="15" t="s">
        <v>1081</v>
      </c>
      <c r="E454" s="18">
        <f t="shared" ref="E454:E517" si="62">E453</f>
        <v>2020</v>
      </c>
      <c r="F454" s="17" t="str">
        <f t="shared" ref="F454:F517" si="63">+F453</f>
        <v>PREV</v>
      </c>
      <c r="G454" s="29">
        <v>0</v>
      </c>
      <c r="H454" s="38">
        <f t="shared" si="61"/>
        <v>0</v>
      </c>
      <c r="I454" s="23"/>
      <c r="J454" s="23"/>
      <c r="K454" s="23"/>
      <c r="L454" s="23"/>
      <c r="M454" s="23"/>
    </row>
    <row r="455" spans="2:13">
      <c r="B455" s="13"/>
      <c r="C455" s="14" t="s">
        <v>691</v>
      </c>
      <c r="D455" s="15" t="s">
        <v>1082</v>
      </c>
      <c r="E455" s="18">
        <f t="shared" si="62"/>
        <v>2020</v>
      </c>
      <c r="F455" s="17" t="str">
        <f t="shared" si="63"/>
        <v>PREV</v>
      </c>
      <c r="G455" s="29">
        <v>0</v>
      </c>
      <c r="H455" s="38">
        <f t="shared" si="61"/>
        <v>0</v>
      </c>
      <c r="I455" s="23"/>
      <c r="J455" s="23"/>
      <c r="K455" s="23"/>
      <c r="L455" s="23"/>
      <c r="M455" s="23"/>
    </row>
    <row r="456" spans="2:13">
      <c r="B456" s="13"/>
      <c r="C456" s="14" t="s">
        <v>692</v>
      </c>
      <c r="D456" s="15" t="s">
        <v>1083</v>
      </c>
      <c r="E456" s="18">
        <f t="shared" si="62"/>
        <v>2020</v>
      </c>
      <c r="F456" s="17" t="str">
        <f t="shared" si="63"/>
        <v>PREV</v>
      </c>
      <c r="G456" s="29">
        <v>0</v>
      </c>
      <c r="H456" s="38">
        <f t="shared" si="61"/>
        <v>0</v>
      </c>
      <c r="I456" s="23"/>
      <c r="J456" s="23"/>
      <c r="K456" s="23"/>
      <c r="L456" s="23"/>
      <c r="M456" s="23"/>
    </row>
    <row r="457" spans="2:13">
      <c r="B457" s="13"/>
      <c r="C457" s="14" t="s">
        <v>1084</v>
      </c>
      <c r="D457" s="15" t="s">
        <v>1085</v>
      </c>
      <c r="E457" s="18">
        <f t="shared" si="62"/>
        <v>2020</v>
      </c>
      <c r="F457" s="17" t="str">
        <f t="shared" si="63"/>
        <v>PREV</v>
      </c>
      <c r="G457" s="29">
        <v>0</v>
      </c>
      <c r="H457" s="38">
        <f t="shared" si="61"/>
        <v>0</v>
      </c>
      <c r="I457" s="23"/>
      <c r="J457" s="23"/>
      <c r="K457" s="23"/>
      <c r="L457" s="23"/>
      <c r="M457" s="23"/>
    </row>
    <row r="458" spans="2:13">
      <c r="B458" s="13"/>
      <c r="C458" s="14" t="s">
        <v>693</v>
      </c>
      <c r="D458" s="15" t="s">
        <v>1086</v>
      </c>
      <c r="E458" s="18">
        <f t="shared" si="62"/>
        <v>2020</v>
      </c>
      <c r="F458" s="17" t="str">
        <f t="shared" si="63"/>
        <v>PREV</v>
      </c>
      <c r="G458" s="39">
        <v>435824</v>
      </c>
      <c r="H458" s="40">
        <f>SUM(H459:H468)</f>
        <v>435824</v>
      </c>
      <c r="I458" s="23"/>
      <c r="J458" s="23"/>
      <c r="K458" s="23"/>
      <c r="L458" s="23"/>
      <c r="M458" s="23"/>
    </row>
    <row r="459" spans="2:13">
      <c r="B459" s="13"/>
      <c r="C459" s="14" t="s">
        <v>694</v>
      </c>
      <c r="D459" s="15" t="s">
        <v>1087</v>
      </c>
      <c r="E459" s="18">
        <f t="shared" si="62"/>
        <v>2020</v>
      </c>
      <c r="F459" s="17" t="str">
        <f t="shared" si="63"/>
        <v>PREV</v>
      </c>
      <c r="G459" s="29">
        <v>0</v>
      </c>
      <c r="H459" s="38">
        <f t="shared" ref="H459:H468" si="64">+G459</f>
        <v>0</v>
      </c>
      <c r="I459" s="23"/>
      <c r="J459" s="23"/>
      <c r="K459" s="23"/>
      <c r="L459" s="23"/>
      <c r="M459" s="23"/>
    </row>
    <row r="460" spans="2:13">
      <c r="B460" s="13"/>
      <c r="C460" s="14" t="s">
        <v>695</v>
      </c>
      <c r="D460" s="15" t="s">
        <v>1088</v>
      </c>
      <c r="E460" s="18">
        <f t="shared" si="62"/>
        <v>2020</v>
      </c>
      <c r="F460" s="17" t="str">
        <f t="shared" si="63"/>
        <v>PREV</v>
      </c>
      <c r="G460" s="29">
        <v>0</v>
      </c>
      <c r="H460" s="38">
        <f t="shared" si="64"/>
        <v>0</v>
      </c>
      <c r="I460" s="23"/>
      <c r="J460" s="23"/>
      <c r="K460" s="23"/>
      <c r="L460" s="23"/>
      <c r="M460" s="23"/>
    </row>
    <row r="461" spans="2:13">
      <c r="B461" s="13"/>
      <c r="C461" s="14" t="s">
        <v>696</v>
      </c>
      <c r="D461" s="15" t="s">
        <v>1089</v>
      </c>
      <c r="E461" s="18">
        <f t="shared" si="62"/>
        <v>2020</v>
      </c>
      <c r="F461" s="17" t="str">
        <f t="shared" si="63"/>
        <v>PREV</v>
      </c>
      <c r="G461" s="29">
        <v>0</v>
      </c>
      <c r="H461" s="38">
        <f t="shared" si="64"/>
        <v>0</v>
      </c>
      <c r="I461" s="23"/>
      <c r="J461" s="23"/>
      <c r="K461" s="23"/>
      <c r="L461" s="23"/>
      <c r="M461" s="23"/>
    </row>
    <row r="462" spans="2:13">
      <c r="B462" s="13"/>
      <c r="C462" s="14" t="s">
        <v>697</v>
      </c>
      <c r="D462" s="15" t="s">
        <v>1090</v>
      </c>
      <c r="E462" s="18">
        <f t="shared" si="62"/>
        <v>2020</v>
      </c>
      <c r="F462" s="17" t="str">
        <f t="shared" si="63"/>
        <v>PREV</v>
      </c>
      <c r="G462" s="29">
        <v>0</v>
      </c>
      <c r="H462" s="38">
        <f t="shared" si="64"/>
        <v>0</v>
      </c>
      <c r="I462" s="23"/>
      <c r="J462" s="23"/>
      <c r="K462" s="23"/>
      <c r="L462" s="23"/>
      <c r="M462" s="23"/>
    </row>
    <row r="463" spans="2:13">
      <c r="B463" s="13"/>
      <c r="C463" s="14" t="s">
        <v>698</v>
      </c>
      <c r="D463" s="15" t="s">
        <v>1091</v>
      </c>
      <c r="E463" s="18">
        <f t="shared" si="62"/>
        <v>2020</v>
      </c>
      <c r="F463" s="17" t="str">
        <f t="shared" si="63"/>
        <v>PREV</v>
      </c>
      <c r="G463" s="29">
        <v>0</v>
      </c>
      <c r="H463" s="38">
        <f t="shared" si="64"/>
        <v>0</v>
      </c>
      <c r="I463" s="23"/>
      <c r="J463" s="23"/>
      <c r="K463" s="23"/>
      <c r="L463" s="23"/>
      <c r="M463" s="23"/>
    </row>
    <row r="464" spans="2:13">
      <c r="B464" s="13"/>
      <c r="C464" s="14" t="s">
        <v>1092</v>
      </c>
      <c r="D464" s="15" t="s">
        <v>1093</v>
      </c>
      <c r="E464" s="18">
        <f t="shared" si="62"/>
        <v>2020</v>
      </c>
      <c r="F464" s="17" t="str">
        <f t="shared" si="63"/>
        <v>PREV</v>
      </c>
      <c r="G464" s="29">
        <v>0</v>
      </c>
      <c r="H464" s="38">
        <f t="shared" si="64"/>
        <v>0</v>
      </c>
      <c r="I464" s="23"/>
      <c r="J464" s="23"/>
      <c r="K464" s="23"/>
      <c r="L464" s="23"/>
      <c r="M464" s="23"/>
    </row>
    <row r="465" spans="2:13">
      <c r="B465" s="13"/>
      <c r="C465" s="14" t="s">
        <v>1094</v>
      </c>
      <c r="D465" s="15" t="s">
        <v>1095</v>
      </c>
      <c r="E465" s="18">
        <f t="shared" si="62"/>
        <v>2020</v>
      </c>
      <c r="F465" s="17" t="str">
        <f t="shared" si="63"/>
        <v>PREV</v>
      </c>
      <c r="G465" s="29">
        <v>0</v>
      </c>
      <c r="H465" s="38">
        <f t="shared" si="64"/>
        <v>0</v>
      </c>
      <c r="I465" s="23"/>
      <c r="J465" s="23"/>
      <c r="K465" s="23"/>
      <c r="L465" s="23"/>
      <c r="M465" s="23"/>
    </row>
    <row r="466" spans="2:13">
      <c r="B466" s="13"/>
      <c r="C466" s="14" t="s">
        <v>1096</v>
      </c>
      <c r="D466" s="15" t="s">
        <v>1097</v>
      </c>
      <c r="E466" s="18">
        <f t="shared" si="62"/>
        <v>2020</v>
      </c>
      <c r="F466" s="17" t="str">
        <f t="shared" si="63"/>
        <v>PREV</v>
      </c>
      <c r="G466" s="29">
        <v>0</v>
      </c>
      <c r="H466" s="38">
        <f t="shared" si="64"/>
        <v>0</v>
      </c>
      <c r="I466" s="23"/>
      <c r="J466" s="23"/>
      <c r="K466" s="23"/>
      <c r="L466" s="23"/>
      <c r="M466" s="23"/>
    </row>
    <row r="467" spans="2:13">
      <c r="B467" s="13"/>
      <c r="C467" s="14" t="s">
        <v>1098</v>
      </c>
      <c r="D467" s="15" t="s">
        <v>1099</v>
      </c>
      <c r="E467" s="18">
        <f t="shared" si="62"/>
        <v>2020</v>
      </c>
      <c r="F467" s="17" t="str">
        <f t="shared" si="63"/>
        <v>PREV</v>
      </c>
      <c r="G467" s="29">
        <v>164804</v>
      </c>
      <c r="H467" s="38">
        <f t="shared" si="64"/>
        <v>164804</v>
      </c>
      <c r="I467" s="23"/>
      <c r="J467" s="23"/>
      <c r="K467" s="23"/>
      <c r="L467" s="23"/>
      <c r="M467" s="23"/>
    </row>
    <row r="468" spans="2:13">
      <c r="B468" s="13"/>
      <c r="C468" s="14" t="s">
        <v>699</v>
      </c>
      <c r="D468" s="15" t="s">
        <v>1100</v>
      </c>
      <c r="E468" s="18">
        <f t="shared" si="62"/>
        <v>2020</v>
      </c>
      <c r="F468" s="17" t="str">
        <f t="shared" si="63"/>
        <v>PREV</v>
      </c>
      <c r="G468" s="29">
        <v>271020</v>
      </c>
      <c r="H468" s="38">
        <f t="shared" si="64"/>
        <v>271020</v>
      </c>
      <c r="I468" s="23"/>
      <c r="J468" s="23"/>
      <c r="K468" s="23"/>
      <c r="L468" s="23"/>
      <c r="M468" s="23"/>
    </row>
    <row r="469" spans="2:13">
      <c r="B469" s="13"/>
      <c r="C469" s="14" t="s">
        <v>700</v>
      </c>
      <c r="D469" s="15" t="s">
        <v>701</v>
      </c>
      <c r="E469" s="18">
        <f t="shared" si="62"/>
        <v>2020</v>
      </c>
      <c r="F469" s="17" t="str">
        <f t="shared" si="63"/>
        <v>PREV</v>
      </c>
      <c r="G469" s="39">
        <v>337557963</v>
      </c>
      <c r="H469" s="40">
        <f>+H441+H424+H414+H406+H364+H354+H346+H177+H137+H421</f>
        <v>337557964</v>
      </c>
      <c r="I469" s="23"/>
      <c r="J469" s="23"/>
      <c r="K469" s="23"/>
      <c r="L469" s="23"/>
      <c r="M469" s="23"/>
    </row>
    <row r="470" spans="2:13">
      <c r="B470" s="13"/>
      <c r="C470" s="14" t="s">
        <v>702</v>
      </c>
      <c r="D470" s="15" t="s">
        <v>703</v>
      </c>
      <c r="E470" s="18">
        <f t="shared" si="62"/>
        <v>2020</v>
      </c>
      <c r="F470" s="17" t="str">
        <f t="shared" si="63"/>
        <v>PREV</v>
      </c>
      <c r="G470" s="39">
        <v>0</v>
      </c>
      <c r="H470" s="40">
        <f>+H471+H472+H473</f>
        <v>0</v>
      </c>
      <c r="I470" s="23"/>
      <c r="J470" s="23"/>
      <c r="K470" s="23"/>
      <c r="L470" s="23"/>
      <c r="M470" s="23"/>
    </row>
    <row r="471" spans="2:13">
      <c r="B471" s="13"/>
      <c r="C471" s="14" t="s">
        <v>704</v>
      </c>
      <c r="D471" s="15" t="s">
        <v>705</v>
      </c>
      <c r="E471" s="18">
        <f t="shared" si="62"/>
        <v>2020</v>
      </c>
      <c r="F471" s="17" t="str">
        <f t="shared" si="63"/>
        <v>PREV</v>
      </c>
      <c r="G471" s="29">
        <v>0</v>
      </c>
      <c r="H471" s="38">
        <f>+G471</f>
        <v>0</v>
      </c>
      <c r="I471" s="23"/>
      <c r="J471" s="23"/>
      <c r="K471" s="23"/>
      <c r="L471" s="23"/>
      <c r="M471" s="23"/>
    </row>
    <row r="472" spans="2:13">
      <c r="B472" s="13"/>
      <c r="C472" s="14" t="s">
        <v>706</v>
      </c>
      <c r="D472" s="15" t="s">
        <v>707</v>
      </c>
      <c r="E472" s="18">
        <f t="shared" si="62"/>
        <v>2020</v>
      </c>
      <c r="F472" s="17" t="str">
        <f t="shared" si="63"/>
        <v>PREV</v>
      </c>
      <c r="G472" s="29">
        <v>0</v>
      </c>
      <c r="H472" s="38">
        <f>+G472</f>
        <v>0</v>
      </c>
      <c r="I472" s="23"/>
      <c r="J472" s="23"/>
      <c r="K472" s="23"/>
      <c r="L472" s="23"/>
      <c r="M472" s="23"/>
    </row>
    <row r="473" spans="2:13">
      <c r="B473" s="13"/>
      <c r="C473" s="14" t="s">
        <v>708</v>
      </c>
      <c r="D473" s="15" t="s">
        <v>709</v>
      </c>
      <c r="E473" s="18">
        <f t="shared" si="62"/>
        <v>2020</v>
      </c>
      <c r="F473" s="17" t="str">
        <f t="shared" si="63"/>
        <v>PREV</v>
      </c>
      <c r="G473" s="29">
        <v>0</v>
      </c>
      <c r="H473" s="38">
        <f>+G473</f>
        <v>0</v>
      </c>
      <c r="I473" s="23"/>
      <c r="J473" s="23"/>
      <c r="K473" s="23"/>
      <c r="L473" s="23"/>
      <c r="M473" s="23"/>
    </row>
    <row r="474" spans="2:13">
      <c r="B474" s="13"/>
      <c r="C474" s="14" t="s">
        <v>710</v>
      </c>
      <c r="D474" s="15" t="s">
        <v>711</v>
      </c>
      <c r="E474" s="18">
        <f t="shared" si="62"/>
        <v>2020</v>
      </c>
      <c r="F474" s="17" t="str">
        <f t="shared" si="63"/>
        <v>PREV</v>
      </c>
      <c r="G474" s="39">
        <v>0</v>
      </c>
      <c r="H474" s="40">
        <f>SUM(H475:H479)</f>
        <v>0</v>
      </c>
      <c r="I474" s="23"/>
      <c r="J474" s="23"/>
      <c r="K474" s="23"/>
      <c r="L474" s="23"/>
      <c r="M474" s="23"/>
    </row>
    <row r="475" spans="2:13">
      <c r="B475" s="13"/>
      <c r="C475" s="14" t="s">
        <v>712</v>
      </c>
      <c r="D475" s="15" t="s">
        <v>713</v>
      </c>
      <c r="E475" s="18">
        <f t="shared" si="62"/>
        <v>2020</v>
      </c>
      <c r="F475" s="17" t="str">
        <f t="shared" si="63"/>
        <v>PREV</v>
      </c>
      <c r="G475" s="29">
        <v>0</v>
      </c>
      <c r="H475" s="38">
        <f>+G475</f>
        <v>0</v>
      </c>
      <c r="I475" s="23"/>
      <c r="J475" s="23"/>
      <c r="K475" s="23"/>
      <c r="L475" s="23"/>
      <c r="M475" s="23"/>
    </row>
    <row r="476" spans="2:13">
      <c r="B476" s="13"/>
      <c r="C476" s="14" t="s">
        <v>714</v>
      </c>
      <c r="D476" s="15" t="s">
        <v>715</v>
      </c>
      <c r="E476" s="18">
        <f t="shared" si="62"/>
        <v>2020</v>
      </c>
      <c r="F476" s="17" t="str">
        <f t="shared" si="63"/>
        <v>PREV</v>
      </c>
      <c r="G476" s="29">
        <v>0</v>
      </c>
      <c r="H476" s="38">
        <f>+G476</f>
        <v>0</v>
      </c>
      <c r="I476" s="23"/>
      <c r="J476" s="23"/>
      <c r="K476" s="23"/>
      <c r="L476" s="23"/>
      <c r="M476" s="23"/>
    </row>
    <row r="477" spans="2:13">
      <c r="B477" s="13"/>
      <c r="C477" s="14" t="s">
        <v>716</v>
      </c>
      <c r="D477" s="15" t="s">
        <v>717</v>
      </c>
      <c r="E477" s="18">
        <f t="shared" si="62"/>
        <v>2020</v>
      </c>
      <c r="F477" s="17" t="str">
        <f t="shared" si="63"/>
        <v>PREV</v>
      </c>
      <c r="G477" s="29">
        <v>0</v>
      </c>
      <c r="H477" s="38">
        <f>+G477</f>
        <v>0</v>
      </c>
      <c r="I477" s="23"/>
      <c r="J477" s="23"/>
      <c r="K477" s="23"/>
      <c r="L477" s="23"/>
      <c r="M477" s="23"/>
    </row>
    <row r="478" spans="2:13">
      <c r="B478" s="13"/>
      <c r="C478" s="14" t="s">
        <v>718</v>
      </c>
      <c r="D478" s="15" t="s">
        <v>719</v>
      </c>
      <c r="E478" s="18">
        <f t="shared" si="62"/>
        <v>2020</v>
      </c>
      <c r="F478" s="17" t="str">
        <f t="shared" si="63"/>
        <v>PREV</v>
      </c>
      <c r="G478" s="29">
        <v>0</v>
      </c>
      <c r="H478" s="38">
        <f>+G478</f>
        <v>0</v>
      </c>
      <c r="I478" s="23"/>
      <c r="J478" s="23"/>
      <c r="K478" s="23"/>
      <c r="L478" s="23"/>
      <c r="M478" s="23"/>
    </row>
    <row r="479" spans="2:13">
      <c r="B479" s="13"/>
      <c r="C479" s="14" t="s">
        <v>720</v>
      </c>
      <c r="D479" s="15" t="s">
        <v>721</v>
      </c>
      <c r="E479" s="18">
        <f t="shared" si="62"/>
        <v>2020</v>
      </c>
      <c r="F479" s="17" t="str">
        <f t="shared" si="63"/>
        <v>PREV</v>
      </c>
      <c r="G479" s="29">
        <v>0</v>
      </c>
      <c r="H479" s="38">
        <f>+G479</f>
        <v>0</v>
      </c>
      <c r="I479" s="23"/>
      <c r="J479" s="23"/>
      <c r="K479" s="23"/>
      <c r="L479" s="23"/>
      <c r="M479" s="23"/>
    </row>
    <row r="480" spans="2:13">
      <c r="B480" s="13"/>
      <c r="C480" s="14" t="s">
        <v>722</v>
      </c>
      <c r="D480" s="15" t="s">
        <v>723</v>
      </c>
      <c r="E480" s="18">
        <f t="shared" si="62"/>
        <v>2020</v>
      </c>
      <c r="F480" s="17" t="str">
        <f t="shared" si="63"/>
        <v>PREV</v>
      </c>
      <c r="G480" s="39">
        <v>34717</v>
      </c>
      <c r="H480" s="40">
        <f>SUM(H481:H483)</f>
        <v>34717</v>
      </c>
      <c r="I480" s="23"/>
      <c r="J480" s="23"/>
      <c r="K480" s="23"/>
      <c r="L480" s="23"/>
      <c r="M480" s="23"/>
    </row>
    <row r="481" spans="2:13">
      <c r="B481" s="13"/>
      <c r="C481" s="14" t="s">
        <v>724</v>
      </c>
      <c r="D481" s="15" t="s">
        <v>725</v>
      </c>
      <c r="E481" s="18">
        <f t="shared" si="62"/>
        <v>2020</v>
      </c>
      <c r="F481" s="17" t="str">
        <f t="shared" si="63"/>
        <v>PREV</v>
      </c>
      <c r="G481" s="29">
        <v>0</v>
      </c>
      <c r="H481" s="38">
        <f>+G481</f>
        <v>0</v>
      </c>
      <c r="I481" s="23"/>
      <c r="J481" s="23"/>
      <c r="K481" s="23"/>
      <c r="L481" s="23"/>
      <c r="M481" s="23"/>
    </row>
    <row r="482" spans="2:13">
      <c r="B482" s="13"/>
      <c r="C482" s="14" t="s">
        <v>726</v>
      </c>
      <c r="D482" s="15" t="s">
        <v>727</v>
      </c>
      <c r="E482" s="18">
        <f t="shared" si="62"/>
        <v>2020</v>
      </c>
      <c r="F482" s="17" t="str">
        <f t="shared" si="63"/>
        <v>PREV</v>
      </c>
      <c r="G482" s="29">
        <v>0</v>
      </c>
      <c r="H482" s="38">
        <f>+G482</f>
        <v>0</v>
      </c>
      <c r="I482" s="23"/>
      <c r="J482" s="23"/>
      <c r="K482" s="23"/>
      <c r="L482" s="23"/>
      <c r="M482" s="23"/>
    </row>
    <row r="483" spans="2:13">
      <c r="B483" s="13"/>
      <c r="C483" s="14" t="s">
        <v>728</v>
      </c>
      <c r="D483" s="15" t="s">
        <v>729</v>
      </c>
      <c r="E483" s="18">
        <f t="shared" si="62"/>
        <v>2020</v>
      </c>
      <c r="F483" s="17" t="str">
        <f t="shared" si="63"/>
        <v>PREV</v>
      </c>
      <c r="G483" s="29">
        <v>34717</v>
      </c>
      <c r="H483" s="38">
        <f>+G483</f>
        <v>34717</v>
      </c>
      <c r="I483" s="23"/>
      <c r="J483" s="23"/>
      <c r="K483" s="23"/>
      <c r="L483" s="23"/>
      <c r="M483" s="23"/>
    </row>
    <row r="484" spans="2:13">
      <c r="B484" s="13"/>
      <c r="C484" s="14" t="s">
        <v>730</v>
      </c>
      <c r="D484" s="15" t="s">
        <v>731</v>
      </c>
      <c r="E484" s="18">
        <f t="shared" si="62"/>
        <v>2020</v>
      </c>
      <c r="F484" s="17" t="str">
        <f t="shared" si="63"/>
        <v>PREV</v>
      </c>
      <c r="G484" s="39">
        <v>0</v>
      </c>
      <c r="H484" s="40">
        <f>SUM(H485:H486)</f>
        <v>0</v>
      </c>
      <c r="I484" s="23"/>
      <c r="J484" s="23"/>
      <c r="K484" s="23"/>
      <c r="L484" s="23"/>
      <c r="M484" s="23"/>
    </row>
    <row r="485" spans="2:13">
      <c r="B485" s="13"/>
      <c r="C485" s="14" t="s">
        <v>732</v>
      </c>
      <c r="D485" s="15" t="s">
        <v>733</v>
      </c>
      <c r="E485" s="18">
        <f t="shared" si="62"/>
        <v>2020</v>
      </c>
      <c r="F485" s="17" t="str">
        <f t="shared" si="63"/>
        <v>PREV</v>
      </c>
      <c r="G485" s="29">
        <v>0</v>
      </c>
      <c r="H485" s="38">
        <f>+G485</f>
        <v>0</v>
      </c>
      <c r="I485" s="23"/>
      <c r="J485" s="23"/>
      <c r="K485" s="23"/>
      <c r="L485" s="23"/>
      <c r="M485" s="23"/>
    </row>
    <row r="486" spans="2:13">
      <c r="B486" s="13"/>
      <c r="C486" s="14" t="s">
        <v>734</v>
      </c>
      <c r="D486" s="15" t="s">
        <v>735</v>
      </c>
      <c r="E486" s="18">
        <f t="shared" si="62"/>
        <v>2020</v>
      </c>
      <c r="F486" s="17" t="str">
        <f t="shared" si="63"/>
        <v>PREV</v>
      </c>
      <c r="G486" s="29">
        <v>0</v>
      </c>
      <c r="H486" s="38">
        <f>+G486</f>
        <v>0</v>
      </c>
      <c r="I486" s="23"/>
      <c r="J486" s="23"/>
      <c r="K486" s="23"/>
      <c r="L486" s="23"/>
      <c r="M486" s="23"/>
    </row>
    <row r="487" spans="2:13">
      <c r="B487" s="13"/>
      <c r="C487" s="14" t="s">
        <v>736</v>
      </c>
      <c r="D487" s="15" t="s">
        <v>737</v>
      </c>
      <c r="E487" s="18">
        <f t="shared" si="62"/>
        <v>2020</v>
      </c>
      <c r="F487" s="17" t="str">
        <f t="shared" si="63"/>
        <v>PREV</v>
      </c>
      <c r="G487" s="39">
        <v>-34717</v>
      </c>
      <c r="H487" s="40">
        <f>+H470+H474-H480-H484</f>
        <v>-34717</v>
      </c>
      <c r="I487" s="23"/>
      <c r="J487" s="23"/>
      <c r="K487" s="23"/>
      <c r="L487" s="23"/>
      <c r="M487" s="23"/>
    </row>
    <row r="488" spans="2:13">
      <c r="B488" s="13"/>
      <c r="C488" s="14" t="s">
        <v>738</v>
      </c>
      <c r="D488" s="15" t="s">
        <v>739</v>
      </c>
      <c r="E488" s="18">
        <f>+E487</f>
        <v>2020</v>
      </c>
      <c r="F488" s="24" t="str">
        <f>+F487</f>
        <v>PREV</v>
      </c>
      <c r="G488" s="29">
        <v>0</v>
      </c>
      <c r="H488" s="38">
        <f>+G488</f>
        <v>0</v>
      </c>
      <c r="I488" s="23"/>
      <c r="J488" s="23"/>
      <c r="K488" s="23"/>
      <c r="L488" s="23"/>
      <c r="M488" s="23"/>
    </row>
    <row r="489" spans="2:13">
      <c r="B489" s="13"/>
      <c r="C489" s="14" t="s">
        <v>740</v>
      </c>
      <c r="D489" s="15" t="s">
        <v>741</v>
      </c>
      <c r="E489" s="18">
        <f t="shared" si="62"/>
        <v>2020</v>
      </c>
      <c r="F489" s="17" t="str">
        <f t="shared" si="63"/>
        <v>PREV</v>
      </c>
      <c r="G489" s="29">
        <v>0</v>
      </c>
      <c r="H489" s="38">
        <f>+G489</f>
        <v>0</v>
      </c>
      <c r="I489" s="23"/>
      <c r="J489" s="23"/>
      <c r="K489" s="23"/>
      <c r="L489" s="23"/>
      <c r="M489" s="23"/>
    </row>
    <row r="490" spans="2:13">
      <c r="B490" s="13"/>
      <c r="C490" s="14" t="s">
        <v>742</v>
      </c>
      <c r="D490" s="15" t="s">
        <v>743</v>
      </c>
      <c r="E490" s="18">
        <f t="shared" si="62"/>
        <v>2020</v>
      </c>
      <c r="F490" s="17" t="str">
        <f t="shared" si="63"/>
        <v>PREV</v>
      </c>
      <c r="G490" s="39">
        <v>0</v>
      </c>
      <c r="H490" s="40">
        <f>+H488-H489</f>
        <v>0</v>
      </c>
      <c r="I490" s="23"/>
      <c r="J490" s="23"/>
      <c r="K490" s="23"/>
      <c r="L490" s="23"/>
      <c r="M490" s="23"/>
    </row>
    <row r="491" spans="2:13">
      <c r="B491" s="13"/>
      <c r="C491" s="14" t="s">
        <v>744</v>
      </c>
      <c r="D491" s="15" t="s">
        <v>745</v>
      </c>
      <c r="E491" s="18">
        <f>+E490</f>
        <v>2020</v>
      </c>
      <c r="F491" s="17" t="str">
        <f>+F490</f>
        <v>PREV</v>
      </c>
      <c r="G491" s="39">
        <v>95375</v>
      </c>
      <c r="H491" s="40">
        <f>+H492+H493</f>
        <v>95375</v>
      </c>
      <c r="I491" s="23"/>
      <c r="J491" s="23"/>
      <c r="K491" s="23"/>
      <c r="L491" s="23"/>
      <c r="M491" s="23"/>
    </row>
    <row r="492" spans="2:13">
      <c r="B492" s="13"/>
      <c r="C492" s="14" t="s">
        <v>746</v>
      </c>
      <c r="D492" s="15" t="s">
        <v>747</v>
      </c>
      <c r="E492" s="18">
        <f t="shared" si="62"/>
        <v>2020</v>
      </c>
      <c r="F492" s="17" t="str">
        <f t="shared" si="63"/>
        <v>PREV</v>
      </c>
      <c r="G492" s="29">
        <v>0</v>
      </c>
      <c r="H492" s="38">
        <f>+G492</f>
        <v>0</v>
      </c>
      <c r="I492" s="23"/>
      <c r="J492" s="23"/>
      <c r="K492" s="23"/>
      <c r="L492" s="23"/>
      <c r="M492" s="23"/>
    </row>
    <row r="493" spans="2:13">
      <c r="B493" s="13"/>
      <c r="C493" s="14" t="s">
        <v>748</v>
      </c>
      <c r="D493" s="15" t="s">
        <v>749</v>
      </c>
      <c r="E493" s="18">
        <f t="shared" si="62"/>
        <v>2020</v>
      </c>
      <c r="F493" s="17" t="str">
        <f t="shared" si="63"/>
        <v>PREV</v>
      </c>
      <c r="G493" s="39">
        <v>95375</v>
      </c>
      <c r="H493" s="40">
        <f>+H494+H495+H506+H516</f>
        <v>95375</v>
      </c>
      <c r="I493" s="23"/>
      <c r="J493" s="23"/>
      <c r="K493" s="23"/>
      <c r="L493" s="23"/>
      <c r="M493" s="23"/>
    </row>
    <row r="494" spans="2:13">
      <c r="B494" s="13"/>
      <c r="C494" s="14" t="s">
        <v>750</v>
      </c>
      <c r="D494" s="15" t="s">
        <v>751</v>
      </c>
      <c r="E494" s="18">
        <f t="shared" si="62"/>
        <v>2020</v>
      </c>
      <c r="F494" s="17" t="str">
        <f t="shared" si="63"/>
        <v>PREV</v>
      </c>
      <c r="G494" s="29">
        <v>13333</v>
      </c>
      <c r="H494" s="38">
        <f>+G494</f>
        <v>13333</v>
      </c>
      <c r="I494" s="23"/>
      <c r="J494" s="23"/>
      <c r="K494" s="23"/>
      <c r="L494" s="23"/>
      <c r="M494" s="23"/>
    </row>
    <row r="495" spans="2:13">
      <c r="B495" s="13"/>
      <c r="C495" s="14" t="s">
        <v>752</v>
      </c>
      <c r="D495" s="15" t="s">
        <v>753</v>
      </c>
      <c r="E495" s="18">
        <f t="shared" si="62"/>
        <v>2020</v>
      </c>
      <c r="F495" s="17" t="str">
        <f t="shared" si="63"/>
        <v>PREV</v>
      </c>
      <c r="G495" s="39">
        <v>17442</v>
      </c>
      <c r="H495" s="40">
        <f>+H496+H497+H498</f>
        <v>17442</v>
      </c>
      <c r="I495" s="23"/>
      <c r="J495" s="23"/>
      <c r="K495" s="23"/>
      <c r="L495" s="23"/>
      <c r="M495" s="23"/>
    </row>
    <row r="496" spans="2:13">
      <c r="B496" s="13"/>
      <c r="C496" s="14" t="s">
        <v>1101</v>
      </c>
      <c r="D496" s="15" t="s">
        <v>1102</v>
      </c>
      <c r="E496" s="18">
        <f t="shared" si="62"/>
        <v>2020</v>
      </c>
      <c r="F496" s="17" t="str">
        <f t="shared" si="63"/>
        <v>PREV</v>
      </c>
      <c r="G496" s="29">
        <v>0</v>
      </c>
      <c r="H496" s="38">
        <f>+G496</f>
        <v>0</v>
      </c>
      <c r="I496" s="23"/>
      <c r="J496" s="23"/>
      <c r="K496" s="23"/>
      <c r="L496" s="23"/>
      <c r="M496" s="23"/>
    </row>
    <row r="497" spans="2:13">
      <c r="B497" s="13" t="s">
        <v>29</v>
      </c>
      <c r="C497" s="14" t="s">
        <v>754</v>
      </c>
      <c r="D497" s="15" t="s">
        <v>1103</v>
      </c>
      <c r="E497" s="18">
        <f t="shared" si="62"/>
        <v>2020</v>
      </c>
      <c r="F497" s="17" t="str">
        <f t="shared" si="63"/>
        <v>PREV</v>
      </c>
      <c r="G497" s="29">
        <v>0</v>
      </c>
      <c r="H497" s="38">
        <f>+G497</f>
        <v>0</v>
      </c>
      <c r="I497" s="23"/>
      <c r="J497" s="23"/>
      <c r="K497" s="23"/>
      <c r="L497" s="23"/>
      <c r="M497" s="23"/>
    </row>
    <row r="498" spans="2:13">
      <c r="B498" s="13"/>
      <c r="C498" s="14" t="s">
        <v>755</v>
      </c>
      <c r="D498" s="15" t="s">
        <v>1104</v>
      </c>
      <c r="E498" s="18">
        <f t="shared" si="62"/>
        <v>2020</v>
      </c>
      <c r="F498" s="17" t="str">
        <f t="shared" si="63"/>
        <v>PREV</v>
      </c>
      <c r="G498" s="39">
        <v>17442</v>
      </c>
      <c r="H498" s="40">
        <f>SUM(H499:H505)</f>
        <v>17442</v>
      </c>
      <c r="I498" s="23"/>
      <c r="J498" s="23"/>
      <c r="K498" s="23"/>
      <c r="L498" s="23"/>
      <c r="M498" s="23"/>
    </row>
    <row r="499" spans="2:13">
      <c r="B499" s="13" t="s">
        <v>80</v>
      </c>
      <c r="C499" s="14" t="s">
        <v>756</v>
      </c>
      <c r="D499" s="15" t="s">
        <v>1105</v>
      </c>
      <c r="E499" s="18">
        <f t="shared" si="62"/>
        <v>2020</v>
      </c>
      <c r="F499" s="17" t="str">
        <f t="shared" si="63"/>
        <v>PREV</v>
      </c>
      <c r="G499" s="29">
        <v>0</v>
      </c>
      <c r="H499" s="38">
        <f t="shared" ref="H499:H505" si="65">+G499</f>
        <v>0</v>
      </c>
      <c r="I499" s="23"/>
      <c r="J499" s="23"/>
      <c r="K499" s="23"/>
      <c r="L499" s="23"/>
      <c r="M499" s="23"/>
    </row>
    <row r="500" spans="2:13">
      <c r="B500" s="13"/>
      <c r="C500" s="14" t="s">
        <v>757</v>
      </c>
      <c r="D500" s="15" t="s">
        <v>1106</v>
      </c>
      <c r="E500" s="18">
        <f t="shared" si="62"/>
        <v>2020</v>
      </c>
      <c r="F500" s="17" t="str">
        <f t="shared" si="63"/>
        <v>PREV</v>
      </c>
      <c r="G500" s="29">
        <v>0</v>
      </c>
      <c r="H500" s="38">
        <f t="shared" si="65"/>
        <v>0</v>
      </c>
      <c r="I500" s="23"/>
      <c r="J500" s="23"/>
      <c r="K500" s="23"/>
      <c r="L500" s="23"/>
      <c r="M500" s="23"/>
    </row>
    <row r="501" spans="2:13">
      <c r="B501" s="13"/>
      <c r="C501" s="14" t="s">
        <v>758</v>
      </c>
      <c r="D501" s="15" t="s">
        <v>1107</v>
      </c>
      <c r="E501" s="18">
        <f t="shared" si="62"/>
        <v>2020</v>
      </c>
      <c r="F501" s="17" t="str">
        <f t="shared" si="63"/>
        <v>PREV</v>
      </c>
      <c r="G501" s="29">
        <v>0</v>
      </c>
      <c r="H501" s="38">
        <f t="shared" si="65"/>
        <v>0</v>
      </c>
      <c r="I501" s="23"/>
      <c r="J501" s="23"/>
      <c r="K501" s="23"/>
      <c r="L501" s="23"/>
      <c r="M501" s="23"/>
    </row>
    <row r="502" spans="2:13">
      <c r="B502" s="13"/>
      <c r="C502" s="14" t="s">
        <v>759</v>
      </c>
      <c r="D502" s="15" t="s">
        <v>1108</v>
      </c>
      <c r="E502" s="18">
        <f t="shared" si="62"/>
        <v>2020</v>
      </c>
      <c r="F502" s="17" t="str">
        <f t="shared" si="63"/>
        <v>PREV</v>
      </c>
      <c r="G502" s="29">
        <v>0</v>
      </c>
      <c r="H502" s="38">
        <f t="shared" si="65"/>
        <v>0</v>
      </c>
      <c r="I502" s="23"/>
      <c r="J502" s="23"/>
      <c r="K502" s="23"/>
      <c r="L502" s="23"/>
      <c r="M502" s="23"/>
    </row>
    <row r="503" spans="2:13">
      <c r="B503" s="13"/>
      <c r="C503" s="14" t="s">
        <v>760</v>
      </c>
      <c r="D503" s="15" t="s">
        <v>1109</v>
      </c>
      <c r="E503" s="18">
        <f t="shared" si="62"/>
        <v>2020</v>
      </c>
      <c r="F503" s="17" t="str">
        <f t="shared" si="63"/>
        <v>PREV</v>
      </c>
      <c r="G503" s="29">
        <v>0</v>
      </c>
      <c r="H503" s="38">
        <f t="shared" si="65"/>
        <v>0</v>
      </c>
      <c r="I503" s="23"/>
      <c r="J503" s="23"/>
      <c r="K503" s="23"/>
      <c r="L503" s="23"/>
      <c r="M503" s="23"/>
    </row>
    <row r="504" spans="2:13">
      <c r="B504" s="13"/>
      <c r="C504" s="14" t="s">
        <v>761</v>
      </c>
      <c r="D504" s="15" t="s">
        <v>1110</v>
      </c>
      <c r="E504" s="18">
        <f t="shared" si="62"/>
        <v>2020</v>
      </c>
      <c r="F504" s="17" t="str">
        <f t="shared" si="63"/>
        <v>PREV</v>
      </c>
      <c r="G504" s="29">
        <v>17400</v>
      </c>
      <c r="H504" s="38">
        <f t="shared" si="65"/>
        <v>17400</v>
      </c>
      <c r="I504" s="23"/>
      <c r="J504" s="23"/>
      <c r="K504" s="23"/>
      <c r="L504" s="23"/>
      <c r="M504" s="23"/>
    </row>
    <row r="505" spans="2:13">
      <c r="B505" s="13"/>
      <c r="C505" s="14" t="s">
        <v>762</v>
      </c>
      <c r="D505" s="15" t="s">
        <v>1111</v>
      </c>
      <c r="E505" s="18">
        <f t="shared" si="62"/>
        <v>2020</v>
      </c>
      <c r="F505" s="17" t="str">
        <f t="shared" si="63"/>
        <v>PREV</v>
      </c>
      <c r="G505" s="29">
        <v>42</v>
      </c>
      <c r="H505" s="38">
        <f t="shared" si="65"/>
        <v>42</v>
      </c>
      <c r="I505" s="23"/>
      <c r="J505" s="23"/>
      <c r="K505" s="23"/>
      <c r="L505" s="23"/>
      <c r="M505" s="23"/>
    </row>
    <row r="506" spans="2:13">
      <c r="B506" s="13"/>
      <c r="C506" s="14" t="s">
        <v>763</v>
      </c>
      <c r="D506" s="15" t="s">
        <v>764</v>
      </c>
      <c r="E506" s="18">
        <f t="shared" si="62"/>
        <v>2020</v>
      </c>
      <c r="F506" s="17" t="str">
        <f t="shared" si="63"/>
        <v>PREV</v>
      </c>
      <c r="G506" s="39">
        <v>64600</v>
      </c>
      <c r="H506" s="40">
        <f>+H507+H508</f>
        <v>64600</v>
      </c>
      <c r="I506" s="23"/>
      <c r="J506" s="23"/>
      <c r="K506" s="23"/>
      <c r="L506" s="23"/>
      <c r="M506" s="23"/>
    </row>
    <row r="507" spans="2:13">
      <c r="B507" s="13" t="s">
        <v>29</v>
      </c>
      <c r="C507" s="14" t="s">
        <v>765</v>
      </c>
      <c r="D507" s="15" t="s">
        <v>766</v>
      </c>
      <c r="E507" s="18">
        <f t="shared" si="62"/>
        <v>2020</v>
      </c>
      <c r="F507" s="17" t="str">
        <f t="shared" si="63"/>
        <v>PREV</v>
      </c>
      <c r="G507" s="29">
        <v>0</v>
      </c>
      <c r="H507" s="38">
        <f>+G507</f>
        <v>0</v>
      </c>
      <c r="I507" s="23"/>
      <c r="J507" s="23"/>
      <c r="K507" s="23"/>
      <c r="L507" s="23"/>
      <c r="M507" s="23"/>
    </row>
    <row r="508" spans="2:13">
      <c r="B508" s="13"/>
      <c r="C508" s="14" t="s">
        <v>767</v>
      </c>
      <c r="D508" s="15" t="s">
        <v>768</v>
      </c>
      <c r="E508" s="18">
        <f t="shared" si="62"/>
        <v>2020</v>
      </c>
      <c r="F508" s="17" t="str">
        <f t="shared" si="63"/>
        <v>PREV</v>
      </c>
      <c r="G508" s="39">
        <v>64600</v>
      </c>
      <c r="H508" s="40">
        <f>SUM(H509:H515)</f>
        <v>64600</v>
      </c>
      <c r="I508" s="23"/>
      <c r="J508" s="23"/>
      <c r="K508" s="23"/>
      <c r="L508" s="23"/>
      <c r="M508" s="23"/>
    </row>
    <row r="509" spans="2:13">
      <c r="B509" s="13" t="s">
        <v>80</v>
      </c>
      <c r="C509" s="14" t="s">
        <v>769</v>
      </c>
      <c r="D509" s="15" t="s">
        <v>770</v>
      </c>
      <c r="E509" s="18">
        <f t="shared" si="62"/>
        <v>2020</v>
      </c>
      <c r="F509" s="17" t="str">
        <f t="shared" si="63"/>
        <v>PREV</v>
      </c>
      <c r="G509" s="29">
        <v>0</v>
      </c>
      <c r="H509" s="38">
        <f t="shared" ref="H509:H516" si="66">+G509</f>
        <v>0</v>
      </c>
      <c r="I509" s="23"/>
      <c r="J509" s="23"/>
      <c r="K509" s="23"/>
      <c r="L509" s="23"/>
      <c r="M509" s="23"/>
    </row>
    <row r="510" spans="2:13">
      <c r="B510" s="13"/>
      <c r="C510" s="14" t="s">
        <v>771</v>
      </c>
      <c r="D510" s="15" t="s">
        <v>772</v>
      </c>
      <c r="E510" s="18">
        <f t="shared" si="62"/>
        <v>2020</v>
      </c>
      <c r="F510" s="17" t="str">
        <f t="shared" si="63"/>
        <v>PREV</v>
      </c>
      <c r="G510" s="29">
        <v>0</v>
      </c>
      <c r="H510" s="38">
        <f t="shared" si="66"/>
        <v>0</v>
      </c>
      <c r="I510" s="23"/>
      <c r="J510" s="23"/>
      <c r="K510" s="23"/>
      <c r="L510" s="23"/>
      <c r="M510" s="23"/>
    </row>
    <row r="511" spans="2:13">
      <c r="B511" s="13"/>
      <c r="C511" s="14" t="s">
        <v>773</v>
      </c>
      <c r="D511" s="15" t="s">
        <v>774</v>
      </c>
      <c r="E511" s="18">
        <f t="shared" si="62"/>
        <v>2020</v>
      </c>
      <c r="F511" s="17" t="str">
        <f t="shared" si="63"/>
        <v>PREV</v>
      </c>
      <c r="G511" s="29">
        <v>0</v>
      </c>
      <c r="H511" s="38">
        <f t="shared" si="66"/>
        <v>0</v>
      </c>
      <c r="I511" s="23"/>
      <c r="J511" s="23"/>
      <c r="K511" s="23"/>
      <c r="L511" s="23"/>
      <c r="M511" s="23"/>
    </row>
    <row r="512" spans="2:13">
      <c r="B512" s="13"/>
      <c r="C512" s="14" t="s">
        <v>775</v>
      </c>
      <c r="D512" s="15" t="s">
        <v>776</v>
      </c>
      <c r="E512" s="18">
        <f t="shared" si="62"/>
        <v>2020</v>
      </c>
      <c r="F512" s="17" t="str">
        <f t="shared" si="63"/>
        <v>PREV</v>
      </c>
      <c r="G512" s="29">
        <v>0</v>
      </c>
      <c r="H512" s="38">
        <f t="shared" si="66"/>
        <v>0</v>
      </c>
      <c r="I512" s="23"/>
      <c r="J512" s="23"/>
      <c r="K512" s="23"/>
      <c r="L512" s="23"/>
      <c r="M512" s="23"/>
    </row>
    <row r="513" spans="2:13">
      <c r="B513" s="13"/>
      <c r="C513" s="14" t="s">
        <v>777</v>
      </c>
      <c r="D513" s="15" t="s">
        <v>778</v>
      </c>
      <c r="E513" s="18">
        <f t="shared" si="62"/>
        <v>2020</v>
      </c>
      <c r="F513" s="17" t="str">
        <f t="shared" si="63"/>
        <v>PREV</v>
      </c>
      <c r="G513" s="29">
        <v>0</v>
      </c>
      <c r="H513" s="38">
        <f t="shared" si="66"/>
        <v>0</v>
      </c>
      <c r="I513" s="23"/>
      <c r="J513" s="23"/>
      <c r="K513" s="23"/>
      <c r="L513" s="23"/>
      <c r="M513" s="23"/>
    </row>
    <row r="514" spans="2:13">
      <c r="B514" s="13"/>
      <c r="C514" s="14" t="s">
        <v>779</v>
      </c>
      <c r="D514" s="15" t="s">
        <v>780</v>
      </c>
      <c r="E514" s="18">
        <f t="shared" si="62"/>
        <v>2020</v>
      </c>
      <c r="F514" s="17" t="str">
        <f t="shared" si="63"/>
        <v>PREV</v>
      </c>
      <c r="G514" s="29">
        <v>64600</v>
      </c>
      <c r="H514" s="38">
        <f t="shared" si="66"/>
        <v>64600</v>
      </c>
      <c r="I514" s="23"/>
      <c r="J514" s="23"/>
      <c r="K514" s="23"/>
      <c r="L514" s="23"/>
      <c r="M514" s="23"/>
    </row>
    <row r="515" spans="2:13">
      <c r="B515" s="13"/>
      <c r="C515" s="14" t="s">
        <v>781</v>
      </c>
      <c r="D515" s="15" t="s">
        <v>782</v>
      </c>
      <c r="E515" s="18">
        <f t="shared" si="62"/>
        <v>2020</v>
      </c>
      <c r="F515" s="17" t="str">
        <f t="shared" si="63"/>
        <v>PREV</v>
      </c>
      <c r="G515" s="29">
        <v>0</v>
      </c>
      <c r="H515" s="38">
        <f t="shared" si="66"/>
        <v>0</v>
      </c>
      <c r="I515" s="23"/>
      <c r="J515" s="23"/>
      <c r="K515" s="23"/>
      <c r="L515" s="23"/>
      <c r="M515" s="23"/>
    </row>
    <row r="516" spans="2:13">
      <c r="B516" s="13"/>
      <c r="C516" s="14" t="s">
        <v>783</v>
      </c>
      <c r="D516" s="15" t="s">
        <v>784</v>
      </c>
      <c r="E516" s="18">
        <f t="shared" si="62"/>
        <v>2020</v>
      </c>
      <c r="F516" s="17" t="str">
        <f t="shared" si="63"/>
        <v>PREV</v>
      </c>
      <c r="G516" s="29">
        <v>0</v>
      </c>
      <c r="H516" s="38">
        <f t="shared" si="66"/>
        <v>0</v>
      </c>
      <c r="I516" s="23"/>
      <c r="J516" s="23"/>
      <c r="K516" s="23"/>
      <c r="L516" s="23"/>
      <c r="M516" s="23"/>
    </row>
    <row r="517" spans="2:13">
      <c r="B517" s="13"/>
      <c r="C517" s="14" t="s">
        <v>785</v>
      </c>
      <c r="D517" s="15" t="s">
        <v>786</v>
      </c>
      <c r="E517" s="18">
        <f t="shared" si="62"/>
        <v>2020</v>
      </c>
      <c r="F517" s="17" t="str">
        <f t="shared" si="63"/>
        <v>PREV</v>
      </c>
      <c r="G517" s="39">
        <v>342756</v>
      </c>
      <c r="H517" s="40">
        <f>+H518+H519</f>
        <v>342755</v>
      </c>
      <c r="I517" s="23"/>
      <c r="J517" s="23"/>
      <c r="K517" s="23"/>
      <c r="L517" s="23"/>
      <c r="M517" s="23"/>
    </row>
    <row r="518" spans="2:13">
      <c r="B518" s="13"/>
      <c r="C518" s="14" t="s">
        <v>787</v>
      </c>
      <c r="D518" s="15" t="s">
        <v>788</v>
      </c>
      <c r="E518" s="18">
        <f t="shared" ref="E518:E561" si="67">E517</f>
        <v>2020</v>
      </c>
      <c r="F518" s="17" t="str">
        <f t="shared" ref="F518:F561" si="68">+F517</f>
        <v>PREV</v>
      </c>
      <c r="G518" s="29">
        <v>0</v>
      </c>
      <c r="H518" s="38">
        <f>+G518</f>
        <v>0</v>
      </c>
      <c r="I518" s="23"/>
      <c r="J518" s="23"/>
      <c r="K518" s="23"/>
      <c r="L518" s="23"/>
      <c r="M518" s="23"/>
    </row>
    <row r="519" spans="2:13">
      <c r="B519" s="13"/>
      <c r="C519" s="14" t="s">
        <v>789</v>
      </c>
      <c r="D519" s="15" t="s">
        <v>790</v>
      </c>
      <c r="E519" s="18">
        <f t="shared" si="67"/>
        <v>2020</v>
      </c>
      <c r="F519" s="17" t="str">
        <f t="shared" si="68"/>
        <v>PREV</v>
      </c>
      <c r="G519" s="39">
        <v>342756</v>
      </c>
      <c r="H519" s="40">
        <f>+H520+H521+H522+H537+H548</f>
        <v>342755</v>
      </c>
      <c r="I519" s="23"/>
      <c r="J519" s="23"/>
      <c r="K519" s="23"/>
      <c r="L519" s="23"/>
      <c r="M519" s="23"/>
    </row>
    <row r="520" spans="2:13">
      <c r="B520" s="13"/>
      <c r="C520" s="14" t="s">
        <v>791</v>
      </c>
      <c r="D520" s="15" t="s">
        <v>792</v>
      </c>
      <c r="E520" s="18">
        <f t="shared" si="67"/>
        <v>2020</v>
      </c>
      <c r="F520" s="17" t="str">
        <f t="shared" si="68"/>
        <v>PREV</v>
      </c>
      <c r="G520" s="29">
        <v>0</v>
      </c>
      <c r="H520" s="38">
        <f>+G520</f>
        <v>0</v>
      </c>
      <c r="I520" s="23"/>
      <c r="J520" s="23"/>
      <c r="K520" s="23"/>
      <c r="L520" s="23"/>
      <c r="M520" s="23"/>
    </row>
    <row r="521" spans="2:13">
      <c r="B521" s="13"/>
      <c r="C521" s="14" t="s">
        <v>793</v>
      </c>
      <c r="D521" s="15" t="s">
        <v>794</v>
      </c>
      <c r="E521" s="18">
        <f t="shared" si="67"/>
        <v>2020</v>
      </c>
      <c r="F521" s="17" t="str">
        <f t="shared" si="68"/>
        <v>PREV</v>
      </c>
      <c r="G521" s="29">
        <v>0</v>
      </c>
      <c r="H521" s="38">
        <f>+G521</f>
        <v>0</v>
      </c>
      <c r="I521" s="23"/>
      <c r="J521" s="23"/>
      <c r="K521" s="23"/>
      <c r="L521" s="23"/>
      <c r="M521" s="23"/>
    </row>
    <row r="522" spans="2:13">
      <c r="B522" s="13"/>
      <c r="C522" s="14" t="s">
        <v>795</v>
      </c>
      <c r="D522" s="15" t="s">
        <v>796</v>
      </c>
      <c r="E522" s="18">
        <f t="shared" si="67"/>
        <v>2020</v>
      </c>
      <c r="F522" s="17" t="str">
        <f t="shared" si="68"/>
        <v>PREV</v>
      </c>
      <c r="G522" s="39">
        <v>341820</v>
      </c>
      <c r="H522" s="40">
        <f>+H523+H526</f>
        <v>341819</v>
      </c>
      <c r="I522" s="23"/>
      <c r="J522" s="23"/>
      <c r="K522" s="23"/>
      <c r="L522" s="23"/>
      <c r="M522" s="23"/>
    </row>
    <row r="523" spans="2:13">
      <c r="B523" s="13" t="s">
        <v>29</v>
      </c>
      <c r="C523" s="14" t="s">
        <v>797</v>
      </c>
      <c r="D523" s="15" t="s">
        <v>798</v>
      </c>
      <c r="E523" s="18">
        <f t="shared" si="67"/>
        <v>2020</v>
      </c>
      <c r="F523" s="17" t="str">
        <f t="shared" si="68"/>
        <v>PREV</v>
      </c>
      <c r="G523" s="39">
        <v>0</v>
      </c>
      <c r="H523" s="40">
        <f>+H524+H525</f>
        <v>0</v>
      </c>
      <c r="I523" s="23"/>
      <c r="J523" s="23"/>
      <c r="K523" s="23"/>
      <c r="L523" s="23"/>
      <c r="M523" s="23"/>
    </row>
    <row r="524" spans="2:13">
      <c r="B524" s="13" t="s">
        <v>29</v>
      </c>
      <c r="C524" s="14" t="s">
        <v>799</v>
      </c>
      <c r="D524" s="15" t="s">
        <v>800</v>
      </c>
      <c r="E524" s="18">
        <f t="shared" si="67"/>
        <v>2020</v>
      </c>
      <c r="F524" s="17" t="str">
        <f t="shared" si="68"/>
        <v>PREV</v>
      </c>
      <c r="G524" s="29">
        <v>0</v>
      </c>
      <c r="H524" s="38">
        <f>+G524</f>
        <v>0</v>
      </c>
      <c r="I524" s="23"/>
      <c r="J524" s="23"/>
      <c r="K524" s="23"/>
      <c r="L524" s="23"/>
      <c r="M524" s="23"/>
    </row>
    <row r="525" spans="2:13">
      <c r="B525" s="13" t="s">
        <v>29</v>
      </c>
      <c r="C525" s="14" t="s">
        <v>801</v>
      </c>
      <c r="D525" s="15" t="s">
        <v>802</v>
      </c>
      <c r="E525" s="18">
        <f t="shared" si="67"/>
        <v>2020</v>
      </c>
      <c r="F525" s="17" t="str">
        <f t="shared" si="68"/>
        <v>PREV</v>
      </c>
      <c r="G525" s="29">
        <v>0</v>
      </c>
      <c r="H525" s="38">
        <f>+G525</f>
        <v>0</v>
      </c>
      <c r="I525" s="23"/>
      <c r="J525" s="23"/>
      <c r="K525" s="23"/>
      <c r="L525" s="23"/>
      <c r="M525" s="23"/>
    </row>
    <row r="526" spans="2:13">
      <c r="B526" s="13"/>
      <c r="C526" s="14" t="s">
        <v>803</v>
      </c>
      <c r="D526" s="15" t="s">
        <v>804</v>
      </c>
      <c r="E526" s="18">
        <f t="shared" si="67"/>
        <v>2020</v>
      </c>
      <c r="F526" s="17" t="str">
        <f t="shared" si="68"/>
        <v>PREV</v>
      </c>
      <c r="G526" s="39">
        <v>341820</v>
      </c>
      <c r="H526" s="40">
        <f>+H527+H528+H532+H533+H534+H535+H536</f>
        <v>341819</v>
      </c>
      <c r="I526" s="23"/>
      <c r="J526" s="23"/>
      <c r="K526" s="23"/>
      <c r="L526" s="23"/>
      <c r="M526" s="23"/>
    </row>
    <row r="527" spans="2:13">
      <c r="B527" s="13" t="s">
        <v>80</v>
      </c>
      <c r="C527" s="14" t="s">
        <v>805</v>
      </c>
      <c r="D527" s="15" t="s">
        <v>806</v>
      </c>
      <c r="E527" s="18">
        <f t="shared" si="67"/>
        <v>2020</v>
      </c>
      <c r="F527" s="17" t="str">
        <f t="shared" si="68"/>
        <v>PREV</v>
      </c>
      <c r="G527" s="29">
        <v>0</v>
      </c>
      <c r="H527" s="38">
        <f>+G527</f>
        <v>0</v>
      </c>
      <c r="I527" s="23"/>
      <c r="J527" s="23"/>
      <c r="K527" s="23"/>
      <c r="L527" s="23"/>
      <c r="M527" s="23"/>
    </row>
    <row r="528" spans="2:13">
      <c r="B528" s="13"/>
      <c r="C528" s="14" t="s">
        <v>807</v>
      </c>
      <c r="D528" s="15" t="s">
        <v>808</v>
      </c>
      <c r="E528" s="18">
        <f t="shared" si="67"/>
        <v>2020</v>
      </c>
      <c r="F528" s="17" t="str">
        <f t="shared" si="68"/>
        <v>PREV</v>
      </c>
      <c r="G528" s="39">
        <v>0</v>
      </c>
      <c r="H528" s="40">
        <f>+H529+H530+H531</f>
        <v>0</v>
      </c>
      <c r="I528" s="23"/>
      <c r="J528" s="23"/>
      <c r="K528" s="23"/>
      <c r="L528" s="23"/>
      <c r="M528" s="23"/>
    </row>
    <row r="529" spans="2:13">
      <c r="B529" s="13"/>
      <c r="C529" s="14" t="s">
        <v>809</v>
      </c>
      <c r="D529" s="15" t="s">
        <v>810</v>
      </c>
      <c r="E529" s="18">
        <f t="shared" si="67"/>
        <v>2020</v>
      </c>
      <c r="F529" s="17" t="str">
        <f t="shared" si="68"/>
        <v>PREV</v>
      </c>
      <c r="G529" s="29">
        <v>0</v>
      </c>
      <c r="H529" s="38">
        <f t="shared" ref="H529:H536" si="69">+G529</f>
        <v>0</v>
      </c>
      <c r="I529" s="23"/>
      <c r="J529" s="23"/>
      <c r="K529" s="23"/>
      <c r="L529" s="23"/>
      <c r="M529" s="23"/>
    </row>
    <row r="530" spans="2:13">
      <c r="B530" s="13"/>
      <c r="C530" s="14" t="s">
        <v>811</v>
      </c>
      <c r="D530" s="15" t="s">
        <v>812</v>
      </c>
      <c r="E530" s="18">
        <f t="shared" si="67"/>
        <v>2020</v>
      </c>
      <c r="F530" s="17" t="str">
        <f t="shared" si="68"/>
        <v>PREV</v>
      </c>
      <c r="G530" s="29">
        <v>0</v>
      </c>
      <c r="H530" s="38">
        <f t="shared" si="69"/>
        <v>0</v>
      </c>
      <c r="I530" s="23"/>
      <c r="J530" s="23"/>
      <c r="K530" s="23"/>
      <c r="L530" s="23"/>
      <c r="M530" s="23"/>
    </row>
    <row r="531" spans="2:13">
      <c r="B531" s="13"/>
      <c r="C531" s="14" t="s">
        <v>813</v>
      </c>
      <c r="D531" s="15" t="s">
        <v>814</v>
      </c>
      <c r="E531" s="18">
        <f t="shared" si="67"/>
        <v>2020</v>
      </c>
      <c r="F531" s="17" t="str">
        <f t="shared" si="68"/>
        <v>PREV</v>
      </c>
      <c r="G531" s="29">
        <v>0</v>
      </c>
      <c r="H531" s="38">
        <f t="shared" si="69"/>
        <v>0</v>
      </c>
      <c r="I531" s="23"/>
      <c r="J531" s="23"/>
      <c r="K531" s="23"/>
      <c r="L531" s="23"/>
      <c r="M531" s="23"/>
    </row>
    <row r="532" spans="2:13">
      <c r="B532" s="13"/>
      <c r="C532" s="14" t="s">
        <v>815</v>
      </c>
      <c r="D532" s="15" t="s">
        <v>816</v>
      </c>
      <c r="E532" s="18">
        <f t="shared" si="67"/>
        <v>2020</v>
      </c>
      <c r="F532" s="17" t="str">
        <f t="shared" si="68"/>
        <v>PREV</v>
      </c>
      <c r="G532" s="29">
        <v>0</v>
      </c>
      <c r="H532" s="38">
        <f t="shared" si="69"/>
        <v>0</v>
      </c>
      <c r="I532" s="23"/>
      <c r="J532" s="23"/>
      <c r="K532" s="23"/>
      <c r="L532" s="23"/>
      <c r="M532" s="23"/>
    </row>
    <row r="533" spans="2:13">
      <c r="B533" s="13"/>
      <c r="C533" s="14" t="s">
        <v>817</v>
      </c>
      <c r="D533" s="15" t="s">
        <v>818</v>
      </c>
      <c r="E533" s="18">
        <f t="shared" si="67"/>
        <v>2020</v>
      </c>
      <c r="F533" s="17" t="str">
        <f t="shared" si="68"/>
        <v>PREV</v>
      </c>
      <c r="G533" s="29">
        <v>0</v>
      </c>
      <c r="H533" s="38">
        <f t="shared" si="69"/>
        <v>0</v>
      </c>
      <c r="I533" s="23"/>
      <c r="J533" s="23"/>
      <c r="K533" s="23"/>
      <c r="L533" s="23"/>
      <c r="M533" s="23"/>
    </row>
    <row r="534" spans="2:13">
      <c r="B534" s="13"/>
      <c r="C534" s="14" t="s">
        <v>819</v>
      </c>
      <c r="D534" s="15" t="s">
        <v>820</v>
      </c>
      <c r="E534" s="18">
        <f t="shared" si="67"/>
        <v>2020</v>
      </c>
      <c r="F534" s="17" t="str">
        <f t="shared" si="68"/>
        <v>PREV</v>
      </c>
      <c r="G534" s="29">
        <v>0</v>
      </c>
      <c r="H534" s="38">
        <f t="shared" si="69"/>
        <v>0</v>
      </c>
      <c r="I534" s="23"/>
      <c r="J534" s="23"/>
      <c r="K534" s="23"/>
      <c r="L534" s="23"/>
      <c r="M534" s="23"/>
    </row>
    <row r="535" spans="2:13">
      <c r="B535" s="13"/>
      <c r="C535" s="14" t="s">
        <v>821</v>
      </c>
      <c r="D535" s="15" t="s">
        <v>822</v>
      </c>
      <c r="E535" s="18">
        <f t="shared" si="67"/>
        <v>2020</v>
      </c>
      <c r="F535" s="17" t="str">
        <f t="shared" si="68"/>
        <v>PREV</v>
      </c>
      <c r="G535" s="29">
        <v>0</v>
      </c>
      <c r="H535" s="38">
        <f t="shared" si="69"/>
        <v>0</v>
      </c>
      <c r="I535" s="23"/>
      <c r="J535" s="23"/>
      <c r="K535" s="23"/>
      <c r="L535" s="23"/>
      <c r="M535" s="23"/>
    </row>
    <row r="536" spans="2:13">
      <c r="B536" s="13"/>
      <c r="C536" s="14" t="s">
        <v>823</v>
      </c>
      <c r="D536" s="15" t="s">
        <v>824</v>
      </c>
      <c r="E536" s="18">
        <f t="shared" si="67"/>
        <v>2020</v>
      </c>
      <c r="F536" s="17" t="str">
        <f t="shared" si="68"/>
        <v>PREV</v>
      </c>
      <c r="G536" s="29">
        <v>341819</v>
      </c>
      <c r="H536" s="38">
        <f t="shared" si="69"/>
        <v>341819</v>
      </c>
      <c r="I536" s="23"/>
      <c r="J536" s="23"/>
      <c r="K536" s="23"/>
      <c r="L536" s="23"/>
      <c r="M536" s="23"/>
    </row>
    <row r="537" spans="2:13">
      <c r="B537" s="13"/>
      <c r="C537" s="14" t="s">
        <v>825</v>
      </c>
      <c r="D537" s="15" t="s">
        <v>826</v>
      </c>
      <c r="E537" s="18">
        <f t="shared" si="67"/>
        <v>2020</v>
      </c>
      <c r="F537" s="17" t="str">
        <f t="shared" si="68"/>
        <v>PREV</v>
      </c>
      <c r="G537" s="39">
        <v>936</v>
      </c>
      <c r="H537" s="40">
        <f>+H538+H539+H540</f>
        <v>936</v>
      </c>
      <c r="I537" s="23"/>
      <c r="J537" s="23"/>
      <c r="K537" s="23"/>
      <c r="L537" s="23"/>
      <c r="M537" s="23"/>
    </row>
    <row r="538" spans="2:13">
      <c r="B538" s="13"/>
      <c r="C538" s="14" t="s">
        <v>1112</v>
      </c>
      <c r="D538" s="15" t="s">
        <v>1113</v>
      </c>
      <c r="E538" s="18">
        <f t="shared" si="67"/>
        <v>2020</v>
      </c>
      <c r="F538" s="17" t="str">
        <f t="shared" si="68"/>
        <v>PREV</v>
      </c>
      <c r="G538" s="29">
        <v>0</v>
      </c>
      <c r="H538" s="38">
        <f>+G538</f>
        <v>0</v>
      </c>
      <c r="I538" s="23"/>
      <c r="J538" s="23"/>
      <c r="K538" s="23"/>
      <c r="L538" s="23"/>
      <c r="M538" s="23"/>
    </row>
    <row r="539" spans="2:13">
      <c r="B539" s="13" t="s">
        <v>29</v>
      </c>
      <c r="C539" s="14" t="s">
        <v>827</v>
      </c>
      <c r="D539" s="15" t="s">
        <v>1114</v>
      </c>
      <c r="E539" s="18">
        <f t="shared" si="67"/>
        <v>2020</v>
      </c>
      <c r="F539" s="17" t="str">
        <f t="shared" si="68"/>
        <v>PREV</v>
      </c>
      <c r="G539" s="29">
        <v>0</v>
      </c>
      <c r="H539" s="38">
        <f>+G539</f>
        <v>0</v>
      </c>
      <c r="I539" s="23"/>
      <c r="J539" s="23"/>
      <c r="K539" s="23"/>
      <c r="L539" s="23"/>
      <c r="M539" s="23"/>
    </row>
    <row r="540" spans="2:13">
      <c r="B540" s="13"/>
      <c r="C540" s="14" t="s">
        <v>828</v>
      </c>
      <c r="D540" s="15" t="s">
        <v>1115</v>
      </c>
      <c r="E540" s="18">
        <f t="shared" si="67"/>
        <v>2020</v>
      </c>
      <c r="F540" s="17" t="str">
        <f t="shared" si="68"/>
        <v>PREV</v>
      </c>
      <c r="G540" s="39">
        <v>936</v>
      </c>
      <c r="H540" s="40">
        <f>SUM(H541:H547)</f>
        <v>936</v>
      </c>
      <c r="I540" s="23"/>
      <c r="J540" s="23"/>
      <c r="K540" s="23"/>
      <c r="L540" s="23"/>
      <c r="M540" s="23"/>
    </row>
    <row r="541" spans="2:13">
      <c r="B541" s="13" t="s">
        <v>80</v>
      </c>
      <c r="C541" s="14" t="s">
        <v>829</v>
      </c>
      <c r="D541" s="15" t="s">
        <v>1116</v>
      </c>
      <c r="E541" s="18">
        <f t="shared" si="67"/>
        <v>2020</v>
      </c>
      <c r="F541" s="17" t="str">
        <f t="shared" si="68"/>
        <v>PREV</v>
      </c>
      <c r="G541" s="29">
        <v>0</v>
      </c>
      <c r="H541" s="38">
        <f t="shared" ref="H541:H548" si="70">+G541</f>
        <v>0</v>
      </c>
      <c r="I541" s="23"/>
      <c r="J541" s="23"/>
      <c r="K541" s="23"/>
      <c r="L541" s="23"/>
      <c r="M541" s="23"/>
    </row>
    <row r="542" spans="2:13">
      <c r="B542" s="13"/>
      <c r="C542" s="14" t="s">
        <v>830</v>
      </c>
      <c r="D542" s="15" t="s">
        <v>1117</v>
      </c>
      <c r="E542" s="18">
        <f t="shared" si="67"/>
        <v>2020</v>
      </c>
      <c r="F542" s="17" t="str">
        <f t="shared" si="68"/>
        <v>PREV</v>
      </c>
      <c r="G542" s="29">
        <v>0</v>
      </c>
      <c r="H542" s="38">
        <f t="shared" si="70"/>
        <v>0</v>
      </c>
      <c r="I542" s="23"/>
      <c r="J542" s="23"/>
      <c r="K542" s="23"/>
      <c r="L542" s="23"/>
      <c r="M542" s="23"/>
    </row>
    <row r="543" spans="2:13">
      <c r="B543" s="13"/>
      <c r="C543" s="14" t="s">
        <v>831</v>
      </c>
      <c r="D543" s="15" t="s">
        <v>1118</v>
      </c>
      <c r="E543" s="18">
        <f t="shared" si="67"/>
        <v>2020</v>
      </c>
      <c r="F543" s="17" t="str">
        <f t="shared" si="68"/>
        <v>PREV</v>
      </c>
      <c r="G543" s="29">
        <v>0</v>
      </c>
      <c r="H543" s="38">
        <f t="shared" si="70"/>
        <v>0</v>
      </c>
      <c r="I543" s="23"/>
      <c r="J543" s="23"/>
      <c r="K543" s="23"/>
      <c r="L543" s="23"/>
      <c r="M543" s="23"/>
    </row>
    <row r="544" spans="2:13">
      <c r="B544" s="13"/>
      <c r="C544" s="14" t="s">
        <v>832</v>
      </c>
      <c r="D544" s="15" t="s">
        <v>1119</v>
      </c>
      <c r="E544" s="18">
        <f t="shared" si="67"/>
        <v>2020</v>
      </c>
      <c r="F544" s="17" t="str">
        <f t="shared" si="68"/>
        <v>PREV</v>
      </c>
      <c r="G544" s="29">
        <v>0</v>
      </c>
      <c r="H544" s="38">
        <f t="shared" si="70"/>
        <v>0</v>
      </c>
      <c r="I544" s="23"/>
      <c r="J544" s="23"/>
      <c r="K544" s="23"/>
      <c r="L544" s="23"/>
      <c r="M544" s="23"/>
    </row>
    <row r="545" spans="2:13">
      <c r="B545" s="13"/>
      <c r="C545" s="14" t="s">
        <v>833</v>
      </c>
      <c r="D545" s="15" t="s">
        <v>1120</v>
      </c>
      <c r="E545" s="18">
        <f t="shared" si="67"/>
        <v>2020</v>
      </c>
      <c r="F545" s="17" t="str">
        <f t="shared" si="68"/>
        <v>PREV</v>
      </c>
      <c r="G545" s="29">
        <v>0</v>
      </c>
      <c r="H545" s="38">
        <f t="shared" si="70"/>
        <v>0</v>
      </c>
      <c r="I545" s="23"/>
      <c r="J545" s="23"/>
      <c r="K545" s="23"/>
      <c r="L545" s="23"/>
      <c r="M545" s="23"/>
    </row>
    <row r="546" spans="2:13">
      <c r="B546" s="13"/>
      <c r="C546" s="14" t="s">
        <v>834</v>
      </c>
      <c r="D546" s="15" t="s">
        <v>1121</v>
      </c>
      <c r="E546" s="18">
        <f t="shared" si="67"/>
        <v>2020</v>
      </c>
      <c r="F546" s="17" t="str">
        <f t="shared" si="68"/>
        <v>PREV</v>
      </c>
      <c r="G546" s="29">
        <v>0</v>
      </c>
      <c r="H546" s="38">
        <f t="shared" si="70"/>
        <v>0</v>
      </c>
      <c r="I546" s="23"/>
      <c r="J546" s="23"/>
      <c r="K546" s="23"/>
      <c r="L546" s="23"/>
      <c r="M546" s="23"/>
    </row>
    <row r="547" spans="2:13">
      <c r="B547" s="13"/>
      <c r="C547" s="14" t="s">
        <v>835</v>
      </c>
      <c r="D547" s="15" t="s">
        <v>1122</v>
      </c>
      <c r="E547" s="18">
        <f t="shared" si="67"/>
        <v>2020</v>
      </c>
      <c r="F547" s="17" t="str">
        <f t="shared" si="68"/>
        <v>PREV</v>
      </c>
      <c r="G547" s="29">
        <v>936</v>
      </c>
      <c r="H547" s="38">
        <f t="shared" si="70"/>
        <v>936</v>
      </c>
      <c r="I547" s="23"/>
      <c r="J547" s="23"/>
      <c r="K547" s="23"/>
      <c r="L547" s="23"/>
      <c r="M547" s="23"/>
    </row>
    <row r="548" spans="2:13">
      <c r="B548" s="13"/>
      <c r="C548" s="14" t="s">
        <v>836</v>
      </c>
      <c r="D548" s="15" t="s">
        <v>837</v>
      </c>
      <c r="E548" s="18">
        <f t="shared" si="67"/>
        <v>2020</v>
      </c>
      <c r="F548" s="17" t="str">
        <f t="shared" si="68"/>
        <v>PREV</v>
      </c>
      <c r="G548" s="29">
        <v>0</v>
      </c>
      <c r="H548" s="38">
        <f t="shared" si="70"/>
        <v>0</v>
      </c>
      <c r="I548" s="23"/>
      <c r="J548" s="23"/>
      <c r="K548" s="23"/>
      <c r="L548" s="23"/>
      <c r="M548" s="23"/>
    </row>
    <row r="549" spans="2:13">
      <c r="B549" s="13"/>
      <c r="C549" s="14" t="s">
        <v>838</v>
      </c>
      <c r="D549" s="15" t="s">
        <v>839</v>
      </c>
      <c r="E549" s="18">
        <f t="shared" si="67"/>
        <v>2020</v>
      </c>
      <c r="F549" s="17" t="str">
        <f t="shared" si="68"/>
        <v>PREV</v>
      </c>
      <c r="G549" s="39">
        <v>-247381</v>
      </c>
      <c r="H549" s="40">
        <f>+H491-H517</f>
        <v>-247380</v>
      </c>
      <c r="I549" s="23"/>
      <c r="J549" s="23"/>
      <c r="K549" s="23"/>
      <c r="L549" s="23"/>
      <c r="M549" s="23"/>
    </row>
    <row r="550" spans="2:13">
      <c r="B550" s="13"/>
      <c r="C550" s="14" t="s">
        <v>840</v>
      </c>
      <c r="D550" s="15" t="s">
        <v>841</v>
      </c>
      <c r="E550" s="18">
        <f t="shared" si="67"/>
        <v>2020</v>
      </c>
      <c r="F550" s="17" t="str">
        <f t="shared" si="68"/>
        <v>PREV</v>
      </c>
      <c r="G550" s="39">
        <v>-46459495</v>
      </c>
      <c r="H550" s="40">
        <f>+H136-H469+H487+H490+H549</f>
        <v>-46459494</v>
      </c>
      <c r="I550" s="23"/>
      <c r="J550" s="23"/>
      <c r="K550" s="23"/>
      <c r="L550" s="23"/>
      <c r="M550" s="23"/>
    </row>
    <row r="551" spans="2:13">
      <c r="B551" s="13"/>
      <c r="C551" s="14" t="s">
        <v>842</v>
      </c>
      <c r="D551" s="15" t="s">
        <v>843</v>
      </c>
      <c r="E551" s="18">
        <f>+E550</f>
        <v>2020</v>
      </c>
      <c r="F551" s="17" t="str">
        <f>+F550</f>
        <v>PREV</v>
      </c>
      <c r="G551" s="39">
        <v>10090461</v>
      </c>
      <c r="H551" s="40">
        <f>+H552+H553+H554+H555</f>
        <v>10090461</v>
      </c>
      <c r="I551" s="23"/>
      <c r="J551" s="23"/>
      <c r="K551" s="23"/>
      <c r="L551" s="23"/>
      <c r="M551" s="23"/>
    </row>
    <row r="552" spans="2:13">
      <c r="B552" s="13"/>
      <c r="C552" s="14" t="s">
        <v>844</v>
      </c>
      <c r="D552" s="15" t="s">
        <v>845</v>
      </c>
      <c r="E552" s="18">
        <f t="shared" si="67"/>
        <v>2020</v>
      </c>
      <c r="F552" s="17" t="str">
        <f t="shared" si="68"/>
        <v>PREV</v>
      </c>
      <c r="G552" s="29">
        <v>9877841</v>
      </c>
      <c r="H552" s="38">
        <f>+G552</f>
        <v>9877841</v>
      </c>
      <c r="I552" s="23"/>
      <c r="J552" s="23"/>
      <c r="K552" s="23"/>
      <c r="L552" s="23"/>
      <c r="M552" s="23"/>
    </row>
    <row r="553" spans="2:13">
      <c r="B553" s="13"/>
      <c r="C553" s="14" t="s">
        <v>846</v>
      </c>
      <c r="D553" s="15" t="s">
        <v>847</v>
      </c>
      <c r="E553" s="18">
        <f t="shared" si="67"/>
        <v>2020</v>
      </c>
      <c r="F553" s="17" t="str">
        <f t="shared" si="68"/>
        <v>PREV</v>
      </c>
      <c r="G553" s="29">
        <v>123381</v>
      </c>
      <c r="H553" s="38">
        <f>+G553</f>
        <v>123381</v>
      </c>
      <c r="I553" s="23"/>
      <c r="J553" s="23"/>
      <c r="K553" s="23"/>
      <c r="L553" s="23"/>
      <c r="M553" s="23"/>
    </row>
    <row r="554" spans="2:13">
      <c r="B554" s="13"/>
      <c r="C554" s="14" t="s">
        <v>848</v>
      </c>
      <c r="D554" s="15" t="s">
        <v>849</v>
      </c>
      <c r="E554" s="18">
        <f t="shared" si="67"/>
        <v>2020</v>
      </c>
      <c r="F554" s="17" t="str">
        <f t="shared" si="68"/>
        <v>PREV</v>
      </c>
      <c r="G554" s="29">
        <v>89239</v>
      </c>
      <c r="H554" s="38">
        <f>+G554</f>
        <v>89239</v>
      </c>
      <c r="I554" s="23"/>
      <c r="J554" s="23"/>
      <c r="K554" s="23"/>
      <c r="L554" s="23"/>
      <c r="M554" s="23"/>
    </row>
    <row r="555" spans="2:13">
      <c r="B555" s="13"/>
      <c r="C555" s="14" t="s">
        <v>850</v>
      </c>
      <c r="D555" s="15" t="s">
        <v>851</v>
      </c>
      <c r="E555" s="18">
        <f t="shared" si="67"/>
        <v>2020</v>
      </c>
      <c r="F555" s="17" t="str">
        <f t="shared" si="68"/>
        <v>PREV</v>
      </c>
      <c r="G555" s="29">
        <v>0</v>
      </c>
      <c r="H555" s="38">
        <f>+G555</f>
        <v>0</v>
      </c>
      <c r="I555" s="23"/>
      <c r="J555" s="23"/>
      <c r="K555" s="23"/>
      <c r="L555" s="23"/>
      <c r="M555" s="23"/>
    </row>
    <row r="556" spans="2:13">
      <c r="B556" s="13"/>
      <c r="C556" s="14" t="s">
        <v>852</v>
      </c>
      <c r="D556" s="15" t="s">
        <v>853</v>
      </c>
      <c r="E556" s="18">
        <f t="shared" si="67"/>
        <v>2020</v>
      </c>
      <c r="F556" s="17" t="str">
        <f t="shared" si="68"/>
        <v>PREV</v>
      </c>
      <c r="G556" s="39">
        <v>370299</v>
      </c>
      <c r="H556" s="40">
        <f>+H557+H558</f>
        <v>370299</v>
      </c>
      <c r="I556" s="23"/>
      <c r="J556" s="23"/>
      <c r="K556" s="23"/>
      <c r="L556" s="23"/>
      <c r="M556" s="23"/>
    </row>
    <row r="557" spans="2:13">
      <c r="B557" s="13"/>
      <c r="C557" s="14" t="s">
        <v>854</v>
      </c>
      <c r="D557" s="15" t="s">
        <v>855</v>
      </c>
      <c r="E557" s="18">
        <f t="shared" si="67"/>
        <v>2020</v>
      </c>
      <c r="F557" s="17" t="str">
        <f t="shared" si="68"/>
        <v>PREV</v>
      </c>
      <c r="G557" s="29">
        <v>370299</v>
      </c>
      <c r="H557" s="38">
        <f>+G557</f>
        <v>370299</v>
      </c>
      <c r="I557" s="23"/>
      <c r="J557" s="23"/>
      <c r="K557" s="23"/>
      <c r="L557" s="23"/>
      <c r="M557" s="23"/>
    </row>
    <row r="558" spans="2:13">
      <c r="B558" s="13"/>
      <c r="C558" s="14" t="s">
        <v>856</v>
      </c>
      <c r="D558" s="15" t="s">
        <v>857</v>
      </c>
      <c r="E558" s="18">
        <f t="shared" si="67"/>
        <v>2020</v>
      </c>
      <c r="F558" s="17" t="str">
        <f t="shared" si="68"/>
        <v>PREV</v>
      </c>
      <c r="G558" s="29">
        <v>0</v>
      </c>
      <c r="H558" s="38">
        <f>+G558</f>
        <v>0</v>
      </c>
      <c r="I558" s="23"/>
      <c r="J558" s="23"/>
      <c r="K558" s="23"/>
      <c r="L558" s="23"/>
      <c r="M558" s="23"/>
    </row>
    <row r="559" spans="2:13">
      <c r="B559" s="13"/>
      <c r="C559" s="14" t="s">
        <v>858</v>
      </c>
      <c r="D559" s="15" t="s">
        <v>859</v>
      </c>
      <c r="E559" s="18">
        <f t="shared" si="67"/>
        <v>2020</v>
      </c>
      <c r="F559" s="17" t="str">
        <f t="shared" si="68"/>
        <v>PREV</v>
      </c>
      <c r="G559" s="29">
        <v>0</v>
      </c>
      <c r="H559" s="38">
        <f>+G559</f>
        <v>0</v>
      </c>
      <c r="I559" s="23"/>
      <c r="J559" s="23"/>
      <c r="K559" s="23"/>
      <c r="L559" s="23"/>
      <c r="M559" s="23"/>
    </row>
    <row r="560" spans="2:13">
      <c r="B560" s="13"/>
      <c r="C560" s="14" t="s">
        <v>860</v>
      </c>
      <c r="D560" s="15" t="s">
        <v>1123</v>
      </c>
      <c r="E560" s="18">
        <f t="shared" si="67"/>
        <v>2020</v>
      </c>
      <c r="F560" s="17" t="str">
        <f t="shared" si="68"/>
        <v>PREV</v>
      </c>
      <c r="G560" s="39">
        <v>10460760</v>
      </c>
      <c r="H560" s="40">
        <f>+H551+H556+H559</f>
        <v>10460760</v>
      </c>
      <c r="I560" s="23"/>
      <c r="J560" s="23"/>
      <c r="K560" s="23"/>
      <c r="L560" s="23"/>
      <c r="M560" s="23"/>
    </row>
    <row r="561" spans="2:13">
      <c r="B561" s="13"/>
      <c r="C561" s="14" t="s">
        <v>861</v>
      </c>
      <c r="D561" s="15" t="s">
        <v>862</v>
      </c>
      <c r="E561" s="18">
        <f t="shared" si="67"/>
        <v>2020</v>
      </c>
      <c r="F561" s="17" t="str">
        <f t="shared" si="68"/>
        <v>PREV</v>
      </c>
      <c r="G561" s="39">
        <v>-56920254</v>
      </c>
      <c r="H561" s="40">
        <f>+H550-H560</f>
        <v>-56920254</v>
      </c>
      <c r="I561" s="23"/>
      <c r="J561" s="23"/>
      <c r="K561" s="23"/>
      <c r="L561" s="23"/>
      <c r="M561" s="23"/>
    </row>
    <row r="562" spans="2:13">
      <c r="C562" s="23"/>
      <c r="D562" s="23"/>
      <c r="E562" s="23"/>
      <c r="F562" s="23"/>
      <c r="G562" s="43"/>
      <c r="H562" s="44"/>
      <c r="I562" s="23"/>
      <c r="J562" s="23"/>
      <c r="K562" s="23"/>
      <c r="L562" s="23"/>
      <c r="M562" s="23"/>
    </row>
    <row r="563" spans="2:13">
      <c r="C563" s="23"/>
      <c r="D563" s="23"/>
      <c r="E563" s="23"/>
      <c r="F563" s="23"/>
      <c r="G563" s="43"/>
      <c r="H563" s="44"/>
      <c r="I563" s="23"/>
      <c r="J563" s="23"/>
      <c r="K563" s="23"/>
      <c r="L563" s="23"/>
      <c r="M563" s="23"/>
    </row>
    <row r="564" spans="2:13">
      <c r="C564" s="23"/>
      <c r="D564" s="23"/>
      <c r="E564" s="23"/>
      <c r="F564" s="23"/>
      <c r="G564" s="43"/>
      <c r="H564" s="44"/>
      <c r="I564" s="23"/>
      <c r="J564" s="23"/>
      <c r="K564" s="23"/>
      <c r="L564" s="23"/>
      <c r="M564" s="23"/>
    </row>
    <row r="565" spans="2:13">
      <c r="C565" s="23"/>
      <c r="D565" s="23"/>
      <c r="E565" s="23"/>
      <c r="F565" s="23"/>
      <c r="G565" s="43"/>
      <c r="H565" s="44"/>
      <c r="I565" s="23"/>
      <c r="J565" s="23"/>
      <c r="K565" s="23"/>
      <c r="L565" s="23"/>
      <c r="M565" s="23"/>
    </row>
    <row r="566" spans="2:13">
      <c r="C566" s="23"/>
      <c r="D566" s="23"/>
      <c r="E566" s="23"/>
      <c r="F566" s="23"/>
      <c r="G566" s="43"/>
      <c r="H566" s="44"/>
      <c r="I566" s="23"/>
      <c r="J566" s="23"/>
      <c r="K566" s="23"/>
      <c r="L566" s="23"/>
      <c r="M566" s="23"/>
    </row>
    <row r="567" spans="2:13">
      <c r="C567" s="23"/>
      <c r="D567" s="23"/>
      <c r="E567" s="23"/>
      <c r="F567" s="23"/>
      <c r="G567" s="43"/>
      <c r="H567" s="44"/>
      <c r="I567" s="23"/>
      <c r="J567" s="23"/>
      <c r="K567" s="23"/>
      <c r="L567" s="23"/>
      <c r="M567" s="23"/>
    </row>
    <row r="568" spans="2:13">
      <c r="C568" s="23"/>
      <c r="D568" s="23"/>
      <c r="E568" s="23"/>
      <c r="F568" s="23"/>
      <c r="G568" s="43"/>
      <c r="H568" s="44"/>
      <c r="I568" s="23"/>
      <c r="J568" s="23"/>
      <c r="K568" s="23"/>
      <c r="L568" s="23"/>
      <c r="M568" s="23"/>
    </row>
    <row r="569" spans="2:13">
      <c r="C569" s="23"/>
      <c r="D569" s="23"/>
      <c r="E569" s="23"/>
      <c r="F569" s="23"/>
      <c r="G569" s="43"/>
      <c r="H569" s="44"/>
      <c r="I569" s="23"/>
      <c r="J569" s="23"/>
      <c r="K569" s="23"/>
      <c r="L569" s="23"/>
      <c r="M569" s="23"/>
    </row>
    <row r="570" spans="2:13">
      <c r="C570" s="23"/>
      <c r="D570" s="23"/>
      <c r="E570" s="23"/>
      <c r="F570" s="23"/>
      <c r="G570" s="43"/>
      <c r="H570" s="44"/>
      <c r="I570" s="23"/>
      <c r="J570" s="23"/>
      <c r="K570" s="23"/>
      <c r="L570" s="23"/>
      <c r="M570" s="23"/>
    </row>
    <row r="571" spans="2:13">
      <c r="C571" s="23"/>
      <c r="D571" s="23"/>
      <c r="E571" s="23"/>
      <c r="F571" s="23"/>
      <c r="G571" s="43"/>
      <c r="H571" s="44"/>
      <c r="I571" s="23"/>
      <c r="J571" s="23"/>
      <c r="K571" s="23"/>
      <c r="L571" s="23"/>
      <c r="M571" s="23"/>
    </row>
    <row r="572" spans="2:13">
      <c r="C572" s="23"/>
      <c r="D572" s="23"/>
      <c r="E572" s="23"/>
      <c r="F572" s="23"/>
      <c r="G572" s="43"/>
      <c r="H572" s="44"/>
      <c r="I572" s="23"/>
      <c r="J572" s="23"/>
      <c r="K572" s="23"/>
      <c r="L572" s="23"/>
      <c r="M572" s="23"/>
    </row>
    <row r="573" spans="2:13">
      <c r="C573" s="23"/>
      <c r="D573" s="23"/>
      <c r="E573" s="23"/>
      <c r="F573" s="23"/>
      <c r="G573" s="43"/>
      <c r="H573" s="44"/>
      <c r="I573" s="23"/>
      <c r="J573" s="23"/>
      <c r="K573" s="23"/>
      <c r="L573" s="23"/>
      <c r="M573" s="23"/>
    </row>
    <row r="574" spans="2:13">
      <c r="C574" s="23"/>
      <c r="D574" s="23"/>
      <c r="E574" s="23"/>
      <c r="F574" s="23"/>
      <c r="G574" s="43"/>
      <c r="H574" s="44"/>
      <c r="I574" s="23"/>
      <c r="J574" s="23"/>
      <c r="K574" s="23"/>
      <c r="L574" s="23"/>
      <c r="M574" s="23"/>
    </row>
    <row r="575" spans="2:13">
      <c r="C575" s="23"/>
      <c r="D575" s="23"/>
      <c r="E575" s="23"/>
      <c r="F575" s="23"/>
      <c r="G575" s="43"/>
      <c r="H575" s="44"/>
      <c r="I575" s="23"/>
      <c r="J575" s="23"/>
      <c r="K575" s="23"/>
      <c r="L575" s="23"/>
      <c r="M575" s="23"/>
    </row>
    <row r="576" spans="2:13">
      <c r="C576" s="23"/>
      <c r="D576" s="23"/>
      <c r="E576" s="23"/>
      <c r="F576" s="23"/>
      <c r="G576" s="43"/>
      <c r="H576" s="44"/>
      <c r="I576" s="23"/>
      <c r="J576" s="23"/>
      <c r="K576" s="23"/>
      <c r="L576" s="23"/>
      <c r="M576" s="23"/>
    </row>
    <row r="577" spans="3:13">
      <c r="C577" s="23"/>
      <c r="D577" s="23"/>
      <c r="E577" s="23"/>
      <c r="F577" s="23"/>
      <c r="G577" s="43"/>
      <c r="H577" s="44"/>
      <c r="I577" s="23"/>
      <c r="J577" s="23"/>
      <c r="K577" s="23"/>
      <c r="L577" s="23"/>
      <c r="M577" s="23"/>
    </row>
    <row r="578" spans="3:13">
      <c r="C578" s="23"/>
      <c r="D578" s="23"/>
      <c r="E578" s="23"/>
      <c r="F578" s="23"/>
      <c r="G578" s="43"/>
      <c r="H578" s="44"/>
      <c r="I578" s="23"/>
      <c r="J578" s="23"/>
      <c r="K578" s="23"/>
      <c r="L578" s="23"/>
      <c r="M578" s="23"/>
    </row>
    <row r="579" spans="3:13">
      <c r="C579" s="23"/>
      <c r="D579" s="23"/>
      <c r="E579" s="23"/>
      <c r="F579" s="23"/>
      <c r="G579" s="43"/>
      <c r="H579" s="44"/>
      <c r="I579" s="23"/>
      <c r="J579" s="23"/>
      <c r="K579" s="23"/>
      <c r="L579" s="23"/>
      <c r="M579" s="23"/>
    </row>
    <row r="580" spans="3:13">
      <c r="C580" s="23"/>
      <c r="D580" s="23"/>
      <c r="E580" s="23"/>
      <c r="F580" s="23"/>
      <c r="G580" s="43"/>
      <c r="H580" s="44"/>
      <c r="I580" s="23"/>
      <c r="J580" s="23"/>
      <c r="K580" s="23"/>
      <c r="L580" s="23"/>
      <c r="M580" s="23"/>
    </row>
    <row r="581" spans="3:13">
      <c r="C581" s="23"/>
      <c r="D581" s="23"/>
      <c r="E581" s="23"/>
      <c r="F581" s="23"/>
      <c r="G581" s="43"/>
      <c r="H581" s="44"/>
      <c r="I581" s="23"/>
      <c r="J581" s="23"/>
      <c r="K581" s="23"/>
      <c r="L581" s="23"/>
      <c r="M581" s="23"/>
    </row>
    <row r="582" spans="3:13">
      <c r="C582" s="23"/>
      <c r="D582" s="23"/>
      <c r="E582" s="23"/>
      <c r="F582" s="23"/>
      <c r="G582" s="43"/>
      <c r="H582" s="44"/>
      <c r="I582" s="23"/>
      <c r="J582" s="23"/>
      <c r="K582" s="23"/>
      <c r="L582" s="23"/>
      <c r="M582" s="23"/>
    </row>
    <row r="583" spans="3:13">
      <c r="C583" s="23"/>
      <c r="D583" s="23"/>
      <c r="E583" s="23"/>
      <c r="F583" s="23"/>
      <c r="G583" s="43"/>
      <c r="H583" s="44"/>
      <c r="I583" s="23"/>
      <c r="J583" s="23"/>
      <c r="K583" s="23"/>
      <c r="L583" s="23"/>
      <c r="M583" s="23"/>
    </row>
    <row r="584" spans="3:13">
      <c r="C584" s="23"/>
      <c r="D584" s="23"/>
      <c r="E584" s="23"/>
      <c r="F584" s="23"/>
      <c r="G584" s="43"/>
      <c r="H584" s="44"/>
      <c r="I584" s="23"/>
      <c r="J584" s="23"/>
      <c r="K584" s="23"/>
      <c r="L584" s="23"/>
      <c r="M584" s="23"/>
    </row>
    <row r="585" spans="3:13">
      <c r="C585" s="23"/>
      <c r="D585" s="23"/>
      <c r="E585" s="23"/>
      <c r="F585" s="23"/>
      <c r="G585" s="43"/>
      <c r="H585" s="44"/>
      <c r="I585" s="23"/>
      <c r="J585" s="23"/>
      <c r="K585" s="23"/>
      <c r="L585" s="23"/>
      <c r="M585" s="23"/>
    </row>
    <row r="586" spans="3:13">
      <c r="C586" s="23"/>
      <c r="D586" s="23"/>
      <c r="E586" s="23"/>
      <c r="F586" s="23"/>
      <c r="G586" s="43"/>
      <c r="H586" s="44"/>
      <c r="I586" s="23"/>
      <c r="J586" s="23"/>
      <c r="K586" s="23"/>
      <c r="L586" s="23"/>
      <c r="M586" s="23"/>
    </row>
    <row r="587" spans="3:13">
      <c r="C587" s="23"/>
      <c r="D587" s="23"/>
      <c r="E587" s="23"/>
      <c r="F587" s="23"/>
      <c r="G587" s="43"/>
      <c r="H587" s="44"/>
      <c r="I587" s="23"/>
      <c r="J587" s="23"/>
      <c r="K587" s="23"/>
      <c r="L587" s="23"/>
      <c r="M587" s="23"/>
    </row>
    <row r="588" spans="3:13">
      <c r="C588" s="23"/>
      <c r="D588" s="23"/>
      <c r="E588" s="23"/>
      <c r="F588" s="23"/>
      <c r="G588" s="43"/>
      <c r="H588" s="44"/>
      <c r="I588" s="23"/>
      <c r="J588" s="23"/>
      <c r="K588" s="23"/>
      <c r="L588" s="23"/>
      <c r="M588" s="23"/>
    </row>
    <row r="589" spans="3:13">
      <c r="C589" s="23"/>
      <c r="D589" s="23"/>
      <c r="E589" s="23"/>
      <c r="F589" s="23"/>
      <c r="G589" s="43"/>
      <c r="H589" s="44"/>
      <c r="I589" s="23"/>
      <c r="J589" s="23"/>
      <c r="K589" s="23"/>
      <c r="L589" s="23"/>
      <c r="M589" s="23"/>
    </row>
    <row r="590" spans="3:13">
      <c r="C590" s="23"/>
      <c r="D590" s="23"/>
      <c r="E590" s="23"/>
      <c r="F590" s="23"/>
      <c r="G590" s="43"/>
      <c r="H590" s="44"/>
      <c r="I590" s="23"/>
      <c r="J590" s="23"/>
      <c r="K590" s="23"/>
      <c r="L590" s="23"/>
      <c r="M590" s="23"/>
    </row>
    <row r="591" spans="3:13">
      <c r="C591" s="23"/>
      <c r="D591" s="23"/>
      <c r="E591" s="23"/>
      <c r="F591" s="23"/>
      <c r="G591" s="43"/>
      <c r="H591" s="44"/>
      <c r="I591" s="23"/>
      <c r="J591" s="23"/>
      <c r="K591" s="23"/>
      <c r="L591" s="23"/>
      <c r="M591" s="23"/>
    </row>
    <row r="592" spans="3:13">
      <c r="C592" s="23"/>
      <c r="D592" s="23"/>
      <c r="E592" s="23"/>
      <c r="F592" s="23"/>
      <c r="G592" s="43"/>
      <c r="H592" s="44"/>
      <c r="I592" s="23"/>
      <c r="J592" s="23"/>
      <c r="K592" s="23"/>
      <c r="L592" s="23"/>
      <c r="M592" s="23"/>
    </row>
    <row r="593" spans="3:13">
      <c r="C593" s="23"/>
      <c r="D593" s="23"/>
      <c r="E593" s="23"/>
      <c r="F593" s="23"/>
      <c r="G593" s="43"/>
      <c r="H593" s="44"/>
      <c r="I593" s="23"/>
      <c r="J593" s="23"/>
      <c r="K593" s="23"/>
      <c r="L593" s="23"/>
      <c r="M593" s="23"/>
    </row>
    <row r="594" spans="3:13">
      <c r="C594" s="23"/>
      <c r="D594" s="23"/>
      <c r="E594" s="23"/>
      <c r="F594" s="23"/>
      <c r="G594" s="43"/>
      <c r="H594" s="44"/>
      <c r="I594" s="23"/>
      <c r="J594" s="23"/>
      <c r="K594" s="23"/>
      <c r="L594" s="23"/>
      <c r="M594" s="23"/>
    </row>
    <row r="595" spans="3:13">
      <c r="C595" s="23"/>
      <c r="D595" s="23"/>
      <c r="E595" s="23"/>
      <c r="F595" s="23"/>
      <c r="G595" s="43"/>
      <c r="H595" s="44"/>
      <c r="I595" s="23"/>
      <c r="J595" s="23"/>
      <c r="K595" s="23"/>
      <c r="L595" s="23"/>
      <c r="M595" s="23"/>
    </row>
    <row r="596" spans="3:13">
      <c r="C596" s="23"/>
      <c r="D596" s="23"/>
      <c r="E596" s="23"/>
      <c r="F596" s="23"/>
      <c r="G596" s="43"/>
      <c r="H596" s="44"/>
      <c r="I596" s="23"/>
      <c r="J596" s="23"/>
      <c r="K596" s="23"/>
      <c r="L596" s="23"/>
      <c r="M596" s="23"/>
    </row>
    <row r="597" spans="3:13">
      <c r="C597" s="23"/>
      <c r="D597" s="23"/>
      <c r="E597" s="23"/>
      <c r="F597" s="23"/>
      <c r="G597" s="43"/>
      <c r="H597" s="44"/>
      <c r="I597" s="23"/>
      <c r="J597" s="23"/>
      <c r="K597" s="23"/>
      <c r="L597" s="23"/>
      <c r="M597" s="23"/>
    </row>
    <row r="598" spans="3:13">
      <c r="C598" s="23"/>
      <c r="D598" s="23"/>
      <c r="E598" s="23"/>
      <c r="F598" s="23"/>
      <c r="G598" s="43"/>
      <c r="H598" s="44"/>
      <c r="I598" s="23"/>
      <c r="J598" s="23"/>
      <c r="K598" s="23"/>
      <c r="L598" s="23"/>
      <c r="M598" s="23"/>
    </row>
    <row r="599" spans="3:13">
      <c r="C599" s="23"/>
      <c r="D599" s="23"/>
      <c r="E599" s="23"/>
      <c r="F599" s="23"/>
      <c r="G599" s="43"/>
      <c r="H599" s="44"/>
      <c r="I599" s="23"/>
      <c r="J599" s="23"/>
      <c r="K599" s="23"/>
      <c r="L599" s="23"/>
      <c r="M599" s="23"/>
    </row>
    <row r="600" spans="3:13">
      <c r="C600" s="23"/>
      <c r="D600" s="23"/>
      <c r="E600" s="23"/>
      <c r="F600" s="23"/>
      <c r="G600" s="43"/>
      <c r="H600" s="44"/>
      <c r="I600" s="23"/>
      <c r="J600" s="23"/>
      <c r="K600" s="23"/>
      <c r="L600" s="23"/>
      <c r="M600" s="23"/>
    </row>
    <row r="601" spans="3:13">
      <c r="C601" s="23"/>
      <c r="D601" s="23"/>
      <c r="E601" s="23"/>
      <c r="F601" s="23"/>
      <c r="G601" s="43"/>
      <c r="H601" s="44"/>
      <c r="I601" s="23"/>
      <c r="J601" s="23"/>
      <c r="K601" s="23"/>
      <c r="L601" s="23"/>
      <c r="M601" s="23"/>
    </row>
    <row r="602" spans="3:13">
      <c r="C602" s="23"/>
      <c r="D602" s="23"/>
      <c r="E602" s="23"/>
      <c r="F602" s="23"/>
      <c r="G602" s="43"/>
      <c r="H602" s="44"/>
      <c r="I602" s="23"/>
      <c r="J602" s="23"/>
      <c r="K602" s="23"/>
      <c r="L602" s="23"/>
      <c r="M602" s="23"/>
    </row>
    <row r="603" spans="3:13">
      <c r="C603" s="23"/>
      <c r="D603" s="23"/>
      <c r="E603" s="23"/>
      <c r="F603" s="23"/>
      <c r="G603" s="43"/>
      <c r="H603" s="44"/>
      <c r="I603" s="23"/>
      <c r="J603" s="23"/>
      <c r="K603" s="23"/>
      <c r="L603" s="23"/>
      <c r="M603" s="23"/>
    </row>
    <row r="604" spans="3:13">
      <c r="C604" s="23"/>
      <c r="D604" s="23"/>
      <c r="E604" s="23"/>
      <c r="F604" s="23"/>
      <c r="G604" s="43"/>
      <c r="H604" s="44"/>
      <c r="I604" s="23"/>
      <c r="J604" s="23"/>
      <c r="K604" s="23"/>
      <c r="L604" s="23"/>
      <c r="M604" s="23"/>
    </row>
    <row r="605" spans="3:13">
      <c r="C605" s="23"/>
      <c r="D605" s="23"/>
      <c r="E605" s="23"/>
      <c r="F605" s="23"/>
      <c r="G605" s="43"/>
      <c r="H605" s="44"/>
      <c r="I605" s="23"/>
      <c r="J605" s="23"/>
      <c r="K605" s="23"/>
      <c r="L605" s="23"/>
      <c r="M605" s="23"/>
    </row>
    <row r="606" spans="3:13">
      <c r="C606" s="23"/>
      <c r="D606" s="23"/>
      <c r="E606" s="23"/>
      <c r="F606" s="23"/>
      <c r="G606" s="43"/>
      <c r="H606" s="44"/>
      <c r="I606" s="23"/>
      <c r="J606" s="23"/>
      <c r="K606" s="23"/>
      <c r="L606" s="23"/>
      <c r="M606" s="23"/>
    </row>
    <row r="607" spans="3:13">
      <c r="C607" s="23"/>
      <c r="D607" s="23"/>
      <c r="E607" s="23"/>
      <c r="F607" s="23"/>
      <c r="G607" s="43"/>
      <c r="H607" s="44"/>
      <c r="I607" s="23"/>
      <c r="J607" s="23"/>
      <c r="K607" s="23"/>
      <c r="L607" s="23"/>
      <c r="M607" s="23"/>
    </row>
    <row r="608" spans="3:13">
      <c r="C608" s="23"/>
      <c r="D608" s="23"/>
      <c r="E608" s="23"/>
      <c r="F608" s="23"/>
      <c r="G608" s="43"/>
      <c r="H608" s="44"/>
      <c r="I608" s="23"/>
      <c r="J608" s="23"/>
      <c r="K608" s="23"/>
      <c r="L608" s="23"/>
      <c r="M608" s="23"/>
    </row>
    <row r="609" spans="3:13">
      <c r="C609" s="23"/>
      <c r="D609" s="23"/>
      <c r="E609" s="23"/>
      <c r="F609" s="23"/>
      <c r="G609" s="43"/>
      <c r="H609" s="44"/>
      <c r="I609" s="23"/>
      <c r="J609" s="23"/>
      <c r="K609" s="23"/>
      <c r="L609" s="23"/>
      <c r="M609" s="23"/>
    </row>
    <row r="610" spans="3:13">
      <c r="C610" s="23"/>
      <c r="D610" s="23"/>
      <c r="E610" s="23"/>
      <c r="F610" s="23"/>
      <c r="G610" s="43"/>
      <c r="H610" s="44"/>
      <c r="I610" s="23"/>
      <c r="J610" s="23"/>
      <c r="K610" s="23"/>
      <c r="L610" s="23"/>
      <c r="M610" s="23"/>
    </row>
    <row r="611" spans="3:13">
      <c r="C611" s="23"/>
      <c r="D611" s="23"/>
      <c r="E611" s="23"/>
      <c r="F611" s="23"/>
      <c r="G611" s="43"/>
      <c r="H611" s="44"/>
      <c r="I611" s="23"/>
      <c r="J611" s="23"/>
      <c r="K611" s="23"/>
      <c r="L611" s="23"/>
      <c r="M611" s="23"/>
    </row>
    <row r="612" spans="3:13">
      <c r="C612" s="23"/>
      <c r="D612" s="23"/>
      <c r="E612" s="23"/>
      <c r="F612" s="23"/>
      <c r="G612" s="43"/>
      <c r="H612" s="44"/>
      <c r="I612" s="23"/>
      <c r="J612" s="23"/>
      <c r="K612" s="23"/>
      <c r="L612" s="23"/>
      <c r="M612" s="23"/>
    </row>
    <row r="613" spans="3:13">
      <c r="C613" s="23"/>
      <c r="D613" s="23"/>
      <c r="E613" s="23"/>
      <c r="F613" s="23"/>
      <c r="G613" s="43"/>
      <c r="H613" s="44"/>
      <c r="I613" s="23"/>
      <c r="J613" s="23"/>
      <c r="K613" s="23"/>
      <c r="L613" s="23"/>
      <c r="M613" s="23"/>
    </row>
    <row r="614" spans="3:13">
      <c r="C614" s="23"/>
      <c r="D614" s="23"/>
      <c r="E614" s="23"/>
      <c r="F614" s="23"/>
      <c r="G614" s="43"/>
      <c r="H614" s="44"/>
      <c r="I614" s="23"/>
      <c r="J614" s="23"/>
      <c r="K614" s="23"/>
      <c r="L614" s="23"/>
      <c r="M614" s="23"/>
    </row>
    <row r="615" spans="3:13">
      <c r="C615" s="23"/>
      <c r="D615" s="23"/>
      <c r="E615" s="23"/>
      <c r="F615" s="23"/>
      <c r="G615" s="43"/>
      <c r="H615" s="44"/>
      <c r="I615" s="23"/>
      <c r="J615" s="23"/>
      <c r="K615" s="23"/>
      <c r="L615" s="23"/>
      <c r="M615" s="23"/>
    </row>
    <row r="616" spans="3:13">
      <c r="C616" s="23"/>
      <c r="D616" s="23"/>
      <c r="E616" s="23"/>
      <c r="F616" s="23"/>
      <c r="G616" s="43"/>
      <c r="H616" s="44"/>
      <c r="I616" s="23"/>
      <c r="J616" s="23"/>
      <c r="K616" s="23"/>
      <c r="L616" s="23"/>
      <c r="M616" s="23"/>
    </row>
    <row r="617" spans="3:13">
      <c r="C617" s="23"/>
      <c r="D617" s="23"/>
      <c r="E617" s="23"/>
      <c r="F617" s="23"/>
      <c r="G617" s="43"/>
      <c r="H617" s="44"/>
      <c r="I617" s="23"/>
      <c r="J617" s="23"/>
      <c r="K617" s="23"/>
      <c r="L617" s="23"/>
      <c r="M617" s="23"/>
    </row>
    <row r="618" spans="3:13">
      <c r="C618" s="23"/>
      <c r="D618" s="23"/>
      <c r="E618" s="23"/>
      <c r="F618" s="23"/>
      <c r="G618" s="43"/>
      <c r="H618" s="44"/>
      <c r="I618" s="23"/>
      <c r="J618" s="23"/>
      <c r="K618" s="23"/>
      <c r="L618" s="23"/>
      <c r="M618" s="23"/>
    </row>
    <row r="619" spans="3:13">
      <c r="C619" s="23"/>
      <c r="D619" s="23"/>
      <c r="E619" s="23"/>
      <c r="F619" s="23"/>
      <c r="G619" s="43"/>
      <c r="H619" s="44"/>
      <c r="I619" s="23"/>
      <c r="J619" s="23"/>
      <c r="K619" s="23"/>
      <c r="L619" s="23"/>
      <c r="M619" s="23"/>
    </row>
    <row r="620" spans="3:13">
      <c r="C620" s="23"/>
      <c r="D620" s="23"/>
      <c r="E620" s="23"/>
      <c r="F620" s="23"/>
      <c r="G620" s="43"/>
      <c r="H620" s="44"/>
      <c r="I620" s="23"/>
      <c r="J620" s="23"/>
      <c r="K620" s="23"/>
      <c r="L620" s="23"/>
      <c r="M620" s="23"/>
    </row>
    <row r="621" spans="3:13">
      <c r="C621" s="23"/>
      <c r="D621" s="23"/>
      <c r="E621" s="23"/>
      <c r="F621" s="23"/>
      <c r="G621" s="43"/>
      <c r="H621" s="44"/>
      <c r="I621" s="23"/>
      <c r="J621" s="23"/>
      <c r="K621" s="23"/>
      <c r="L621" s="23"/>
      <c r="M621" s="23"/>
    </row>
    <row r="622" spans="3:13">
      <c r="C622" s="23"/>
      <c r="D622" s="23"/>
      <c r="E622" s="23"/>
      <c r="F622" s="23"/>
      <c r="G622" s="43"/>
      <c r="H622" s="44"/>
      <c r="I622" s="23"/>
      <c r="J622" s="23"/>
      <c r="K622" s="23"/>
      <c r="L622" s="23"/>
      <c r="M622" s="23"/>
    </row>
    <row r="623" spans="3:13">
      <c r="C623" s="23"/>
      <c r="D623" s="23"/>
      <c r="E623" s="23"/>
      <c r="F623" s="23"/>
      <c r="G623" s="43"/>
      <c r="H623" s="44"/>
      <c r="I623" s="23"/>
      <c r="J623" s="23"/>
      <c r="K623" s="23"/>
      <c r="L623" s="23"/>
      <c r="M623" s="23"/>
    </row>
    <row r="624" spans="3:13">
      <c r="C624" s="23"/>
      <c r="D624" s="23"/>
      <c r="E624" s="23"/>
      <c r="F624" s="23"/>
      <c r="G624" s="43"/>
      <c r="H624" s="44"/>
      <c r="I624" s="23"/>
      <c r="J624" s="23"/>
      <c r="K624" s="23"/>
      <c r="L624" s="23"/>
      <c r="M624" s="23"/>
    </row>
    <row r="625" spans="3:13">
      <c r="C625" s="23"/>
      <c r="D625" s="23"/>
      <c r="E625" s="23"/>
      <c r="F625" s="23"/>
      <c r="G625" s="43"/>
      <c r="H625" s="44"/>
      <c r="I625" s="23"/>
      <c r="J625" s="23"/>
      <c r="K625" s="23"/>
      <c r="L625" s="23"/>
      <c r="M625" s="23"/>
    </row>
    <row r="626" spans="3:13">
      <c r="C626" s="23"/>
      <c r="D626" s="23"/>
      <c r="E626" s="23"/>
      <c r="F626" s="23"/>
      <c r="G626" s="43"/>
      <c r="H626" s="44"/>
      <c r="I626" s="23"/>
      <c r="J626" s="23"/>
      <c r="K626" s="23"/>
      <c r="L626" s="23"/>
      <c r="M626" s="23"/>
    </row>
    <row r="627" spans="3:13">
      <c r="C627" s="23"/>
      <c r="D627" s="23"/>
      <c r="E627" s="23"/>
      <c r="F627" s="23"/>
      <c r="G627" s="43"/>
      <c r="H627" s="44"/>
    </row>
    <row r="628" spans="3:13">
      <c r="C628" s="23"/>
      <c r="D628" s="23"/>
      <c r="E628" s="23"/>
      <c r="F628" s="23"/>
      <c r="G628" s="43"/>
      <c r="H628" s="44"/>
    </row>
    <row r="629" spans="3:13">
      <c r="C629" s="23"/>
      <c r="D629" s="23"/>
      <c r="E629" s="23"/>
      <c r="F629" s="23"/>
      <c r="G629" s="43"/>
      <c r="H629" s="44"/>
    </row>
    <row r="630" spans="3:13">
      <c r="C630" s="23"/>
      <c r="D630" s="23"/>
      <c r="E630" s="23"/>
      <c r="F630" s="23"/>
      <c r="G630" s="43"/>
      <c r="H630" s="44"/>
    </row>
    <row r="631" spans="3:13">
      <c r="C631" s="23"/>
      <c r="D631" s="23"/>
      <c r="E631" s="23"/>
      <c r="F631" s="23"/>
      <c r="G631" s="43"/>
      <c r="H631" s="44"/>
    </row>
    <row r="632" spans="3:13">
      <c r="C632" s="23"/>
      <c r="D632" s="23"/>
      <c r="E632" s="23"/>
      <c r="F632" s="23"/>
      <c r="G632" s="43"/>
      <c r="H632" s="44"/>
    </row>
    <row r="633" spans="3:13">
      <c r="C633" s="23"/>
      <c r="D633" s="23"/>
      <c r="E633" s="23"/>
      <c r="F633" s="23"/>
      <c r="G633" s="43"/>
      <c r="H633" s="44"/>
    </row>
    <row r="634" spans="3:13">
      <c r="C634" s="23"/>
      <c r="D634" s="23"/>
      <c r="E634" s="23"/>
      <c r="F634" s="23"/>
      <c r="G634" s="43"/>
      <c r="H634" s="44"/>
    </row>
    <row r="635" spans="3:13">
      <c r="C635" s="23"/>
      <c r="D635" s="23"/>
      <c r="E635" s="23"/>
      <c r="F635" s="23"/>
      <c r="G635" s="43"/>
      <c r="H635" s="44"/>
    </row>
    <row r="636" spans="3:13">
      <c r="C636" s="23"/>
      <c r="D636" s="23"/>
      <c r="E636" s="23"/>
      <c r="F636" s="23"/>
      <c r="G636" s="43"/>
      <c r="H636" s="44"/>
    </row>
    <row r="637" spans="3:13">
      <c r="C637" s="23"/>
      <c r="D637" s="23"/>
      <c r="E637" s="23"/>
      <c r="F637" s="23"/>
      <c r="G637" s="43"/>
      <c r="H637" s="44"/>
    </row>
    <row r="638" spans="3:13">
      <c r="C638" s="23"/>
      <c r="D638" s="23"/>
      <c r="E638" s="23"/>
      <c r="F638" s="23"/>
      <c r="G638" s="43"/>
      <c r="H638" s="44"/>
    </row>
    <row r="639" spans="3:13">
      <c r="C639" s="23"/>
      <c r="D639" s="23"/>
      <c r="E639" s="23"/>
      <c r="F639" s="23"/>
      <c r="G639" s="43"/>
      <c r="H639" s="44"/>
    </row>
    <row r="640" spans="3:13">
      <c r="C640" s="23"/>
      <c r="D640" s="23"/>
      <c r="E640" s="23"/>
      <c r="F640" s="23"/>
      <c r="G640" s="43"/>
      <c r="H640" s="44"/>
    </row>
    <row r="641" spans="3:8">
      <c r="C641" s="23"/>
      <c r="D641" s="23"/>
      <c r="E641" s="23"/>
      <c r="F641" s="23"/>
      <c r="G641" s="43"/>
      <c r="H641" s="44"/>
    </row>
    <row r="642" spans="3:8">
      <c r="C642" s="23"/>
      <c r="D642" s="23"/>
      <c r="E642" s="23"/>
      <c r="F642" s="23"/>
      <c r="G642" s="43"/>
      <c r="H642" s="44"/>
    </row>
    <row r="643" spans="3:8">
      <c r="C643" s="23"/>
      <c r="D643" s="23"/>
      <c r="E643" s="23"/>
      <c r="F643" s="23"/>
      <c r="G643" s="43"/>
      <c r="H643" s="44"/>
    </row>
    <row r="644" spans="3:8">
      <c r="C644" s="23"/>
      <c r="D644" s="23"/>
      <c r="E644" s="23"/>
      <c r="F644" s="23"/>
      <c r="G644" s="43"/>
      <c r="H644" s="44"/>
    </row>
    <row r="645" spans="3:8">
      <c r="C645" s="23"/>
      <c r="D645" s="23"/>
      <c r="E645" s="23"/>
      <c r="F645" s="23"/>
      <c r="G645" s="43"/>
      <c r="H645" s="44"/>
    </row>
    <row r="646" spans="3:8">
      <c r="C646" s="23"/>
      <c r="D646" s="23"/>
      <c r="E646" s="23"/>
      <c r="F646" s="23"/>
      <c r="G646" s="43"/>
      <c r="H646" s="44"/>
    </row>
    <row r="647" spans="3:8">
      <c r="C647" s="23"/>
      <c r="D647" s="23"/>
      <c r="E647" s="23"/>
      <c r="F647" s="23"/>
      <c r="G647" s="43"/>
      <c r="H647" s="44"/>
    </row>
    <row r="648" spans="3:8">
      <c r="C648" s="23"/>
      <c r="D648" s="23"/>
      <c r="E648" s="23"/>
      <c r="F648" s="23"/>
      <c r="G648" s="43"/>
      <c r="H648" s="44"/>
    </row>
    <row r="649" spans="3:8">
      <c r="C649" s="23"/>
      <c r="D649" s="23"/>
      <c r="E649" s="23"/>
      <c r="F649" s="23"/>
      <c r="G649" s="43"/>
      <c r="H649" s="44"/>
    </row>
    <row r="650" spans="3:8">
      <c r="C650" s="23"/>
      <c r="D650" s="23"/>
      <c r="E650" s="23"/>
      <c r="F650" s="23"/>
      <c r="G650" s="43"/>
      <c r="H650" s="44"/>
    </row>
    <row r="651" spans="3:8">
      <c r="C651" s="23"/>
      <c r="D651" s="23"/>
      <c r="E651" s="23"/>
      <c r="F651" s="23"/>
      <c r="G651" s="43"/>
      <c r="H651" s="44"/>
    </row>
    <row r="652" spans="3:8">
      <c r="C652" s="23"/>
      <c r="D652" s="23"/>
      <c r="E652" s="23"/>
      <c r="F652" s="23"/>
      <c r="G652" s="43"/>
      <c r="H652" s="44"/>
    </row>
    <row r="653" spans="3:8">
      <c r="C653" s="23"/>
      <c r="D653" s="23"/>
      <c r="E653" s="23"/>
      <c r="F653" s="23"/>
      <c r="G653" s="43"/>
      <c r="H653" s="44"/>
    </row>
    <row r="654" spans="3:8">
      <c r="C654" s="23"/>
      <c r="D654" s="23"/>
      <c r="E654" s="23"/>
      <c r="F654" s="23"/>
      <c r="G654" s="43"/>
      <c r="H654" s="44"/>
    </row>
    <row r="655" spans="3:8">
      <c r="C655" s="23"/>
      <c r="D655" s="23"/>
      <c r="E655" s="23"/>
      <c r="F655" s="23"/>
      <c r="G655" s="43"/>
      <c r="H655" s="44"/>
    </row>
    <row r="656" spans="3:8">
      <c r="C656" s="23"/>
      <c r="D656" s="23"/>
      <c r="E656" s="23"/>
      <c r="F656" s="23"/>
      <c r="G656" s="43"/>
      <c r="H656" s="44"/>
    </row>
    <row r="657" spans="3:8">
      <c r="C657" s="23"/>
      <c r="D657" s="23"/>
      <c r="E657" s="23"/>
      <c r="F657" s="23"/>
      <c r="G657" s="43"/>
      <c r="H657" s="44"/>
    </row>
    <row r="658" spans="3:8">
      <c r="C658" s="23"/>
      <c r="D658" s="23"/>
      <c r="E658" s="23"/>
      <c r="F658" s="23"/>
      <c r="G658" s="43"/>
      <c r="H658" s="44"/>
    </row>
    <row r="659" spans="3:8">
      <c r="E659" s="23"/>
      <c r="F659" s="23"/>
      <c r="G659" s="43"/>
      <c r="H659" s="44"/>
    </row>
    <row r="660" spans="3:8">
      <c r="E660" s="23"/>
      <c r="F660" s="23"/>
      <c r="G660" s="43"/>
      <c r="H660" s="44"/>
    </row>
    <row r="661" spans="3:8">
      <c r="E661" s="23"/>
      <c r="F661" s="23"/>
    </row>
    <row r="662" spans="3:8">
      <c r="E662" s="23"/>
      <c r="F662" s="23"/>
    </row>
  </sheetData>
  <printOptions horizontalCentered="1"/>
  <pageMargins left="0.39370078740157483" right="0.39370078740157483" top="0.78740157480314965" bottom="0.59055118110236227" header="0.39370078740157483" footer="0.19685039370078741"/>
  <pageSetup paperSize="9" scale="37" fitToHeight="100" orientation="portrait" r:id="rId1"/>
  <headerFooter alignWithMargins="0">
    <oddHeader>&amp;C&amp;A</oddHeader>
    <oddFooter>Page &amp;P</oddFooter>
  </headerFooter>
  <ignoredErrors>
    <ignoredError sqref="F5:F161 F164:F56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1"/>
  <sheetViews>
    <sheetView topLeftCell="K1" workbookViewId="0">
      <selection activeCell="N13" sqref="N13"/>
    </sheetView>
  </sheetViews>
  <sheetFormatPr defaultColWidth="8.7109375" defaultRowHeight="15"/>
  <cols>
    <col min="1" max="1" width="2.140625" style="27" customWidth="1"/>
    <col min="2" max="2" width="23.85546875" style="27" bestFit="1" customWidth="1"/>
    <col min="3" max="3" width="2.140625" style="27" customWidth="1"/>
    <col min="4" max="4" width="25.7109375" style="27" customWidth="1"/>
    <col min="5" max="5" width="2.140625" style="27" customWidth="1"/>
    <col min="6" max="6" width="36.85546875" style="27" bestFit="1" customWidth="1"/>
    <col min="7" max="7" width="2.140625" style="27" customWidth="1"/>
    <col min="8" max="8" width="8.7109375" style="27"/>
    <col min="9" max="9" width="2.140625" style="27" customWidth="1"/>
    <col min="10" max="10" width="14" style="27" bestFit="1" customWidth="1"/>
    <col min="11" max="11" width="2.140625" style="27" customWidth="1"/>
    <col min="12" max="12" width="37.7109375" style="27" customWidth="1"/>
    <col min="13" max="13" width="2.140625" style="27" customWidth="1"/>
    <col min="14" max="14" width="29.85546875" style="27" bestFit="1" customWidth="1"/>
    <col min="15" max="15" width="2.140625" style="27" customWidth="1"/>
    <col min="16" max="16" width="31.42578125" style="27" customWidth="1"/>
    <col min="17" max="17" width="2.140625" style="27" customWidth="1"/>
    <col min="18" max="18" width="31.42578125" style="27" customWidth="1"/>
    <col min="19" max="16384" width="8.7109375" style="27"/>
  </cols>
  <sheetData>
    <row r="2" spans="2:18" s="25" customFormat="1" ht="30">
      <c r="B2" s="25" t="s">
        <v>1129</v>
      </c>
      <c r="D2" s="25" t="s">
        <v>1124</v>
      </c>
      <c r="F2" s="25" t="s">
        <v>1133</v>
      </c>
      <c r="H2" s="25" t="s">
        <v>1134</v>
      </c>
      <c r="J2" s="25" t="s">
        <v>1135</v>
      </c>
      <c r="L2" s="25" t="s">
        <v>1136</v>
      </c>
      <c r="N2" s="25" t="s">
        <v>1132</v>
      </c>
      <c r="P2" s="25" t="s">
        <v>1130</v>
      </c>
      <c r="R2" s="26" t="s">
        <v>1131</v>
      </c>
    </row>
    <row r="4" spans="2:18" ht="30">
      <c r="B4" s="27" t="s">
        <v>1137</v>
      </c>
      <c r="D4" s="27" t="s">
        <v>1125</v>
      </c>
      <c r="F4" s="28" t="s">
        <v>1138</v>
      </c>
      <c r="H4" s="27" t="s">
        <v>1139</v>
      </c>
      <c r="J4" s="27">
        <v>2019</v>
      </c>
      <c r="L4" s="27" t="s">
        <v>1140</v>
      </c>
      <c r="N4" s="27" t="s">
        <v>1141</v>
      </c>
      <c r="P4" s="28" t="s">
        <v>1142</v>
      </c>
      <c r="R4" s="28" t="s">
        <v>1143</v>
      </c>
    </row>
    <row r="5" spans="2:18">
      <c r="B5" s="27" t="s">
        <v>1144</v>
      </c>
      <c r="D5" s="27" t="s">
        <v>1126</v>
      </c>
      <c r="F5" s="27" t="s">
        <v>1145</v>
      </c>
      <c r="H5" s="27" t="s">
        <v>1146</v>
      </c>
      <c r="J5" s="27">
        <v>2020</v>
      </c>
      <c r="L5" s="27" t="s">
        <v>1147</v>
      </c>
      <c r="N5" s="27" t="s">
        <v>1148</v>
      </c>
      <c r="P5" s="28" t="s">
        <v>1149</v>
      </c>
      <c r="R5" s="28" t="s">
        <v>1150</v>
      </c>
    </row>
    <row r="6" spans="2:18">
      <c r="B6" s="27" t="s">
        <v>1151</v>
      </c>
      <c r="F6" s="27" t="s">
        <v>1152</v>
      </c>
      <c r="J6" s="27">
        <v>2021</v>
      </c>
      <c r="L6" s="27" t="s">
        <v>1153</v>
      </c>
      <c r="N6" s="27" t="s">
        <v>1154</v>
      </c>
      <c r="P6" s="28" t="s">
        <v>1155</v>
      </c>
      <c r="R6" s="28" t="s">
        <v>1156</v>
      </c>
    </row>
    <row r="7" spans="2:18">
      <c r="B7" s="27" t="s">
        <v>1157</v>
      </c>
      <c r="F7" s="27" t="s">
        <v>1158</v>
      </c>
      <c r="L7" s="27" t="s">
        <v>1159</v>
      </c>
      <c r="P7" s="28"/>
      <c r="R7" s="28" t="s">
        <v>1160</v>
      </c>
    </row>
    <row r="8" spans="2:18">
      <c r="B8" s="27" t="s">
        <v>1161</v>
      </c>
      <c r="F8" s="27" t="s">
        <v>1162</v>
      </c>
      <c r="R8" s="28" t="s">
        <v>1163</v>
      </c>
    </row>
    <row r="9" spans="2:18">
      <c r="B9" s="27" t="s">
        <v>1164</v>
      </c>
      <c r="F9" s="27" t="s">
        <v>1165</v>
      </c>
      <c r="R9" s="28" t="s">
        <v>1166</v>
      </c>
    </row>
    <row r="10" spans="2:18">
      <c r="B10" s="27" t="s">
        <v>1167</v>
      </c>
      <c r="F10" s="27" t="s">
        <v>1168</v>
      </c>
      <c r="R10" s="27" t="s">
        <v>1169</v>
      </c>
    </row>
    <row r="11" spans="2:18">
      <c r="B11" s="27" t="s">
        <v>1170</v>
      </c>
      <c r="F11" s="27" t="s">
        <v>1154</v>
      </c>
      <c r="R11" s="28"/>
    </row>
    <row r="12" spans="2:18">
      <c r="B12" s="27" t="s">
        <v>1171</v>
      </c>
      <c r="R12" s="28"/>
    </row>
    <row r="13" spans="2:18">
      <c r="B13" s="27" t="s">
        <v>1172</v>
      </c>
      <c r="R13" s="28"/>
    </row>
    <row r="14" spans="2:18">
      <c r="B14" s="27" t="s">
        <v>1173</v>
      </c>
      <c r="R14" s="28"/>
    </row>
    <row r="15" spans="2:18">
      <c r="B15" s="27" t="s">
        <v>1174</v>
      </c>
    </row>
    <row r="16" spans="2:18">
      <c r="B16" s="27" t="s">
        <v>1175</v>
      </c>
    </row>
    <row r="17" spans="2:2">
      <c r="B17" s="27" t="s">
        <v>1176</v>
      </c>
    </row>
    <row r="18" spans="2:2">
      <c r="B18" s="27" t="s">
        <v>1177</v>
      </c>
    </row>
    <row r="19" spans="2:2">
      <c r="B19" s="27" t="s">
        <v>1178</v>
      </c>
    </row>
    <row r="20" spans="2:2">
      <c r="B20" s="27" t="s">
        <v>1179</v>
      </c>
    </row>
    <row r="21" spans="2:2">
      <c r="B21" s="27" t="s">
        <v>1180</v>
      </c>
    </row>
  </sheetData>
  <sheetProtection algorithmName="SHA-512" hashValue="UpHu9DGFDJbZio0VEHJRtj/ANwE1vr00EKvqD7IcIcFQXjjGGDWpCAnThFYOE9S7gZfCH3zGfOuvomsa2jeeeQ==" saltValue="lKxtxphTf6miFTAPoD6WC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AH654"/>
  <sheetViews>
    <sheetView showGridLines="0" tabSelected="1" topLeftCell="B1" zoomScale="90" zoomScaleNormal="90" zoomScaleSheetLayoutView="100" workbookViewId="0">
      <pane ySplit="4" topLeftCell="A544" activePane="bottomLeft" state="frozen"/>
      <selection activeCell="B1" sqref="B1"/>
      <selection pane="bottomLeft" activeCell="Q565" sqref="Q565"/>
    </sheetView>
  </sheetViews>
  <sheetFormatPr defaultColWidth="9.140625" defaultRowHeight="14.25" outlineLevelRow="1"/>
  <cols>
    <col min="1" max="1" width="12.140625" style="47" hidden="1" customWidth="1"/>
    <col min="2" max="2" width="4.42578125" style="48" bestFit="1" customWidth="1"/>
    <col min="3" max="3" width="7.140625" style="47" customWidth="1"/>
    <col min="4" max="4" width="69.7109375" style="47" customWidth="1"/>
    <col min="5" max="5" width="7.42578125" style="47" customWidth="1"/>
    <col min="6" max="6" width="1.7109375" style="49" hidden="1" customWidth="1"/>
    <col min="7" max="7" width="1.42578125" style="142" customWidth="1"/>
    <col min="8" max="8" width="16.85546875" style="47" hidden="1" customWidth="1"/>
    <col min="9" max="9" width="19.28515625" style="66" customWidth="1"/>
    <col min="10" max="10" width="16.85546875" style="47" customWidth="1"/>
    <col min="11" max="11" width="16.85546875" style="47" hidden="1" customWidth="1"/>
    <col min="12" max="12" width="3.7109375" style="142" customWidth="1"/>
    <col min="13" max="13" width="15.85546875" style="68" bestFit="1" customWidth="1"/>
    <col min="14" max="15" width="17.85546875" style="68" customWidth="1"/>
    <col min="16" max="16" width="3.28515625" style="56" customWidth="1"/>
    <col min="17" max="17" width="17.85546875" style="68" customWidth="1"/>
    <col min="18" max="18" width="1.28515625" style="56" customWidth="1"/>
    <col min="19" max="19" width="4.140625" style="66" hidden="1" customWidth="1"/>
    <col min="20" max="21" width="17.85546875" style="68" customWidth="1"/>
    <col min="22" max="22" width="14.7109375" style="66" customWidth="1"/>
    <col min="23" max="23" width="13.42578125" style="60" customWidth="1"/>
    <col min="24" max="24" width="2.28515625" style="60" customWidth="1"/>
    <col min="25" max="25" width="24.28515625" style="64" customWidth="1"/>
    <col min="26" max="26" width="21" style="64" customWidth="1"/>
    <col min="27" max="27" width="2.7109375" style="59" customWidth="1"/>
    <col min="28" max="28" width="21.5703125" style="64" customWidth="1"/>
    <col min="29" max="29" width="20.5703125" style="56" customWidth="1"/>
    <col min="30" max="30" width="18.7109375" style="68" customWidth="1"/>
    <col min="31" max="31" width="15.5703125" style="68" customWidth="1"/>
    <col min="32" max="32" width="17.28515625" style="60" customWidth="1"/>
    <col min="33" max="33" width="9.140625" style="47"/>
    <col min="34" max="34" width="15.7109375" style="47" bestFit="1" customWidth="1"/>
    <col min="35" max="16384" width="9.140625" style="47"/>
  </cols>
  <sheetData>
    <row r="1" spans="1:31" ht="12.75" customHeight="1" thickBot="1">
      <c r="G1" s="50"/>
      <c r="H1" s="51" t="s">
        <v>1183</v>
      </c>
      <c r="I1" s="52" t="s">
        <v>1184</v>
      </c>
      <c r="J1" s="51" t="s">
        <v>1183</v>
      </c>
      <c r="K1" s="51"/>
      <c r="L1" s="53"/>
      <c r="M1" s="54"/>
      <c r="N1" s="55"/>
      <c r="O1" s="54" t="s">
        <v>1185</v>
      </c>
      <c r="Q1" s="54" t="s">
        <v>1186</v>
      </c>
      <c r="S1" s="52"/>
      <c r="T1" s="54" t="s">
        <v>1187</v>
      </c>
      <c r="U1" s="54" t="s">
        <v>1188</v>
      </c>
      <c r="V1" s="52"/>
      <c r="W1" s="57"/>
      <c r="X1" s="53"/>
      <c r="Y1" s="58"/>
      <c r="Z1" s="58"/>
      <c r="AB1" s="58"/>
      <c r="AD1" s="54"/>
      <c r="AE1" s="54"/>
    </row>
    <row r="2" spans="1:31" ht="12.75" customHeight="1" thickBot="1">
      <c r="C2" s="61"/>
      <c r="D2" s="62" t="s">
        <v>0</v>
      </c>
      <c r="E2" s="63"/>
      <c r="G2" s="64"/>
      <c r="H2" s="65"/>
      <c r="J2" s="65"/>
      <c r="K2" s="65"/>
      <c r="L2" s="64"/>
      <c r="M2" s="67"/>
    </row>
    <row r="3" spans="1:31" ht="32.25" hidden="1" customHeight="1">
      <c r="C3" s="61"/>
      <c r="D3" s="69"/>
      <c r="E3" s="70" t="s">
        <v>1189</v>
      </c>
      <c r="F3" s="71" t="s">
        <v>1190</v>
      </c>
      <c r="G3" s="72"/>
      <c r="H3" s="73" t="s">
        <v>1191</v>
      </c>
      <c r="J3" s="73"/>
      <c r="K3" s="73"/>
      <c r="L3" s="72"/>
    </row>
    <row r="4" spans="1:31" ht="75" customHeight="1">
      <c r="A4" s="74" t="s">
        <v>3</v>
      </c>
      <c r="B4" s="75" t="s">
        <v>4</v>
      </c>
      <c r="C4" s="75" t="s">
        <v>5</v>
      </c>
      <c r="D4" s="76" t="s">
        <v>6</v>
      </c>
      <c r="E4" s="77"/>
      <c r="F4" s="78"/>
      <c r="G4" s="79"/>
      <c r="H4" s="80" t="s">
        <v>1192</v>
      </c>
      <c r="I4" s="81" t="s">
        <v>1193</v>
      </c>
      <c r="J4" s="81" t="s">
        <v>1194</v>
      </c>
      <c r="K4" s="80" t="s">
        <v>1195</v>
      </c>
      <c r="L4" s="79"/>
      <c r="M4" s="81" t="s">
        <v>1196</v>
      </c>
      <c r="N4" s="81" t="s">
        <v>1197</v>
      </c>
      <c r="O4" s="81" t="s">
        <v>1198</v>
      </c>
      <c r="Q4" s="81" t="s">
        <v>1199</v>
      </c>
      <c r="S4" s="81"/>
      <c r="T4" s="81" t="s">
        <v>1200</v>
      </c>
      <c r="U4" s="81" t="s">
        <v>1201</v>
      </c>
      <c r="V4" s="82"/>
      <c r="W4" s="83"/>
      <c r="X4" s="84"/>
      <c r="Y4" s="79"/>
      <c r="Z4" s="85"/>
      <c r="AB4" s="85"/>
      <c r="AD4" s="86"/>
      <c r="AE4" s="87"/>
    </row>
    <row r="5" spans="1:31">
      <c r="A5" s="88">
        <v>1</v>
      </c>
      <c r="B5" s="89"/>
      <c r="C5" s="90" t="s">
        <v>7</v>
      </c>
      <c r="D5" s="91" t="s">
        <v>8</v>
      </c>
      <c r="E5" s="92">
        <v>2019</v>
      </c>
      <c r="F5" s="93"/>
      <c r="G5" s="94"/>
      <c r="H5" s="95">
        <v>103094571.3599253</v>
      </c>
      <c r="I5" s="96">
        <v>153149755</v>
      </c>
      <c r="J5" s="95">
        <v>102247298.44619048</v>
      </c>
      <c r="K5" s="95">
        <v>847272.91373482347</v>
      </c>
      <c r="L5" s="94"/>
      <c r="M5" s="95">
        <v>153721614.58992532</v>
      </c>
      <c r="N5" s="95">
        <v>-50627043.230000027</v>
      </c>
      <c r="O5" s="95">
        <v>103094571.3599253</v>
      </c>
      <c r="P5" s="97"/>
      <c r="Q5" s="95">
        <v>109197073</v>
      </c>
      <c r="R5" s="97"/>
      <c r="S5" s="96"/>
      <c r="T5" s="95">
        <v>-6102501.6400747001</v>
      </c>
      <c r="U5" s="95">
        <v>847272.91373482347</v>
      </c>
      <c r="V5" s="96"/>
      <c r="W5" s="84" t="s">
        <v>80</v>
      </c>
      <c r="X5" s="84"/>
      <c r="Y5" s="98"/>
      <c r="Z5" s="94"/>
      <c r="AB5" s="99"/>
      <c r="AD5" s="100"/>
      <c r="AE5" s="101"/>
    </row>
    <row r="6" spans="1:31">
      <c r="A6" s="88">
        <v>2</v>
      </c>
      <c r="B6" s="102"/>
      <c r="C6" s="103" t="s">
        <v>9</v>
      </c>
      <c r="D6" s="104" t="s">
        <v>10</v>
      </c>
      <c r="E6" s="105">
        <v>2019</v>
      </c>
      <c r="F6" s="93">
        <v>0</v>
      </c>
      <c r="G6" s="106"/>
      <c r="H6" s="107">
        <v>103079571.3599253</v>
      </c>
      <c r="I6" s="108">
        <v>153134455</v>
      </c>
      <c r="J6" s="107">
        <v>102237298.44619048</v>
      </c>
      <c r="K6" s="107">
        <v>842272.91373482347</v>
      </c>
      <c r="L6" s="106"/>
      <c r="M6" s="107">
        <v>153706614.58992532</v>
      </c>
      <c r="N6" s="107">
        <v>-50627043.230000027</v>
      </c>
      <c r="O6" s="107">
        <v>103079571.3599253</v>
      </c>
      <c r="P6" s="97"/>
      <c r="Q6" s="107">
        <v>109197073</v>
      </c>
      <c r="R6" s="97"/>
      <c r="S6" s="108"/>
      <c r="T6" s="107">
        <v>-6117501.6400747001</v>
      </c>
      <c r="U6" s="107">
        <v>842272.91373482347</v>
      </c>
      <c r="V6" s="108"/>
      <c r="W6" s="109" t="s">
        <v>80</v>
      </c>
      <c r="X6" s="84"/>
      <c r="Y6" s="110"/>
      <c r="Z6" s="110"/>
      <c r="AB6" s="110"/>
      <c r="AD6" s="107"/>
      <c r="AE6" s="108"/>
    </row>
    <row r="7" spans="1:31" ht="30" customHeight="1">
      <c r="A7" s="88">
        <v>3</v>
      </c>
      <c r="B7" s="102"/>
      <c r="C7" s="111" t="s">
        <v>11</v>
      </c>
      <c r="D7" s="91" t="s">
        <v>12</v>
      </c>
      <c r="E7" s="92">
        <v>2019</v>
      </c>
      <c r="F7" s="112">
        <v>0</v>
      </c>
      <c r="G7" s="94"/>
      <c r="H7" s="113">
        <v>92529831.026591972</v>
      </c>
      <c r="I7" s="95">
        <v>132279091</v>
      </c>
      <c r="J7" s="95">
        <v>91665808.04285714</v>
      </c>
      <c r="K7" s="113">
        <v>864022.98373480141</v>
      </c>
      <c r="L7" s="94"/>
      <c r="M7" s="95">
        <v>143156874.25659198</v>
      </c>
      <c r="N7" s="95">
        <v>-50627043.230000027</v>
      </c>
      <c r="O7" s="95">
        <v>92529831.026591942</v>
      </c>
      <c r="P7" s="97"/>
      <c r="Q7" s="95">
        <v>78301091</v>
      </c>
      <c r="R7" s="97"/>
      <c r="S7" s="114"/>
      <c r="T7" s="95">
        <v>14228740.026591942</v>
      </c>
      <c r="U7" s="95">
        <v>864022.98373480141</v>
      </c>
      <c r="V7" s="114"/>
      <c r="W7" s="109" t="s">
        <v>80</v>
      </c>
      <c r="X7" s="84"/>
      <c r="Y7" s="110"/>
      <c r="Z7" s="110"/>
      <c r="AB7" s="110"/>
      <c r="AD7" s="107"/>
      <c r="AE7" s="108"/>
    </row>
    <row r="8" spans="1:31">
      <c r="A8" s="88">
        <v>4</v>
      </c>
      <c r="B8" s="102"/>
      <c r="C8" s="103" t="s">
        <v>863</v>
      </c>
      <c r="D8" s="104" t="s">
        <v>864</v>
      </c>
      <c r="E8" s="105">
        <v>2019</v>
      </c>
      <c r="F8" s="93">
        <v>0</v>
      </c>
      <c r="G8" s="106"/>
      <c r="H8" s="115">
        <v>0</v>
      </c>
      <c r="I8" s="108">
        <v>0</v>
      </c>
      <c r="J8" s="107">
        <v>0</v>
      </c>
      <c r="K8" s="115">
        <v>0</v>
      </c>
      <c r="L8" s="106"/>
      <c r="M8" s="107">
        <v>0</v>
      </c>
      <c r="N8" s="107">
        <v>0</v>
      </c>
      <c r="O8" s="107">
        <v>0</v>
      </c>
      <c r="P8" s="97"/>
      <c r="Q8" s="107">
        <v>0</v>
      </c>
      <c r="R8" s="97"/>
      <c r="S8" s="108"/>
      <c r="T8" s="107">
        <v>0</v>
      </c>
      <c r="U8" s="107">
        <v>0</v>
      </c>
      <c r="V8" s="108"/>
      <c r="W8" s="109"/>
      <c r="X8" s="84"/>
      <c r="Y8" s="110"/>
      <c r="Z8" s="110"/>
      <c r="AB8" s="110"/>
      <c r="AD8" s="107"/>
      <c r="AE8" s="108"/>
    </row>
    <row r="9" spans="1:31">
      <c r="A9" s="88">
        <v>5</v>
      </c>
      <c r="B9" s="102"/>
      <c r="C9" s="103" t="s">
        <v>865</v>
      </c>
      <c r="D9" s="104" t="s">
        <v>866</v>
      </c>
      <c r="E9" s="105">
        <v>2019</v>
      </c>
      <c r="F9" s="93">
        <v>0</v>
      </c>
      <c r="G9" s="106"/>
      <c r="H9" s="115">
        <v>19523936.653333336</v>
      </c>
      <c r="I9" s="108">
        <v>3324091</v>
      </c>
      <c r="J9" s="107">
        <v>19167615.969999999</v>
      </c>
      <c r="K9" s="115">
        <v>356320.68333333731</v>
      </c>
      <c r="L9" s="106"/>
      <c r="M9" s="107">
        <v>19523936.653333336</v>
      </c>
      <c r="N9" s="107">
        <v>0</v>
      </c>
      <c r="O9" s="107">
        <v>19523936.653333336</v>
      </c>
      <c r="P9" s="97"/>
      <c r="Q9" s="107">
        <v>3324091</v>
      </c>
      <c r="R9" s="97"/>
      <c r="S9" s="108"/>
      <c r="T9" s="107">
        <v>16199845.653333336</v>
      </c>
      <c r="U9" s="107">
        <v>356320.68333333731</v>
      </c>
      <c r="V9" s="108"/>
      <c r="W9" s="109"/>
      <c r="X9" s="84"/>
      <c r="Y9" s="110"/>
      <c r="Z9" s="110"/>
      <c r="AB9" s="110"/>
      <c r="AD9" s="107"/>
      <c r="AE9" s="108"/>
    </row>
    <row r="10" spans="1:31">
      <c r="A10" s="88">
        <v>6</v>
      </c>
      <c r="B10" s="102"/>
      <c r="C10" s="103" t="s">
        <v>867</v>
      </c>
      <c r="D10" s="116" t="s">
        <v>868</v>
      </c>
      <c r="E10" s="105">
        <v>2019</v>
      </c>
      <c r="F10" s="93">
        <v>0</v>
      </c>
      <c r="G10" s="117"/>
      <c r="H10" s="118">
        <v>73005894.373258635</v>
      </c>
      <c r="I10" s="119">
        <v>74977000</v>
      </c>
      <c r="J10" s="107">
        <v>72498192.072857141</v>
      </c>
      <c r="K10" s="115">
        <v>507702.3004014641</v>
      </c>
      <c r="L10" s="106"/>
      <c r="M10" s="107">
        <v>72903894.373258635</v>
      </c>
      <c r="N10" s="107">
        <v>101999.9999999702</v>
      </c>
      <c r="O10" s="107">
        <v>73005894.373258606</v>
      </c>
      <c r="P10" s="97"/>
      <c r="Q10" s="107">
        <v>74977000</v>
      </c>
      <c r="R10" s="97"/>
      <c r="S10" s="119"/>
      <c r="T10" s="107">
        <v>-1971105.6267413944</v>
      </c>
      <c r="U10" s="107">
        <v>507702.3004014641</v>
      </c>
      <c r="V10" s="119"/>
      <c r="W10" s="109" t="s">
        <v>80</v>
      </c>
      <c r="X10" s="84"/>
      <c r="Y10" s="120"/>
      <c r="Z10" s="120"/>
      <c r="AA10" s="121"/>
      <c r="AB10" s="120"/>
      <c r="AD10" s="100"/>
      <c r="AE10" s="119"/>
    </row>
    <row r="11" spans="1:31">
      <c r="A11" s="88">
        <v>7</v>
      </c>
      <c r="B11" s="102"/>
      <c r="C11" s="103" t="s">
        <v>869</v>
      </c>
      <c r="D11" s="104" t="s">
        <v>870</v>
      </c>
      <c r="E11" s="105">
        <v>2019</v>
      </c>
      <c r="F11" s="93">
        <v>0</v>
      </c>
      <c r="G11" s="106"/>
      <c r="H11" s="107">
        <v>19139000</v>
      </c>
      <c r="I11" s="108">
        <v>19139000</v>
      </c>
      <c r="J11" s="107">
        <v>19139000</v>
      </c>
      <c r="K11" s="107">
        <v>-102000</v>
      </c>
      <c r="L11" s="106"/>
      <c r="M11" s="107">
        <v>19037000</v>
      </c>
      <c r="N11" s="107">
        <v>0</v>
      </c>
      <c r="O11" s="107">
        <v>19037000</v>
      </c>
      <c r="P11" s="122"/>
      <c r="Q11" s="107">
        <v>74977000</v>
      </c>
      <c r="R11" s="122"/>
      <c r="S11" s="108"/>
      <c r="T11" s="107">
        <v>-55940000</v>
      </c>
      <c r="U11" s="107">
        <v>-102000</v>
      </c>
      <c r="V11" s="108"/>
      <c r="W11" s="109"/>
      <c r="X11" s="84"/>
      <c r="Y11" s="110"/>
      <c r="Z11" s="110"/>
      <c r="AB11" s="110"/>
      <c r="AD11" s="107"/>
      <c r="AE11" s="108"/>
    </row>
    <row r="12" spans="1:31">
      <c r="A12" s="88">
        <v>8</v>
      </c>
      <c r="B12" s="123"/>
      <c r="C12" s="103" t="s">
        <v>871</v>
      </c>
      <c r="D12" s="104" t="s">
        <v>872</v>
      </c>
      <c r="E12" s="105">
        <v>2019</v>
      </c>
      <c r="F12" s="93">
        <v>0</v>
      </c>
      <c r="G12" s="106"/>
      <c r="H12" s="115">
        <v>53866894.373258635</v>
      </c>
      <c r="I12" s="108">
        <v>55838000</v>
      </c>
      <c r="J12" s="107">
        <v>53359192.072857141</v>
      </c>
      <c r="K12" s="115">
        <v>609702.3004014641</v>
      </c>
      <c r="L12" s="106"/>
      <c r="M12" s="107">
        <v>53866894.373258635</v>
      </c>
      <c r="N12" s="107">
        <v>101999.9999999702</v>
      </c>
      <c r="O12" s="107">
        <v>53968894.373258606</v>
      </c>
      <c r="P12" s="122"/>
      <c r="Q12" s="107">
        <v>0</v>
      </c>
      <c r="R12" s="122"/>
      <c r="S12" s="108"/>
      <c r="T12" s="107">
        <v>53968894.373258606</v>
      </c>
      <c r="U12" s="107">
        <v>609702.3004014641</v>
      </c>
      <c r="V12" s="108"/>
      <c r="W12" s="109"/>
      <c r="X12" s="84"/>
      <c r="Y12" s="110"/>
      <c r="Z12" s="110"/>
      <c r="AB12" s="110"/>
      <c r="AD12" s="107"/>
      <c r="AE12" s="108"/>
    </row>
    <row r="13" spans="1:31">
      <c r="A13" s="88">
        <v>9</v>
      </c>
      <c r="B13" s="102"/>
      <c r="C13" s="103" t="s">
        <v>873</v>
      </c>
      <c r="D13" s="104" t="s">
        <v>874</v>
      </c>
      <c r="E13" s="105">
        <v>2019</v>
      </c>
      <c r="F13" s="93">
        <v>0</v>
      </c>
      <c r="G13" s="106"/>
      <c r="H13" s="107">
        <v>0</v>
      </c>
      <c r="I13" s="108">
        <v>53978000</v>
      </c>
      <c r="J13" s="107">
        <v>0</v>
      </c>
      <c r="K13" s="107">
        <v>0</v>
      </c>
      <c r="L13" s="106"/>
      <c r="M13" s="107">
        <v>50729043.229999997</v>
      </c>
      <c r="N13" s="107">
        <v>-50729043.229999997</v>
      </c>
      <c r="O13" s="107">
        <v>0</v>
      </c>
      <c r="P13" s="97"/>
      <c r="Q13" s="107">
        <v>0</v>
      </c>
      <c r="R13" s="97"/>
      <c r="S13" s="108"/>
      <c r="T13" s="107">
        <v>0</v>
      </c>
      <c r="U13" s="107">
        <v>0</v>
      </c>
      <c r="V13" s="108"/>
      <c r="W13" s="109"/>
      <c r="X13" s="84"/>
      <c r="Y13" s="110"/>
      <c r="Z13" s="110"/>
      <c r="AB13" s="110"/>
      <c r="AD13" s="107"/>
      <c r="AE13" s="108"/>
    </row>
    <row r="14" spans="1:31">
      <c r="A14" s="88">
        <v>10</v>
      </c>
      <c r="B14" s="102"/>
      <c r="C14" s="103" t="s">
        <v>13</v>
      </c>
      <c r="D14" s="104" t="s">
        <v>14</v>
      </c>
      <c r="E14" s="105">
        <v>2019</v>
      </c>
      <c r="F14" s="93">
        <v>0</v>
      </c>
      <c r="G14" s="106"/>
      <c r="H14" s="107">
        <v>10549740.333333332</v>
      </c>
      <c r="I14" s="108">
        <v>20855364</v>
      </c>
      <c r="J14" s="107">
        <v>10571490.403333336</v>
      </c>
      <c r="K14" s="107">
        <v>-21750.070000004023</v>
      </c>
      <c r="L14" s="106"/>
      <c r="M14" s="107">
        <v>10549740.333333332</v>
      </c>
      <c r="N14" s="107">
        <v>0</v>
      </c>
      <c r="O14" s="107">
        <v>10549740.333333332</v>
      </c>
      <c r="P14" s="97"/>
      <c r="Q14" s="107">
        <v>30895982</v>
      </c>
      <c r="R14" s="97"/>
      <c r="S14" s="108"/>
      <c r="T14" s="107">
        <v>-20346241.666666668</v>
      </c>
      <c r="U14" s="107">
        <v>-21750.070000004023</v>
      </c>
      <c r="V14" s="108"/>
      <c r="W14" s="109" t="s">
        <v>1185</v>
      </c>
      <c r="X14" s="84"/>
      <c r="Y14" s="110"/>
      <c r="Z14" s="110"/>
      <c r="AB14" s="110"/>
      <c r="AD14" s="107"/>
      <c r="AE14" s="108"/>
    </row>
    <row r="15" spans="1:31" outlineLevel="1">
      <c r="A15" s="88">
        <v>11</v>
      </c>
      <c r="B15" s="102"/>
      <c r="C15" s="103" t="s">
        <v>15</v>
      </c>
      <c r="D15" s="104" t="s">
        <v>16</v>
      </c>
      <c r="E15" s="105">
        <v>2019</v>
      </c>
      <c r="F15" s="93">
        <v>0</v>
      </c>
      <c r="G15" s="124"/>
      <c r="H15" s="125">
        <v>0</v>
      </c>
      <c r="I15" s="108">
        <v>0</v>
      </c>
      <c r="J15" s="125">
        <v>0</v>
      </c>
      <c r="K15" s="125">
        <v>0</v>
      </c>
      <c r="L15" s="124"/>
      <c r="M15" s="125">
        <v>0</v>
      </c>
      <c r="N15" s="125">
        <v>0</v>
      </c>
      <c r="O15" s="125">
        <v>0</v>
      </c>
      <c r="P15" s="97"/>
      <c r="Q15" s="125">
        <v>0</v>
      </c>
      <c r="R15" s="97"/>
      <c r="S15" s="108"/>
      <c r="T15" s="125">
        <v>0</v>
      </c>
      <c r="U15" s="125">
        <v>0</v>
      </c>
      <c r="V15" s="108"/>
      <c r="W15" s="109" t="s">
        <v>80</v>
      </c>
      <c r="X15" s="84"/>
      <c r="Y15" s="110"/>
      <c r="Z15" s="110"/>
      <c r="AB15" s="110"/>
      <c r="AD15" s="125"/>
      <c r="AE15" s="108"/>
    </row>
    <row r="16" spans="1:31" outlineLevel="1">
      <c r="A16" s="88">
        <v>12</v>
      </c>
      <c r="B16" s="102"/>
      <c r="C16" s="103" t="s">
        <v>17</v>
      </c>
      <c r="D16" s="104" t="s">
        <v>18</v>
      </c>
      <c r="E16" s="105">
        <v>2019</v>
      </c>
      <c r="F16" s="93">
        <v>0</v>
      </c>
      <c r="G16" s="124"/>
      <c r="H16" s="125">
        <v>0</v>
      </c>
      <c r="I16" s="108">
        <v>0</v>
      </c>
      <c r="J16" s="125">
        <v>0</v>
      </c>
      <c r="K16" s="125">
        <v>0</v>
      </c>
      <c r="L16" s="124"/>
      <c r="M16" s="125">
        <v>0</v>
      </c>
      <c r="N16" s="125">
        <v>0</v>
      </c>
      <c r="O16" s="125">
        <v>0</v>
      </c>
      <c r="P16" s="97"/>
      <c r="Q16" s="125">
        <v>0</v>
      </c>
      <c r="R16" s="97"/>
      <c r="S16" s="108"/>
      <c r="T16" s="125">
        <v>0</v>
      </c>
      <c r="U16" s="125">
        <v>0</v>
      </c>
      <c r="V16" s="108"/>
      <c r="W16" s="109" t="s">
        <v>80</v>
      </c>
      <c r="X16" s="84"/>
      <c r="Y16" s="110"/>
      <c r="Z16" s="110"/>
      <c r="AB16" s="110"/>
      <c r="AD16" s="125"/>
      <c r="AE16" s="108"/>
    </row>
    <row r="17" spans="1:31" outlineLevel="1">
      <c r="A17" s="88">
        <v>13</v>
      </c>
      <c r="B17" s="102"/>
      <c r="C17" s="103" t="s">
        <v>19</v>
      </c>
      <c r="D17" s="104" t="s">
        <v>20</v>
      </c>
      <c r="E17" s="105">
        <v>2019</v>
      </c>
      <c r="F17" s="93">
        <v>0</v>
      </c>
      <c r="G17" s="106"/>
      <c r="H17" s="107">
        <v>0</v>
      </c>
      <c r="I17" s="108">
        <v>0</v>
      </c>
      <c r="J17" s="107">
        <v>0</v>
      </c>
      <c r="K17" s="107">
        <v>0</v>
      </c>
      <c r="L17" s="106"/>
      <c r="M17" s="107">
        <v>0</v>
      </c>
      <c r="N17" s="107">
        <v>0</v>
      </c>
      <c r="O17" s="107">
        <v>0</v>
      </c>
      <c r="P17" s="97"/>
      <c r="Q17" s="107">
        <v>0</v>
      </c>
      <c r="R17" s="97"/>
      <c r="S17" s="108"/>
      <c r="T17" s="107">
        <v>0</v>
      </c>
      <c r="U17" s="107">
        <v>0</v>
      </c>
      <c r="V17" s="108"/>
      <c r="W17" s="109"/>
      <c r="X17" s="84"/>
      <c r="Y17" s="110"/>
      <c r="Z17" s="110"/>
      <c r="AB17" s="110"/>
      <c r="AD17" s="107"/>
      <c r="AE17" s="108"/>
    </row>
    <row r="18" spans="1:31" ht="22.5" outlineLevel="1">
      <c r="A18" s="88">
        <v>14</v>
      </c>
      <c r="B18" s="123"/>
      <c r="C18" s="103" t="s">
        <v>21</v>
      </c>
      <c r="D18" s="104" t="s">
        <v>22</v>
      </c>
      <c r="E18" s="105">
        <v>2019</v>
      </c>
      <c r="F18" s="93">
        <v>0</v>
      </c>
      <c r="G18" s="106"/>
      <c r="H18" s="107">
        <v>0</v>
      </c>
      <c r="I18" s="108">
        <v>0</v>
      </c>
      <c r="J18" s="107">
        <v>0</v>
      </c>
      <c r="K18" s="107">
        <v>0</v>
      </c>
      <c r="L18" s="106"/>
      <c r="M18" s="107">
        <v>0</v>
      </c>
      <c r="N18" s="107">
        <v>0</v>
      </c>
      <c r="O18" s="107">
        <v>0</v>
      </c>
      <c r="P18" s="97"/>
      <c r="Q18" s="107">
        <v>0</v>
      </c>
      <c r="R18" s="97"/>
      <c r="S18" s="108"/>
      <c r="T18" s="107">
        <v>0</v>
      </c>
      <c r="U18" s="107">
        <v>0</v>
      </c>
      <c r="V18" s="108"/>
      <c r="W18" s="109"/>
      <c r="X18" s="84"/>
      <c r="Y18" s="110"/>
      <c r="Z18" s="110"/>
      <c r="AB18" s="110"/>
      <c r="AD18" s="107"/>
      <c r="AE18" s="108"/>
    </row>
    <row r="19" spans="1:31" ht="22.5" outlineLevel="1">
      <c r="A19" s="88">
        <v>15</v>
      </c>
      <c r="B19" s="102"/>
      <c r="C19" s="103" t="s">
        <v>23</v>
      </c>
      <c r="D19" s="104" t="s">
        <v>24</v>
      </c>
      <c r="E19" s="105">
        <v>2019</v>
      </c>
      <c r="F19" s="93">
        <v>0</v>
      </c>
      <c r="G19" s="106"/>
      <c r="H19" s="107">
        <v>0</v>
      </c>
      <c r="I19" s="108">
        <v>0</v>
      </c>
      <c r="J19" s="107">
        <v>0</v>
      </c>
      <c r="K19" s="107">
        <v>0</v>
      </c>
      <c r="L19" s="106"/>
      <c r="M19" s="107">
        <v>0</v>
      </c>
      <c r="N19" s="107">
        <v>0</v>
      </c>
      <c r="O19" s="107">
        <v>0</v>
      </c>
      <c r="P19" s="97"/>
      <c r="Q19" s="107">
        <v>0</v>
      </c>
      <c r="R19" s="97"/>
      <c r="S19" s="108"/>
      <c r="T19" s="107">
        <v>0</v>
      </c>
      <c r="U19" s="107">
        <v>0</v>
      </c>
      <c r="V19" s="108"/>
      <c r="W19" s="109"/>
      <c r="X19" s="84"/>
      <c r="Y19" s="110"/>
      <c r="Z19" s="110"/>
      <c r="AB19" s="110"/>
      <c r="AD19" s="107"/>
      <c r="AE19" s="108"/>
    </row>
    <row r="20" spans="1:31" outlineLevel="1">
      <c r="A20" s="88">
        <v>16</v>
      </c>
      <c r="B20" s="102"/>
      <c r="C20" s="103" t="s">
        <v>25</v>
      </c>
      <c r="D20" s="104" t="s">
        <v>26</v>
      </c>
      <c r="E20" s="105">
        <v>2019</v>
      </c>
      <c r="F20" s="93">
        <v>0</v>
      </c>
      <c r="G20" s="106"/>
      <c r="H20" s="107">
        <v>0</v>
      </c>
      <c r="I20" s="108">
        <v>0</v>
      </c>
      <c r="J20" s="107">
        <v>0</v>
      </c>
      <c r="K20" s="107">
        <v>0</v>
      </c>
      <c r="L20" s="106"/>
      <c r="M20" s="107">
        <v>0</v>
      </c>
      <c r="N20" s="107">
        <v>0</v>
      </c>
      <c r="O20" s="107">
        <v>0</v>
      </c>
      <c r="P20" s="97"/>
      <c r="Q20" s="107">
        <v>0</v>
      </c>
      <c r="R20" s="97"/>
      <c r="S20" s="108"/>
      <c r="T20" s="107">
        <v>0</v>
      </c>
      <c r="U20" s="107">
        <v>0</v>
      </c>
      <c r="V20" s="108"/>
      <c r="W20" s="109"/>
      <c r="X20" s="84"/>
      <c r="Y20" s="110"/>
      <c r="Z20" s="110"/>
      <c r="AB20" s="110"/>
      <c r="AD20" s="107"/>
      <c r="AE20" s="108"/>
    </row>
    <row r="21" spans="1:31" outlineLevel="1">
      <c r="A21" s="88">
        <v>17</v>
      </c>
      <c r="B21" s="102"/>
      <c r="C21" s="103" t="s">
        <v>27</v>
      </c>
      <c r="D21" s="104" t="s">
        <v>28</v>
      </c>
      <c r="E21" s="105">
        <v>2019</v>
      </c>
      <c r="F21" s="93">
        <v>0</v>
      </c>
      <c r="G21" s="124"/>
      <c r="H21" s="125">
        <v>0</v>
      </c>
      <c r="I21" s="108">
        <v>0</v>
      </c>
      <c r="J21" s="125">
        <v>0</v>
      </c>
      <c r="K21" s="125">
        <v>0</v>
      </c>
      <c r="L21" s="124"/>
      <c r="M21" s="125">
        <v>0</v>
      </c>
      <c r="N21" s="125">
        <v>0</v>
      </c>
      <c r="O21" s="125">
        <v>0</v>
      </c>
      <c r="P21" s="97"/>
      <c r="Q21" s="125">
        <v>0</v>
      </c>
      <c r="R21" s="97"/>
      <c r="S21" s="108"/>
      <c r="T21" s="125">
        <v>0</v>
      </c>
      <c r="U21" s="125">
        <v>0</v>
      </c>
      <c r="V21" s="108"/>
      <c r="W21" s="109" t="s">
        <v>80</v>
      </c>
      <c r="X21" s="84"/>
      <c r="Y21" s="110"/>
      <c r="Z21" s="110"/>
      <c r="AB21" s="110"/>
      <c r="AD21" s="125"/>
      <c r="AE21" s="108"/>
    </row>
    <row r="22" spans="1:31" outlineLevel="1">
      <c r="A22" s="88">
        <v>18</v>
      </c>
      <c r="B22" s="102" t="s">
        <v>29</v>
      </c>
      <c r="C22" s="103" t="s">
        <v>30</v>
      </c>
      <c r="D22" s="104" t="s">
        <v>31</v>
      </c>
      <c r="E22" s="105">
        <v>2019</v>
      </c>
      <c r="F22" s="93">
        <v>0</v>
      </c>
      <c r="G22" s="106"/>
      <c r="H22" s="107">
        <v>0</v>
      </c>
      <c r="I22" s="108">
        <v>0</v>
      </c>
      <c r="J22" s="107">
        <v>0</v>
      </c>
      <c r="K22" s="107">
        <v>0</v>
      </c>
      <c r="L22" s="106"/>
      <c r="M22" s="107">
        <v>0</v>
      </c>
      <c r="N22" s="107">
        <v>0</v>
      </c>
      <c r="O22" s="107">
        <v>0</v>
      </c>
      <c r="P22" s="97"/>
      <c r="Q22" s="107">
        <v>0</v>
      </c>
      <c r="R22" s="97"/>
      <c r="S22" s="108"/>
      <c r="T22" s="107">
        <v>0</v>
      </c>
      <c r="U22" s="107">
        <v>0</v>
      </c>
      <c r="V22" s="108"/>
      <c r="W22" s="109"/>
      <c r="X22" s="84"/>
      <c r="Y22" s="110"/>
      <c r="Z22" s="110"/>
      <c r="AB22" s="110"/>
      <c r="AD22" s="107"/>
      <c r="AE22" s="108"/>
    </row>
    <row r="23" spans="1:31" outlineLevel="1">
      <c r="A23" s="88">
        <v>19</v>
      </c>
      <c r="B23" s="123" t="s">
        <v>29</v>
      </c>
      <c r="C23" s="103" t="s">
        <v>32</v>
      </c>
      <c r="D23" s="104" t="s">
        <v>33</v>
      </c>
      <c r="E23" s="105">
        <v>2019</v>
      </c>
      <c r="F23" s="93">
        <v>0</v>
      </c>
      <c r="G23" s="106"/>
      <c r="H23" s="107">
        <v>0</v>
      </c>
      <c r="I23" s="108">
        <v>0</v>
      </c>
      <c r="J23" s="107">
        <v>0</v>
      </c>
      <c r="K23" s="107">
        <v>0</v>
      </c>
      <c r="L23" s="106"/>
      <c r="M23" s="107">
        <v>0</v>
      </c>
      <c r="N23" s="107">
        <v>0</v>
      </c>
      <c r="O23" s="107">
        <v>0</v>
      </c>
      <c r="P23" s="97"/>
      <c r="Q23" s="107">
        <v>0</v>
      </c>
      <c r="R23" s="97"/>
      <c r="S23" s="108"/>
      <c r="T23" s="107">
        <v>0</v>
      </c>
      <c r="U23" s="107">
        <v>0</v>
      </c>
      <c r="V23" s="108"/>
      <c r="W23" s="109"/>
      <c r="X23" s="84"/>
      <c r="Y23" s="110"/>
      <c r="Z23" s="110"/>
      <c r="AB23" s="110"/>
      <c r="AD23" s="107"/>
      <c r="AE23" s="108"/>
    </row>
    <row r="24" spans="1:31" outlineLevel="1">
      <c r="A24" s="88">
        <v>20</v>
      </c>
      <c r="B24" s="123"/>
      <c r="C24" s="103" t="s">
        <v>34</v>
      </c>
      <c r="D24" s="104" t="s">
        <v>875</v>
      </c>
      <c r="E24" s="105">
        <v>2019</v>
      </c>
      <c r="F24" s="93">
        <v>0</v>
      </c>
      <c r="G24" s="124"/>
      <c r="H24" s="125">
        <v>0</v>
      </c>
      <c r="I24" s="108">
        <v>0</v>
      </c>
      <c r="J24" s="125">
        <v>0</v>
      </c>
      <c r="K24" s="125">
        <v>0</v>
      </c>
      <c r="L24" s="124"/>
      <c r="M24" s="125">
        <v>0</v>
      </c>
      <c r="N24" s="125">
        <v>0</v>
      </c>
      <c r="O24" s="125">
        <v>0</v>
      </c>
      <c r="P24" s="97"/>
      <c r="Q24" s="125">
        <v>0</v>
      </c>
      <c r="R24" s="97"/>
      <c r="S24" s="108"/>
      <c r="T24" s="125">
        <v>0</v>
      </c>
      <c r="U24" s="125">
        <v>0</v>
      </c>
      <c r="V24" s="108"/>
      <c r="W24" s="109" t="s">
        <v>80</v>
      </c>
      <c r="X24" s="84"/>
      <c r="Y24" s="110"/>
      <c r="Z24" s="110"/>
      <c r="AB24" s="110"/>
      <c r="AD24" s="125"/>
      <c r="AE24" s="108"/>
    </row>
    <row r="25" spans="1:31" outlineLevel="1">
      <c r="A25" s="88">
        <v>21</v>
      </c>
      <c r="B25" s="123"/>
      <c r="C25" s="103" t="s">
        <v>876</v>
      </c>
      <c r="D25" s="104" t="s">
        <v>877</v>
      </c>
      <c r="E25" s="105">
        <v>2019</v>
      </c>
      <c r="F25" s="93">
        <v>0</v>
      </c>
      <c r="G25" s="106"/>
      <c r="H25" s="107">
        <v>0</v>
      </c>
      <c r="I25" s="108">
        <v>0</v>
      </c>
      <c r="J25" s="107">
        <v>0</v>
      </c>
      <c r="K25" s="107">
        <v>0</v>
      </c>
      <c r="L25" s="106"/>
      <c r="M25" s="107">
        <v>0</v>
      </c>
      <c r="N25" s="107">
        <v>0</v>
      </c>
      <c r="O25" s="107">
        <v>0</v>
      </c>
      <c r="P25" s="97"/>
      <c r="Q25" s="107">
        <v>0</v>
      </c>
      <c r="R25" s="97"/>
      <c r="S25" s="108"/>
      <c r="T25" s="107">
        <v>0</v>
      </c>
      <c r="U25" s="107">
        <v>0</v>
      </c>
      <c r="V25" s="108"/>
      <c r="W25" s="109"/>
      <c r="X25" s="84"/>
      <c r="Y25" s="110"/>
      <c r="Z25" s="110"/>
      <c r="AB25" s="110"/>
      <c r="AD25" s="107"/>
      <c r="AE25" s="108"/>
    </row>
    <row r="26" spans="1:31" outlineLevel="1">
      <c r="A26" s="88">
        <v>22</v>
      </c>
      <c r="B26" s="123"/>
      <c r="C26" s="103" t="s">
        <v>35</v>
      </c>
      <c r="D26" s="104" t="s">
        <v>878</v>
      </c>
      <c r="E26" s="105">
        <v>2019</v>
      </c>
      <c r="F26" s="93">
        <v>0</v>
      </c>
      <c r="G26" s="106"/>
      <c r="H26" s="107">
        <v>0</v>
      </c>
      <c r="I26" s="108">
        <v>0</v>
      </c>
      <c r="J26" s="107">
        <v>0</v>
      </c>
      <c r="K26" s="107">
        <v>0</v>
      </c>
      <c r="L26" s="106"/>
      <c r="M26" s="107">
        <v>0</v>
      </c>
      <c r="N26" s="107">
        <v>0</v>
      </c>
      <c r="O26" s="107">
        <v>0</v>
      </c>
      <c r="P26" s="97"/>
      <c r="Q26" s="107">
        <v>0</v>
      </c>
      <c r="R26" s="97"/>
      <c r="S26" s="108"/>
      <c r="T26" s="107">
        <v>0</v>
      </c>
      <c r="U26" s="107">
        <v>0</v>
      </c>
      <c r="V26" s="108"/>
      <c r="W26" s="109"/>
      <c r="X26" s="84"/>
      <c r="Y26" s="110"/>
      <c r="Z26" s="110"/>
      <c r="AB26" s="110"/>
      <c r="AD26" s="107"/>
      <c r="AE26" s="108"/>
    </row>
    <row r="27" spans="1:31" outlineLevel="1">
      <c r="A27" s="88">
        <v>23</v>
      </c>
      <c r="B27" s="123"/>
      <c r="C27" s="103" t="s">
        <v>36</v>
      </c>
      <c r="D27" s="104" t="s">
        <v>879</v>
      </c>
      <c r="E27" s="105">
        <v>2019</v>
      </c>
      <c r="F27" s="93">
        <v>0</v>
      </c>
      <c r="G27" s="106"/>
      <c r="H27" s="107">
        <v>0</v>
      </c>
      <c r="I27" s="108">
        <v>0</v>
      </c>
      <c r="J27" s="107">
        <v>0</v>
      </c>
      <c r="K27" s="107">
        <v>0</v>
      </c>
      <c r="L27" s="106"/>
      <c r="M27" s="107">
        <v>0</v>
      </c>
      <c r="N27" s="107">
        <v>0</v>
      </c>
      <c r="O27" s="107">
        <v>0</v>
      </c>
      <c r="P27" s="97"/>
      <c r="Q27" s="107">
        <v>0</v>
      </c>
      <c r="R27" s="97"/>
      <c r="S27" s="108"/>
      <c r="T27" s="107">
        <v>0</v>
      </c>
      <c r="U27" s="107">
        <v>0</v>
      </c>
      <c r="V27" s="108"/>
      <c r="W27" s="109"/>
      <c r="X27" s="84"/>
      <c r="Y27" s="110"/>
      <c r="Z27" s="110"/>
      <c r="AB27" s="110"/>
      <c r="AD27" s="107"/>
      <c r="AE27" s="108"/>
    </row>
    <row r="28" spans="1:31" outlineLevel="1">
      <c r="A28" s="88">
        <v>24</v>
      </c>
      <c r="B28" s="123"/>
      <c r="C28" s="103" t="s">
        <v>37</v>
      </c>
      <c r="D28" s="104" t="s">
        <v>880</v>
      </c>
      <c r="E28" s="105">
        <v>2019</v>
      </c>
      <c r="F28" s="93">
        <v>0</v>
      </c>
      <c r="G28" s="106"/>
      <c r="H28" s="107">
        <v>0</v>
      </c>
      <c r="I28" s="108">
        <v>0</v>
      </c>
      <c r="J28" s="107">
        <v>0</v>
      </c>
      <c r="K28" s="107">
        <v>0</v>
      </c>
      <c r="L28" s="106"/>
      <c r="M28" s="107">
        <v>0</v>
      </c>
      <c r="N28" s="107">
        <v>0</v>
      </c>
      <c r="O28" s="107">
        <v>0</v>
      </c>
      <c r="P28" s="97"/>
      <c r="Q28" s="107">
        <v>0</v>
      </c>
      <c r="R28" s="97"/>
      <c r="S28" s="108"/>
      <c r="T28" s="107">
        <v>0</v>
      </c>
      <c r="U28" s="107">
        <v>0</v>
      </c>
      <c r="V28" s="108"/>
      <c r="W28" s="109"/>
      <c r="X28" s="84"/>
      <c r="Y28" s="110"/>
      <c r="Z28" s="110"/>
      <c r="AB28" s="110"/>
      <c r="AD28" s="107"/>
      <c r="AE28" s="108"/>
    </row>
    <row r="29" spans="1:31" ht="22.5" outlineLevel="1">
      <c r="A29" s="88">
        <v>25</v>
      </c>
      <c r="B29" s="123"/>
      <c r="C29" s="103" t="s">
        <v>881</v>
      </c>
      <c r="D29" s="104" t="s">
        <v>882</v>
      </c>
      <c r="E29" s="105">
        <v>2019</v>
      </c>
      <c r="F29" s="93">
        <v>0</v>
      </c>
      <c r="G29" s="106"/>
      <c r="H29" s="107">
        <v>0</v>
      </c>
      <c r="I29" s="108">
        <v>0</v>
      </c>
      <c r="J29" s="107">
        <v>0</v>
      </c>
      <c r="K29" s="107">
        <v>0</v>
      </c>
      <c r="L29" s="106"/>
      <c r="M29" s="107">
        <v>0</v>
      </c>
      <c r="N29" s="107">
        <v>0</v>
      </c>
      <c r="O29" s="107">
        <v>0</v>
      </c>
      <c r="P29" s="97"/>
      <c r="Q29" s="107">
        <v>0</v>
      </c>
      <c r="R29" s="97"/>
      <c r="S29" s="108"/>
      <c r="T29" s="107">
        <v>0</v>
      </c>
      <c r="U29" s="107">
        <v>0</v>
      </c>
      <c r="V29" s="108"/>
      <c r="W29" s="109"/>
      <c r="X29" s="84"/>
      <c r="Y29" s="110"/>
      <c r="Z29" s="110"/>
      <c r="AB29" s="110"/>
      <c r="AD29" s="107"/>
      <c r="AE29" s="108"/>
    </row>
    <row r="30" spans="1:31" outlineLevel="1">
      <c r="A30" s="88">
        <v>26</v>
      </c>
      <c r="B30" s="123"/>
      <c r="C30" s="103" t="s">
        <v>38</v>
      </c>
      <c r="D30" s="104" t="s">
        <v>39</v>
      </c>
      <c r="E30" s="105">
        <v>2019</v>
      </c>
      <c r="F30" s="93">
        <v>0</v>
      </c>
      <c r="G30" s="124"/>
      <c r="H30" s="125">
        <v>0</v>
      </c>
      <c r="I30" s="108">
        <v>0</v>
      </c>
      <c r="J30" s="125">
        <v>0</v>
      </c>
      <c r="K30" s="125">
        <v>0</v>
      </c>
      <c r="L30" s="124"/>
      <c r="M30" s="125">
        <v>0</v>
      </c>
      <c r="N30" s="125">
        <v>0</v>
      </c>
      <c r="O30" s="125">
        <v>0</v>
      </c>
      <c r="P30" s="97"/>
      <c r="Q30" s="125">
        <v>0</v>
      </c>
      <c r="R30" s="97"/>
      <c r="S30" s="108"/>
      <c r="T30" s="125">
        <v>0</v>
      </c>
      <c r="U30" s="125">
        <v>0</v>
      </c>
      <c r="V30" s="108"/>
      <c r="W30" s="109" t="s">
        <v>80</v>
      </c>
      <c r="X30" s="84"/>
      <c r="Y30" s="110"/>
      <c r="Z30" s="110"/>
      <c r="AB30" s="110"/>
      <c r="AD30" s="125"/>
      <c r="AE30" s="108"/>
    </row>
    <row r="31" spans="1:31" outlineLevel="1">
      <c r="A31" s="88">
        <v>27</v>
      </c>
      <c r="B31" s="123"/>
      <c r="C31" s="103" t="s">
        <v>40</v>
      </c>
      <c r="D31" s="104" t="s">
        <v>41</v>
      </c>
      <c r="E31" s="105">
        <v>2019</v>
      </c>
      <c r="F31" s="93">
        <v>0</v>
      </c>
      <c r="G31" s="106"/>
      <c r="H31" s="107">
        <v>0</v>
      </c>
      <c r="I31" s="108">
        <v>0</v>
      </c>
      <c r="J31" s="107">
        <v>0</v>
      </c>
      <c r="K31" s="107">
        <v>0</v>
      </c>
      <c r="L31" s="106"/>
      <c r="M31" s="107">
        <v>0</v>
      </c>
      <c r="N31" s="107">
        <v>0</v>
      </c>
      <c r="O31" s="107">
        <v>0</v>
      </c>
      <c r="P31" s="97"/>
      <c r="Q31" s="107">
        <v>0</v>
      </c>
      <c r="R31" s="97"/>
      <c r="S31" s="108"/>
      <c r="T31" s="107">
        <v>0</v>
      </c>
      <c r="U31" s="107">
        <v>0</v>
      </c>
      <c r="V31" s="108"/>
      <c r="W31" s="109"/>
      <c r="X31" s="84"/>
      <c r="Y31" s="110"/>
      <c r="Z31" s="110"/>
      <c r="AB31" s="110"/>
      <c r="AD31" s="107"/>
      <c r="AE31" s="108"/>
    </row>
    <row r="32" spans="1:31" outlineLevel="1">
      <c r="A32" s="88">
        <v>28</v>
      </c>
      <c r="B32" s="123"/>
      <c r="C32" s="103" t="s">
        <v>42</v>
      </c>
      <c r="D32" s="104" t="s">
        <v>43</v>
      </c>
      <c r="E32" s="105">
        <v>2019</v>
      </c>
      <c r="F32" s="93">
        <v>0</v>
      </c>
      <c r="G32" s="106"/>
      <c r="H32" s="107">
        <v>0</v>
      </c>
      <c r="I32" s="108">
        <v>0</v>
      </c>
      <c r="J32" s="107">
        <v>0</v>
      </c>
      <c r="K32" s="107">
        <v>0</v>
      </c>
      <c r="L32" s="106"/>
      <c r="M32" s="107">
        <v>0</v>
      </c>
      <c r="N32" s="107">
        <v>0</v>
      </c>
      <c r="O32" s="107">
        <v>0</v>
      </c>
      <c r="P32" s="97"/>
      <c r="Q32" s="107">
        <v>0</v>
      </c>
      <c r="R32" s="97"/>
      <c r="S32" s="108"/>
      <c r="T32" s="107">
        <v>0</v>
      </c>
      <c r="U32" s="107">
        <v>0</v>
      </c>
      <c r="V32" s="108"/>
      <c r="W32" s="109"/>
      <c r="X32" s="84"/>
      <c r="Y32" s="110"/>
      <c r="Z32" s="110"/>
      <c r="AB32" s="110"/>
      <c r="AD32" s="107"/>
      <c r="AE32" s="108"/>
    </row>
    <row r="33" spans="1:32" outlineLevel="1">
      <c r="A33" s="88">
        <v>29</v>
      </c>
      <c r="B33" s="123"/>
      <c r="C33" s="103" t="s">
        <v>44</v>
      </c>
      <c r="D33" s="104" t="s">
        <v>45</v>
      </c>
      <c r="E33" s="105">
        <v>2019</v>
      </c>
      <c r="F33" s="93">
        <v>0</v>
      </c>
      <c r="G33" s="106"/>
      <c r="H33" s="107">
        <v>0</v>
      </c>
      <c r="I33" s="108">
        <v>0</v>
      </c>
      <c r="J33" s="107">
        <v>0</v>
      </c>
      <c r="K33" s="107">
        <v>0</v>
      </c>
      <c r="L33" s="106"/>
      <c r="M33" s="107">
        <v>0</v>
      </c>
      <c r="N33" s="107">
        <v>0</v>
      </c>
      <c r="O33" s="107">
        <v>0</v>
      </c>
      <c r="P33" s="97"/>
      <c r="Q33" s="107">
        <v>0</v>
      </c>
      <c r="R33" s="97"/>
      <c r="S33" s="108"/>
      <c r="T33" s="107">
        <v>0</v>
      </c>
      <c r="U33" s="107">
        <v>0</v>
      </c>
      <c r="V33" s="108"/>
      <c r="W33" s="109"/>
      <c r="X33" s="84"/>
      <c r="Y33" s="110"/>
      <c r="Z33" s="110"/>
      <c r="AB33" s="110"/>
      <c r="AD33" s="107"/>
      <c r="AE33" s="108"/>
    </row>
    <row r="34" spans="1:32" outlineLevel="1">
      <c r="A34" s="88">
        <v>30</v>
      </c>
      <c r="B34" s="102"/>
      <c r="C34" s="103" t="s">
        <v>46</v>
      </c>
      <c r="D34" s="104" t="s">
        <v>47</v>
      </c>
      <c r="E34" s="105">
        <v>2019</v>
      </c>
      <c r="F34" s="93">
        <v>0</v>
      </c>
      <c r="G34" s="106"/>
      <c r="H34" s="107">
        <v>0</v>
      </c>
      <c r="I34" s="108">
        <v>0</v>
      </c>
      <c r="J34" s="107">
        <v>0</v>
      </c>
      <c r="K34" s="107">
        <v>0</v>
      </c>
      <c r="L34" s="106"/>
      <c r="M34" s="107">
        <v>0</v>
      </c>
      <c r="N34" s="107">
        <v>0</v>
      </c>
      <c r="O34" s="107">
        <v>0</v>
      </c>
      <c r="P34" s="97"/>
      <c r="Q34" s="107">
        <v>0</v>
      </c>
      <c r="R34" s="97"/>
      <c r="S34" s="108"/>
      <c r="T34" s="107">
        <v>0</v>
      </c>
      <c r="U34" s="107">
        <v>0</v>
      </c>
      <c r="V34" s="108"/>
      <c r="W34" s="109"/>
      <c r="X34" s="84"/>
      <c r="Y34" s="110"/>
      <c r="Z34" s="110"/>
      <c r="AB34" s="110"/>
      <c r="AD34" s="107"/>
      <c r="AE34" s="108"/>
    </row>
    <row r="35" spans="1:32">
      <c r="A35" s="88">
        <v>31</v>
      </c>
      <c r="B35" s="102"/>
      <c r="C35" s="103" t="s">
        <v>48</v>
      </c>
      <c r="D35" s="104" t="s">
        <v>49</v>
      </c>
      <c r="E35" s="105">
        <v>2019</v>
      </c>
      <c r="F35" s="93">
        <v>0</v>
      </c>
      <c r="G35" s="106"/>
      <c r="H35" s="107">
        <v>15000</v>
      </c>
      <c r="I35" s="108">
        <v>15300</v>
      </c>
      <c r="J35" s="107">
        <v>10000</v>
      </c>
      <c r="K35" s="107">
        <v>5000</v>
      </c>
      <c r="L35" s="106"/>
      <c r="M35" s="107">
        <v>15000</v>
      </c>
      <c r="N35" s="107">
        <v>0</v>
      </c>
      <c r="O35" s="107">
        <v>15000</v>
      </c>
      <c r="P35" s="97"/>
      <c r="Q35" s="107">
        <v>0</v>
      </c>
      <c r="R35" s="97"/>
      <c r="S35" s="108"/>
      <c r="T35" s="107">
        <v>15000</v>
      </c>
      <c r="U35" s="107">
        <v>5000</v>
      </c>
      <c r="V35" s="108"/>
      <c r="W35" s="109"/>
      <c r="X35" s="84"/>
      <c r="Y35" s="110"/>
      <c r="Z35" s="110"/>
      <c r="AB35" s="110"/>
      <c r="AD35" s="107"/>
      <c r="AE35" s="108"/>
    </row>
    <row r="36" spans="1:32">
      <c r="A36" s="88">
        <v>32</v>
      </c>
      <c r="B36" s="126"/>
      <c r="C36" s="111" t="s">
        <v>50</v>
      </c>
      <c r="D36" s="127" t="s">
        <v>51</v>
      </c>
      <c r="E36" s="128">
        <v>2019</v>
      </c>
      <c r="F36" s="112">
        <v>0</v>
      </c>
      <c r="G36" s="94"/>
      <c r="H36" s="95">
        <v>-1000000</v>
      </c>
      <c r="I36" s="95">
        <v>-5087841</v>
      </c>
      <c r="J36" s="95">
        <v>0</v>
      </c>
      <c r="K36" s="95">
        <v>0</v>
      </c>
      <c r="L36" s="94"/>
      <c r="M36" s="95">
        <v>-500000</v>
      </c>
      <c r="N36" s="95">
        <v>500000</v>
      </c>
      <c r="O36" s="95">
        <v>0</v>
      </c>
      <c r="P36" s="97"/>
      <c r="Q36" s="95">
        <v>-3000000</v>
      </c>
      <c r="R36" s="97"/>
      <c r="S36" s="114"/>
      <c r="T36" s="95">
        <v>3000000</v>
      </c>
      <c r="U36" s="95">
        <v>0</v>
      </c>
      <c r="V36" s="114"/>
      <c r="W36" s="109" t="s">
        <v>80</v>
      </c>
      <c r="X36" s="84"/>
      <c r="Y36" s="129"/>
      <c r="Z36" s="129"/>
      <c r="AB36" s="129"/>
      <c r="AD36" s="95"/>
      <c r="AE36" s="130"/>
    </row>
    <row r="37" spans="1:32" ht="22.5" customHeight="1">
      <c r="A37" s="88">
        <v>33</v>
      </c>
      <c r="B37" s="103"/>
      <c r="C37" s="103" t="s">
        <v>52</v>
      </c>
      <c r="D37" s="104" t="s">
        <v>53</v>
      </c>
      <c r="E37" s="105">
        <v>2019</v>
      </c>
      <c r="F37" s="93">
        <v>0</v>
      </c>
      <c r="G37" s="106"/>
      <c r="H37" s="107">
        <v>-1000000</v>
      </c>
      <c r="I37" s="107">
        <v>-158745</v>
      </c>
      <c r="J37" s="107">
        <v>0</v>
      </c>
      <c r="K37" s="107">
        <v>0</v>
      </c>
      <c r="L37" s="106"/>
      <c r="M37" s="107">
        <v>-500000</v>
      </c>
      <c r="N37" s="107">
        <v>500000</v>
      </c>
      <c r="O37" s="107">
        <v>0</v>
      </c>
      <c r="P37" s="97"/>
      <c r="Q37" s="107">
        <v>-3000000</v>
      </c>
      <c r="R37" s="97"/>
      <c r="S37" s="108"/>
      <c r="T37" s="107">
        <v>3000000</v>
      </c>
      <c r="U37" s="107">
        <v>0</v>
      </c>
      <c r="V37" s="108"/>
      <c r="W37" s="109"/>
      <c r="X37" s="84"/>
      <c r="Y37" s="110"/>
      <c r="Z37" s="110"/>
      <c r="AB37" s="110"/>
      <c r="AD37" s="131"/>
      <c r="AE37" s="108"/>
    </row>
    <row r="38" spans="1:32">
      <c r="A38" s="88">
        <v>34</v>
      </c>
      <c r="B38" s="103"/>
      <c r="C38" s="103" t="s">
        <v>54</v>
      </c>
      <c r="D38" s="104" t="s">
        <v>55</v>
      </c>
      <c r="E38" s="105">
        <v>2019</v>
      </c>
      <c r="F38" s="93">
        <v>0</v>
      </c>
      <c r="G38" s="106"/>
      <c r="H38" s="107">
        <v>0</v>
      </c>
      <c r="I38" s="107">
        <v>-4929096</v>
      </c>
      <c r="J38" s="107">
        <v>0</v>
      </c>
      <c r="K38" s="107">
        <v>0</v>
      </c>
      <c r="L38" s="106"/>
      <c r="M38" s="107">
        <v>0</v>
      </c>
      <c r="N38" s="107">
        <v>0</v>
      </c>
      <c r="O38" s="107">
        <v>0</v>
      </c>
      <c r="P38" s="97"/>
      <c r="Q38" s="107">
        <v>0</v>
      </c>
      <c r="R38" s="97"/>
      <c r="S38" s="108"/>
      <c r="T38" s="107">
        <v>0</v>
      </c>
      <c r="U38" s="107">
        <v>0</v>
      </c>
      <c r="V38" s="108"/>
      <c r="W38" s="109"/>
      <c r="X38" s="84"/>
      <c r="Y38" s="110"/>
      <c r="Z38" s="110"/>
      <c r="AB38" s="110"/>
      <c r="AD38" s="131"/>
      <c r="AE38" s="108"/>
    </row>
    <row r="39" spans="1:32" ht="22.5" customHeight="1">
      <c r="A39" s="88">
        <v>35</v>
      </c>
      <c r="B39" s="126"/>
      <c r="C39" s="111" t="s">
        <v>56</v>
      </c>
      <c r="D39" s="127" t="s">
        <v>883</v>
      </c>
      <c r="E39" s="128">
        <v>2019</v>
      </c>
      <c r="F39" s="112">
        <v>0</v>
      </c>
      <c r="G39" s="94"/>
      <c r="H39" s="95">
        <v>1509560.9333333333</v>
      </c>
      <c r="I39" s="95">
        <v>17092084</v>
      </c>
      <c r="J39" s="95">
        <v>1379539</v>
      </c>
      <c r="K39" s="95">
        <v>130021.93333333335</v>
      </c>
      <c r="L39" s="94"/>
      <c r="M39" s="95">
        <v>1509560.9333333333</v>
      </c>
      <c r="N39" s="95">
        <v>0</v>
      </c>
      <c r="O39" s="95">
        <v>1509560.9333333333</v>
      </c>
      <c r="P39" s="97"/>
      <c r="Q39" s="95">
        <v>435853</v>
      </c>
      <c r="R39" s="97"/>
      <c r="S39" s="114"/>
      <c r="T39" s="95">
        <v>1073707.9333333333</v>
      </c>
      <c r="U39" s="95">
        <v>130021.93333333335</v>
      </c>
      <c r="V39" s="114"/>
      <c r="W39" s="109" t="s">
        <v>80</v>
      </c>
      <c r="X39" s="84"/>
      <c r="Y39" s="99"/>
      <c r="Z39" s="99"/>
      <c r="AB39" s="99"/>
      <c r="AD39" s="95"/>
      <c r="AE39" s="101"/>
    </row>
    <row r="40" spans="1:32" ht="22.5" outlineLevel="1">
      <c r="A40" s="88">
        <v>36</v>
      </c>
      <c r="B40" s="123"/>
      <c r="C40" s="103" t="s">
        <v>884</v>
      </c>
      <c r="D40" s="104" t="s">
        <v>885</v>
      </c>
      <c r="E40" s="105">
        <v>2019</v>
      </c>
      <c r="F40" s="93">
        <v>0</v>
      </c>
      <c r="G40" s="106"/>
      <c r="H40" s="107">
        <v>0</v>
      </c>
      <c r="I40" s="107">
        <v>11125109</v>
      </c>
      <c r="J40" s="107">
        <v>0</v>
      </c>
      <c r="K40" s="107">
        <v>0</v>
      </c>
      <c r="L40" s="106"/>
      <c r="M40" s="107">
        <v>0</v>
      </c>
      <c r="N40" s="107">
        <v>0</v>
      </c>
      <c r="O40" s="107">
        <v>0</v>
      </c>
      <c r="P40" s="97"/>
      <c r="Q40" s="107">
        <v>0</v>
      </c>
      <c r="R40" s="97"/>
      <c r="S40" s="108"/>
      <c r="T40" s="107">
        <v>0</v>
      </c>
      <c r="U40" s="107">
        <v>0</v>
      </c>
      <c r="V40" s="108"/>
      <c r="W40" s="109"/>
      <c r="X40" s="84"/>
      <c r="Y40" s="99"/>
      <c r="Z40" s="99"/>
      <c r="AB40" s="99"/>
      <c r="AD40" s="107"/>
      <c r="AE40" s="101"/>
    </row>
    <row r="41" spans="1:32" ht="22.5" outlineLevel="1">
      <c r="A41" s="88">
        <v>37</v>
      </c>
      <c r="B41" s="123"/>
      <c r="C41" s="103" t="s">
        <v>57</v>
      </c>
      <c r="D41" s="104" t="s">
        <v>886</v>
      </c>
      <c r="E41" s="105">
        <v>2019</v>
      </c>
      <c r="F41" s="93">
        <v>0</v>
      </c>
      <c r="G41" s="106"/>
      <c r="H41" s="107">
        <v>1509560.9333333333</v>
      </c>
      <c r="I41" s="107">
        <v>5316975</v>
      </c>
      <c r="J41" s="107">
        <v>1379539</v>
      </c>
      <c r="K41" s="107">
        <v>130021.93333333335</v>
      </c>
      <c r="L41" s="106"/>
      <c r="M41" s="107">
        <v>1509560.9333333333</v>
      </c>
      <c r="N41" s="107">
        <v>0</v>
      </c>
      <c r="O41" s="107">
        <v>1509560.9333333333</v>
      </c>
      <c r="P41" s="97"/>
      <c r="Q41" s="107">
        <v>435853</v>
      </c>
      <c r="R41" s="97"/>
      <c r="S41" s="108"/>
      <c r="T41" s="107">
        <v>1073707.9333333333</v>
      </c>
      <c r="U41" s="107">
        <v>130021.93333333335</v>
      </c>
      <c r="V41" s="108"/>
      <c r="W41" s="109"/>
      <c r="X41" s="84"/>
      <c r="Y41" s="99"/>
      <c r="Z41" s="99"/>
      <c r="AB41" s="99"/>
      <c r="AD41" s="107"/>
      <c r="AE41" s="101"/>
    </row>
    <row r="42" spans="1:32" ht="22.5" outlineLevel="1">
      <c r="A42" s="88">
        <v>38</v>
      </c>
      <c r="B42" s="123"/>
      <c r="C42" s="103" t="s">
        <v>58</v>
      </c>
      <c r="D42" s="104" t="s">
        <v>887</v>
      </c>
      <c r="E42" s="105">
        <v>2019</v>
      </c>
      <c r="F42" s="93">
        <v>0</v>
      </c>
      <c r="G42" s="106"/>
      <c r="H42" s="107">
        <v>0</v>
      </c>
      <c r="I42" s="107">
        <v>650000</v>
      </c>
      <c r="J42" s="107">
        <v>0</v>
      </c>
      <c r="K42" s="107">
        <v>0</v>
      </c>
      <c r="L42" s="106"/>
      <c r="M42" s="107">
        <v>0</v>
      </c>
      <c r="N42" s="107">
        <v>0</v>
      </c>
      <c r="O42" s="107">
        <v>0</v>
      </c>
      <c r="P42" s="97"/>
      <c r="Q42" s="107">
        <v>0</v>
      </c>
      <c r="R42" s="97"/>
      <c r="S42" s="108"/>
      <c r="T42" s="107">
        <v>0</v>
      </c>
      <c r="U42" s="107">
        <v>0</v>
      </c>
      <c r="V42" s="108"/>
      <c r="W42" s="109"/>
      <c r="X42" s="84"/>
      <c r="Y42" s="99"/>
      <c r="Z42" s="99"/>
      <c r="AB42" s="99"/>
      <c r="AD42" s="107"/>
      <c r="AE42" s="101"/>
    </row>
    <row r="43" spans="1:32" outlineLevel="1">
      <c r="A43" s="88">
        <v>39</v>
      </c>
      <c r="B43" s="123"/>
      <c r="C43" s="103" t="s">
        <v>59</v>
      </c>
      <c r="D43" s="104" t="s">
        <v>888</v>
      </c>
      <c r="E43" s="105">
        <v>2019</v>
      </c>
      <c r="F43" s="93">
        <v>0</v>
      </c>
      <c r="G43" s="106"/>
      <c r="H43" s="107">
        <v>0</v>
      </c>
      <c r="I43" s="107">
        <v>0</v>
      </c>
      <c r="J43" s="107">
        <v>0</v>
      </c>
      <c r="K43" s="107">
        <v>0</v>
      </c>
      <c r="L43" s="106"/>
      <c r="M43" s="107">
        <v>0</v>
      </c>
      <c r="N43" s="107">
        <v>0</v>
      </c>
      <c r="O43" s="107">
        <v>0</v>
      </c>
      <c r="P43" s="97"/>
      <c r="Q43" s="107">
        <v>0</v>
      </c>
      <c r="R43" s="97"/>
      <c r="S43" s="108"/>
      <c r="T43" s="107">
        <v>0</v>
      </c>
      <c r="U43" s="107">
        <v>0</v>
      </c>
      <c r="V43" s="108"/>
      <c r="W43" s="109"/>
      <c r="X43" s="84"/>
      <c r="Y43" s="99"/>
      <c r="Z43" s="99"/>
      <c r="AB43" s="99"/>
      <c r="AD43" s="107"/>
      <c r="AE43" s="101"/>
    </row>
    <row r="44" spans="1:32" outlineLevel="1">
      <c r="A44" s="88">
        <v>40</v>
      </c>
      <c r="B44" s="123"/>
      <c r="C44" s="103" t="s">
        <v>60</v>
      </c>
      <c r="D44" s="104" t="s">
        <v>889</v>
      </c>
      <c r="E44" s="105">
        <v>2019</v>
      </c>
      <c r="F44" s="93">
        <v>0</v>
      </c>
      <c r="G44" s="106"/>
      <c r="H44" s="107">
        <v>0</v>
      </c>
      <c r="I44" s="107">
        <v>0</v>
      </c>
      <c r="J44" s="107">
        <v>0</v>
      </c>
      <c r="K44" s="107">
        <v>0</v>
      </c>
      <c r="L44" s="106"/>
      <c r="M44" s="107">
        <v>0</v>
      </c>
      <c r="N44" s="107">
        <v>0</v>
      </c>
      <c r="O44" s="107">
        <v>0</v>
      </c>
      <c r="P44" s="97"/>
      <c r="Q44" s="107">
        <v>0</v>
      </c>
      <c r="R44" s="97"/>
      <c r="S44" s="108"/>
      <c r="T44" s="107">
        <v>0</v>
      </c>
      <c r="U44" s="107">
        <v>0</v>
      </c>
      <c r="V44" s="108"/>
      <c r="W44" s="109"/>
      <c r="X44" s="84"/>
      <c r="Y44" s="99"/>
      <c r="Z44" s="99"/>
      <c r="AB44" s="99"/>
      <c r="AD44" s="107"/>
      <c r="AE44" s="101"/>
    </row>
    <row r="45" spans="1:32">
      <c r="A45" s="88">
        <v>41</v>
      </c>
      <c r="B45" s="126"/>
      <c r="C45" s="111" t="s">
        <v>61</v>
      </c>
      <c r="D45" s="127" t="s">
        <v>62</v>
      </c>
      <c r="E45" s="128">
        <v>2019</v>
      </c>
      <c r="F45" s="112">
        <v>0</v>
      </c>
      <c r="G45" s="132"/>
      <c r="H45" s="133">
        <v>173557776.47593683</v>
      </c>
      <c r="I45" s="95">
        <v>177907537</v>
      </c>
      <c r="J45" s="95">
        <v>172191580.63999999</v>
      </c>
      <c r="K45" s="95">
        <v>1366195.8359368443</v>
      </c>
      <c r="L45" s="94"/>
      <c r="M45" s="95">
        <v>173557776.47593683</v>
      </c>
      <c r="N45" s="95">
        <v>0</v>
      </c>
      <c r="O45" s="134">
        <v>173557776.47593683</v>
      </c>
      <c r="P45" s="135"/>
      <c r="Q45" s="134">
        <v>186163922.64963782</v>
      </c>
      <c r="R45" s="135"/>
      <c r="S45" s="136"/>
      <c r="T45" s="134">
        <v>-12606146.173700988</v>
      </c>
      <c r="U45" s="134">
        <v>1366195.8359368443</v>
      </c>
      <c r="V45" s="137"/>
      <c r="W45" s="109" t="s">
        <v>80</v>
      </c>
      <c r="X45" s="84"/>
      <c r="Y45" s="138"/>
      <c r="Z45" s="138"/>
      <c r="AB45" s="138"/>
      <c r="AD45" s="95"/>
      <c r="AE45" s="139"/>
      <c r="AF45" s="66"/>
    </row>
    <row r="46" spans="1:32">
      <c r="A46" s="88">
        <v>42</v>
      </c>
      <c r="B46" s="123"/>
      <c r="C46" s="103" t="s">
        <v>63</v>
      </c>
      <c r="D46" s="104" t="s">
        <v>64</v>
      </c>
      <c r="E46" s="105">
        <v>2019</v>
      </c>
      <c r="F46" s="93">
        <v>0</v>
      </c>
      <c r="G46" s="124"/>
      <c r="H46" s="125">
        <v>169043627.20427015</v>
      </c>
      <c r="I46" s="108">
        <v>173657849</v>
      </c>
      <c r="J46" s="125">
        <v>167777529.69999999</v>
      </c>
      <c r="K46" s="125">
        <v>1266097.5042701662</v>
      </c>
      <c r="L46" s="124"/>
      <c r="M46" s="125">
        <v>169043627.20427015</v>
      </c>
      <c r="N46" s="125">
        <v>0</v>
      </c>
      <c r="O46" s="125">
        <v>169043627.20427015</v>
      </c>
      <c r="P46" s="97"/>
      <c r="Q46" s="125">
        <v>181914234.64963782</v>
      </c>
      <c r="R46" s="97"/>
      <c r="S46" s="108"/>
      <c r="T46" s="125">
        <v>-12870607.445367664</v>
      </c>
      <c r="U46" s="125">
        <v>1266097.5042701662</v>
      </c>
      <c r="V46" s="108"/>
      <c r="W46" s="109" t="s">
        <v>1202</v>
      </c>
      <c r="X46" s="84"/>
      <c r="Y46" s="110"/>
      <c r="Z46" s="110"/>
      <c r="AB46" s="110"/>
      <c r="AD46" s="125"/>
      <c r="AE46" s="108"/>
    </row>
    <row r="47" spans="1:32" ht="22.5">
      <c r="A47" s="88">
        <v>43</v>
      </c>
      <c r="B47" s="123" t="s">
        <v>29</v>
      </c>
      <c r="C47" s="103" t="s">
        <v>65</v>
      </c>
      <c r="D47" s="104" t="s">
        <v>66</v>
      </c>
      <c r="E47" s="105">
        <v>2019</v>
      </c>
      <c r="F47" s="93">
        <v>0</v>
      </c>
      <c r="G47" s="124"/>
      <c r="H47" s="125">
        <v>166087741.56427017</v>
      </c>
      <c r="I47" s="108">
        <v>170441569</v>
      </c>
      <c r="J47" s="125">
        <v>164844211.65000001</v>
      </c>
      <c r="K47" s="125">
        <v>1243529.9142701626</v>
      </c>
      <c r="L47" s="124"/>
      <c r="M47" s="125">
        <v>166087741.56427017</v>
      </c>
      <c r="N47" s="125">
        <v>0</v>
      </c>
      <c r="O47" s="125">
        <v>166087741.56427017</v>
      </c>
      <c r="P47" s="97"/>
      <c r="Q47" s="125">
        <v>178697954.64963782</v>
      </c>
      <c r="R47" s="97"/>
      <c r="S47" s="108"/>
      <c r="T47" s="125">
        <v>-12610213.08536765</v>
      </c>
      <c r="U47" s="125">
        <v>1243529.9142701626</v>
      </c>
      <c r="V47" s="108"/>
      <c r="W47" s="109" t="s">
        <v>80</v>
      </c>
      <c r="X47" s="84"/>
      <c r="Y47" s="110"/>
      <c r="Z47" s="110"/>
      <c r="AB47" s="110"/>
      <c r="AD47" s="125"/>
      <c r="AE47" s="108"/>
    </row>
    <row r="48" spans="1:32">
      <c r="A48" s="88">
        <v>44</v>
      </c>
      <c r="B48" s="102" t="s">
        <v>29</v>
      </c>
      <c r="C48" s="103" t="s">
        <v>67</v>
      </c>
      <c r="D48" s="104" t="s">
        <v>68</v>
      </c>
      <c r="E48" s="105">
        <v>2019</v>
      </c>
      <c r="F48" s="93">
        <v>0</v>
      </c>
      <c r="G48" s="106"/>
      <c r="H48" s="107">
        <v>99826177.530794188</v>
      </c>
      <c r="I48" s="108">
        <v>100314000</v>
      </c>
      <c r="J48" s="107">
        <v>98430904</v>
      </c>
      <c r="K48" s="107">
        <v>1395273.5307941884</v>
      </c>
      <c r="L48" s="106"/>
      <c r="M48" s="107">
        <v>99826177.530794188</v>
      </c>
      <c r="N48" s="107">
        <v>0</v>
      </c>
      <c r="O48" s="107">
        <v>99826177.530794188</v>
      </c>
      <c r="P48" s="97"/>
      <c r="Q48" s="107">
        <v>108570385.64963783</v>
      </c>
      <c r="R48" s="97"/>
      <c r="S48" s="108"/>
      <c r="T48" s="107">
        <v>-8744208.1188436449</v>
      </c>
      <c r="U48" s="107">
        <v>1395273.5307941884</v>
      </c>
      <c r="V48" s="108"/>
      <c r="W48" s="109"/>
      <c r="X48" s="84"/>
      <c r="Y48" s="110"/>
      <c r="Z48" s="110"/>
      <c r="AB48" s="110"/>
      <c r="AD48" s="107"/>
      <c r="AE48" s="108"/>
    </row>
    <row r="49" spans="1:31" s="60" customFormat="1">
      <c r="A49" s="140">
        <v>45</v>
      </c>
      <c r="B49" s="141" t="s">
        <v>29</v>
      </c>
      <c r="C49" s="103" t="s">
        <v>69</v>
      </c>
      <c r="D49" s="104" t="s">
        <v>70</v>
      </c>
      <c r="E49" s="105">
        <v>2019</v>
      </c>
      <c r="F49" s="93">
        <v>0</v>
      </c>
      <c r="G49" s="106"/>
      <c r="H49" s="107">
        <v>15695619.091404492</v>
      </c>
      <c r="I49" s="108">
        <v>16352000</v>
      </c>
      <c r="J49" s="107">
        <v>15892020</v>
      </c>
      <c r="K49" s="107">
        <v>-196400.9085955061</v>
      </c>
      <c r="L49" s="106"/>
      <c r="M49" s="107">
        <v>15695619.091404494</v>
      </c>
      <c r="N49" s="107">
        <v>0</v>
      </c>
      <c r="O49" s="107">
        <v>15695619.091404494</v>
      </c>
      <c r="P49" s="97"/>
      <c r="Q49" s="107">
        <v>16352000</v>
      </c>
      <c r="R49" s="97"/>
      <c r="S49" s="108"/>
      <c r="T49" s="107">
        <v>-656380.9085955061</v>
      </c>
      <c r="U49" s="107">
        <v>-196400.9085955061</v>
      </c>
      <c r="V49" s="108"/>
      <c r="W49" s="109" t="s">
        <v>1185</v>
      </c>
      <c r="X49" s="84"/>
      <c r="Y49" s="110"/>
      <c r="Z49" s="110"/>
      <c r="AA49" s="142"/>
      <c r="AB49" s="110"/>
      <c r="AC49" s="56"/>
      <c r="AD49" s="107"/>
      <c r="AE49" s="143"/>
    </row>
    <row r="50" spans="1:31" s="60" customFormat="1">
      <c r="A50" s="140">
        <v>46</v>
      </c>
      <c r="B50" s="141" t="s">
        <v>29</v>
      </c>
      <c r="C50" s="103" t="s">
        <v>890</v>
      </c>
      <c r="D50" s="104" t="s">
        <v>891</v>
      </c>
      <c r="E50" s="105">
        <v>2019</v>
      </c>
      <c r="F50" s="93">
        <v>0</v>
      </c>
      <c r="G50" s="106"/>
      <c r="H50" s="107">
        <v>4202000</v>
      </c>
      <c r="I50" s="108">
        <v>4202000</v>
      </c>
      <c r="J50" s="107">
        <v>4202000</v>
      </c>
      <c r="K50" s="107">
        <v>0</v>
      </c>
      <c r="L50" s="106"/>
      <c r="M50" s="107">
        <v>4202000</v>
      </c>
      <c r="N50" s="107">
        <v>0</v>
      </c>
      <c r="O50" s="107">
        <v>4202000</v>
      </c>
      <c r="P50" s="97"/>
      <c r="Q50" s="107">
        <v>4202000</v>
      </c>
      <c r="R50" s="97"/>
      <c r="S50" s="108"/>
      <c r="T50" s="107">
        <v>0</v>
      </c>
      <c r="U50" s="107">
        <v>0</v>
      </c>
      <c r="V50" s="108"/>
      <c r="W50" s="109" t="s">
        <v>1185</v>
      </c>
      <c r="X50" s="84"/>
      <c r="Y50" s="110"/>
      <c r="Z50" s="110"/>
      <c r="AA50" s="142"/>
      <c r="AB50" s="110"/>
      <c r="AC50" s="56"/>
      <c r="AD50" s="107"/>
      <c r="AE50" s="143"/>
    </row>
    <row r="51" spans="1:31" outlineLevel="1">
      <c r="A51" s="88">
        <v>47</v>
      </c>
      <c r="B51" s="123" t="s">
        <v>29</v>
      </c>
      <c r="C51" s="103" t="s">
        <v>71</v>
      </c>
      <c r="D51" s="104" t="s">
        <v>892</v>
      </c>
      <c r="E51" s="105">
        <v>2019</v>
      </c>
      <c r="F51" s="93">
        <v>0</v>
      </c>
      <c r="G51" s="106"/>
      <c r="H51" s="107">
        <v>0</v>
      </c>
      <c r="I51" s="108">
        <v>0</v>
      </c>
      <c r="J51" s="107">
        <v>0</v>
      </c>
      <c r="K51" s="107">
        <v>0</v>
      </c>
      <c r="L51" s="106"/>
      <c r="M51" s="107">
        <v>0</v>
      </c>
      <c r="N51" s="107">
        <v>0</v>
      </c>
      <c r="O51" s="107">
        <v>0</v>
      </c>
      <c r="P51" s="97"/>
      <c r="Q51" s="107">
        <v>0</v>
      </c>
      <c r="R51" s="97"/>
      <c r="S51" s="108"/>
      <c r="T51" s="107">
        <v>0</v>
      </c>
      <c r="U51" s="107">
        <v>0</v>
      </c>
      <c r="V51" s="108"/>
      <c r="W51" s="109"/>
      <c r="X51" s="84"/>
      <c r="Y51" s="110"/>
      <c r="Z51" s="110"/>
      <c r="AB51" s="110"/>
      <c r="AD51" s="107"/>
      <c r="AE51" s="108"/>
    </row>
    <row r="52" spans="1:31">
      <c r="A52" s="88">
        <v>48</v>
      </c>
      <c r="B52" s="102" t="s">
        <v>29</v>
      </c>
      <c r="C52" s="103" t="s">
        <v>72</v>
      </c>
      <c r="D52" s="104" t="s">
        <v>893</v>
      </c>
      <c r="E52" s="105">
        <v>2019</v>
      </c>
      <c r="F52" s="93">
        <v>0</v>
      </c>
      <c r="G52" s="106"/>
      <c r="H52" s="107">
        <v>44398675.608738124</v>
      </c>
      <c r="I52" s="108">
        <v>47634000</v>
      </c>
      <c r="J52" s="107">
        <v>44165145</v>
      </c>
      <c r="K52" s="107">
        <v>233530.60873812437</v>
      </c>
      <c r="L52" s="106"/>
      <c r="M52" s="107">
        <v>44398675.608738124</v>
      </c>
      <c r="N52" s="107">
        <v>0</v>
      </c>
      <c r="O52" s="107">
        <v>44398675.608738124</v>
      </c>
      <c r="P52" s="97"/>
      <c r="Q52" s="107">
        <v>47634000</v>
      </c>
      <c r="R52" s="97"/>
      <c r="S52" s="108"/>
      <c r="T52" s="107">
        <v>-3235324.3912618756</v>
      </c>
      <c r="U52" s="107">
        <v>233530.60873812437</v>
      </c>
      <c r="V52" s="108"/>
      <c r="W52" s="109"/>
      <c r="X52" s="84"/>
      <c r="Y52" s="110"/>
      <c r="Z52" s="110"/>
      <c r="AB52" s="110"/>
      <c r="AD52" s="107"/>
      <c r="AE52" s="108"/>
    </row>
    <row r="53" spans="1:31" outlineLevel="1">
      <c r="A53" s="88">
        <v>49</v>
      </c>
      <c r="B53" s="123" t="s">
        <v>29</v>
      </c>
      <c r="C53" s="103" t="s">
        <v>73</v>
      </c>
      <c r="D53" s="104" t="s">
        <v>894</v>
      </c>
      <c r="E53" s="105">
        <v>2019</v>
      </c>
      <c r="F53" s="93">
        <v>0</v>
      </c>
      <c r="G53" s="106"/>
      <c r="H53" s="107">
        <v>0</v>
      </c>
      <c r="I53" s="108">
        <v>0</v>
      </c>
      <c r="J53" s="107">
        <v>0</v>
      </c>
      <c r="K53" s="107">
        <v>0</v>
      </c>
      <c r="L53" s="106"/>
      <c r="M53" s="107">
        <v>0</v>
      </c>
      <c r="N53" s="107">
        <v>0</v>
      </c>
      <c r="O53" s="107">
        <v>0</v>
      </c>
      <c r="P53" s="97"/>
      <c r="Q53" s="107">
        <v>0</v>
      </c>
      <c r="R53" s="97"/>
      <c r="S53" s="108"/>
      <c r="T53" s="107">
        <v>0</v>
      </c>
      <c r="U53" s="107">
        <v>0</v>
      </c>
      <c r="V53" s="108"/>
      <c r="W53" s="109"/>
      <c r="X53" s="84"/>
      <c r="Y53" s="110"/>
      <c r="Z53" s="110"/>
      <c r="AB53" s="110"/>
      <c r="AD53" s="107"/>
      <c r="AE53" s="108"/>
    </row>
    <row r="54" spans="1:31" outlineLevel="1">
      <c r="A54" s="88">
        <v>50</v>
      </c>
      <c r="B54" s="123" t="s">
        <v>29</v>
      </c>
      <c r="C54" s="103" t="s">
        <v>74</v>
      </c>
      <c r="D54" s="104" t="s">
        <v>895</v>
      </c>
      <c r="E54" s="105">
        <v>2019</v>
      </c>
      <c r="F54" s="93">
        <v>0</v>
      </c>
      <c r="G54" s="106"/>
      <c r="H54" s="107">
        <v>0</v>
      </c>
      <c r="I54" s="108">
        <v>0</v>
      </c>
      <c r="J54" s="107">
        <v>0</v>
      </c>
      <c r="K54" s="107">
        <v>0</v>
      </c>
      <c r="L54" s="106"/>
      <c r="M54" s="107">
        <v>0</v>
      </c>
      <c r="N54" s="107">
        <v>0</v>
      </c>
      <c r="O54" s="107">
        <v>0</v>
      </c>
      <c r="P54" s="97"/>
      <c r="Q54" s="107">
        <v>0</v>
      </c>
      <c r="R54" s="97"/>
      <c r="S54" s="108"/>
      <c r="T54" s="107">
        <v>0</v>
      </c>
      <c r="U54" s="107">
        <v>0</v>
      </c>
      <c r="V54" s="108"/>
      <c r="W54" s="109"/>
      <c r="X54" s="84"/>
      <c r="Y54" s="110"/>
      <c r="Z54" s="110"/>
      <c r="AB54" s="110"/>
      <c r="AD54" s="107"/>
      <c r="AE54" s="108"/>
    </row>
    <row r="55" spans="1:31" outlineLevel="1">
      <c r="A55" s="88">
        <v>51</v>
      </c>
      <c r="B55" s="102" t="s">
        <v>29</v>
      </c>
      <c r="C55" s="103" t="s">
        <v>75</v>
      </c>
      <c r="D55" s="104" t="s">
        <v>896</v>
      </c>
      <c r="E55" s="105">
        <v>2019</v>
      </c>
      <c r="F55" s="93">
        <v>0</v>
      </c>
      <c r="G55" s="106"/>
      <c r="H55" s="107">
        <v>0</v>
      </c>
      <c r="I55" s="108">
        <v>0</v>
      </c>
      <c r="J55" s="107">
        <v>0</v>
      </c>
      <c r="K55" s="107">
        <v>0</v>
      </c>
      <c r="L55" s="106"/>
      <c r="M55" s="107">
        <v>0</v>
      </c>
      <c r="N55" s="107">
        <v>0</v>
      </c>
      <c r="O55" s="107">
        <v>0</v>
      </c>
      <c r="P55" s="97"/>
      <c r="Q55" s="107">
        <v>0</v>
      </c>
      <c r="R55" s="97"/>
      <c r="S55" s="108"/>
      <c r="T55" s="107">
        <v>0</v>
      </c>
      <c r="U55" s="107">
        <v>0</v>
      </c>
      <c r="V55" s="108"/>
      <c r="W55" s="109"/>
      <c r="X55" s="84"/>
      <c r="Y55" s="110"/>
      <c r="Z55" s="110"/>
      <c r="AB55" s="110"/>
      <c r="AD55" s="107"/>
      <c r="AE55" s="108"/>
    </row>
    <row r="56" spans="1:31" outlineLevel="1">
      <c r="A56" s="88">
        <v>52</v>
      </c>
      <c r="B56" s="102" t="s">
        <v>29</v>
      </c>
      <c r="C56" s="103" t="s">
        <v>76</v>
      </c>
      <c r="D56" s="104" t="s">
        <v>897</v>
      </c>
      <c r="E56" s="105">
        <v>2019</v>
      </c>
      <c r="F56" s="93">
        <v>0</v>
      </c>
      <c r="G56" s="106"/>
      <c r="H56" s="107">
        <v>0</v>
      </c>
      <c r="I56" s="108">
        <v>0</v>
      </c>
      <c r="J56" s="107">
        <v>0</v>
      </c>
      <c r="K56" s="107">
        <v>0</v>
      </c>
      <c r="L56" s="106"/>
      <c r="M56" s="107">
        <v>0</v>
      </c>
      <c r="N56" s="107">
        <v>0</v>
      </c>
      <c r="O56" s="107">
        <v>0</v>
      </c>
      <c r="P56" s="97"/>
      <c r="Q56" s="107">
        <v>0</v>
      </c>
      <c r="R56" s="97"/>
      <c r="S56" s="108"/>
      <c r="T56" s="107">
        <v>0</v>
      </c>
      <c r="U56" s="107">
        <v>0</v>
      </c>
      <c r="V56" s="108"/>
      <c r="W56" s="109"/>
      <c r="X56" s="84"/>
      <c r="Y56" s="110"/>
      <c r="Z56" s="110"/>
      <c r="AB56" s="110"/>
      <c r="AD56" s="107"/>
      <c r="AE56" s="108"/>
    </row>
    <row r="57" spans="1:31" outlineLevel="1">
      <c r="A57" s="88">
        <v>53</v>
      </c>
      <c r="B57" s="102" t="s">
        <v>29</v>
      </c>
      <c r="C57" s="103" t="s">
        <v>898</v>
      </c>
      <c r="D57" s="104" t="s">
        <v>899</v>
      </c>
      <c r="E57" s="105">
        <v>2019</v>
      </c>
      <c r="F57" s="93">
        <v>0</v>
      </c>
      <c r="G57" s="106"/>
      <c r="H57" s="107">
        <v>0</v>
      </c>
      <c r="I57" s="108">
        <v>0</v>
      </c>
      <c r="J57" s="107">
        <v>0</v>
      </c>
      <c r="K57" s="107">
        <v>0</v>
      </c>
      <c r="L57" s="106"/>
      <c r="M57" s="107">
        <v>0</v>
      </c>
      <c r="N57" s="107">
        <v>0</v>
      </c>
      <c r="O57" s="107">
        <v>0</v>
      </c>
      <c r="P57" s="97"/>
      <c r="Q57" s="107">
        <v>0</v>
      </c>
      <c r="R57" s="97"/>
      <c r="S57" s="108"/>
      <c r="T57" s="107">
        <v>0</v>
      </c>
      <c r="U57" s="107">
        <v>0</v>
      </c>
      <c r="V57" s="108"/>
      <c r="W57" s="109"/>
      <c r="X57" s="84"/>
      <c r="Y57" s="110"/>
      <c r="Z57" s="110"/>
      <c r="AB57" s="110"/>
      <c r="AD57" s="107"/>
      <c r="AE57" s="108"/>
    </row>
    <row r="58" spans="1:31" outlineLevel="1">
      <c r="A58" s="88">
        <v>54</v>
      </c>
      <c r="B58" s="102" t="s">
        <v>29</v>
      </c>
      <c r="C58" s="103" t="s">
        <v>900</v>
      </c>
      <c r="D58" s="104" t="s">
        <v>901</v>
      </c>
      <c r="E58" s="105">
        <v>2019</v>
      </c>
      <c r="F58" s="93">
        <v>0</v>
      </c>
      <c r="G58" s="106"/>
      <c r="H58" s="107">
        <v>0</v>
      </c>
      <c r="I58" s="108">
        <v>0</v>
      </c>
      <c r="J58" s="107">
        <v>0</v>
      </c>
      <c r="K58" s="107">
        <v>0</v>
      </c>
      <c r="L58" s="106"/>
      <c r="M58" s="107">
        <v>0</v>
      </c>
      <c r="N58" s="107">
        <v>0</v>
      </c>
      <c r="O58" s="107">
        <v>0</v>
      </c>
      <c r="P58" s="97"/>
      <c r="Q58" s="107">
        <v>0</v>
      </c>
      <c r="R58" s="97"/>
      <c r="S58" s="108"/>
      <c r="T58" s="107">
        <v>0</v>
      </c>
      <c r="U58" s="107">
        <v>0</v>
      </c>
      <c r="V58" s="108"/>
      <c r="W58" s="109"/>
      <c r="X58" s="84"/>
      <c r="Y58" s="110"/>
      <c r="Z58" s="110"/>
      <c r="AB58" s="110"/>
      <c r="AD58" s="107"/>
      <c r="AE58" s="108"/>
    </row>
    <row r="59" spans="1:31" outlineLevel="1">
      <c r="A59" s="88">
        <v>55</v>
      </c>
      <c r="B59" s="102" t="s">
        <v>29</v>
      </c>
      <c r="C59" s="103" t="s">
        <v>902</v>
      </c>
      <c r="D59" s="104" t="s">
        <v>903</v>
      </c>
      <c r="E59" s="105">
        <v>2019</v>
      </c>
      <c r="F59" s="93">
        <v>0</v>
      </c>
      <c r="G59" s="106"/>
      <c r="H59" s="107">
        <v>0</v>
      </c>
      <c r="I59" s="108">
        <v>0</v>
      </c>
      <c r="J59" s="107">
        <v>0</v>
      </c>
      <c r="K59" s="107">
        <v>0</v>
      </c>
      <c r="L59" s="106"/>
      <c r="M59" s="107">
        <v>0</v>
      </c>
      <c r="N59" s="107">
        <v>0</v>
      </c>
      <c r="O59" s="107">
        <v>0</v>
      </c>
      <c r="P59" s="97"/>
      <c r="Q59" s="107">
        <v>0</v>
      </c>
      <c r="R59" s="97"/>
      <c r="S59" s="108"/>
      <c r="T59" s="107">
        <v>0</v>
      </c>
      <c r="U59" s="107">
        <v>0</v>
      </c>
      <c r="V59" s="108"/>
      <c r="W59" s="109"/>
      <c r="X59" s="84"/>
      <c r="Y59" s="110"/>
      <c r="Z59" s="110"/>
      <c r="AB59" s="110"/>
      <c r="AD59" s="107"/>
      <c r="AE59" s="108"/>
    </row>
    <row r="60" spans="1:31" outlineLevel="1">
      <c r="A60" s="88">
        <v>56</v>
      </c>
      <c r="B60" s="102" t="s">
        <v>29</v>
      </c>
      <c r="C60" s="103" t="s">
        <v>904</v>
      </c>
      <c r="D60" s="104" t="s">
        <v>905</v>
      </c>
      <c r="E60" s="105">
        <v>2019</v>
      </c>
      <c r="F60" s="93">
        <v>0</v>
      </c>
      <c r="G60" s="106"/>
      <c r="H60" s="107">
        <v>0</v>
      </c>
      <c r="I60" s="108">
        <v>0</v>
      </c>
      <c r="J60" s="107">
        <v>0</v>
      </c>
      <c r="K60" s="107">
        <v>0</v>
      </c>
      <c r="L60" s="106"/>
      <c r="M60" s="107">
        <v>0</v>
      </c>
      <c r="N60" s="107">
        <v>0</v>
      </c>
      <c r="O60" s="107">
        <v>0</v>
      </c>
      <c r="P60" s="97"/>
      <c r="Q60" s="107">
        <v>0</v>
      </c>
      <c r="R60" s="97"/>
      <c r="S60" s="108"/>
      <c r="T60" s="107">
        <v>0</v>
      </c>
      <c r="U60" s="107">
        <v>0</v>
      </c>
      <c r="V60" s="108"/>
      <c r="W60" s="109"/>
      <c r="X60" s="84"/>
      <c r="Y60" s="110"/>
      <c r="Z60" s="110"/>
      <c r="AB60" s="110"/>
      <c r="AD60" s="107"/>
      <c r="AE60" s="108"/>
    </row>
    <row r="61" spans="1:31" outlineLevel="1">
      <c r="A61" s="88">
        <v>57</v>
      </c>
      <c r="B61" s="123" t="s">
        <v>29</v>
      </c>
      <c r="C61" s="103" t="s">
        <v>906</v>
      </c>
      <c r="D61" s="104" t="s">
        <v>907</v>
      </c>
      <c r="E61" s="105">
        <v>2019</v>
      </c>
      <c r="F61" s="93">
        <v>0</v>
      </c>
      <c r="G61" s="106"/>
      <c r="H61" s="107">
        <v>0</v>
      </c>
      <c r="I61" s="108">
        <v>0</v>
      </c>
      <c r="J61" s="107">
        <v>0</v>
      </c>
      <c r="K61" s="107">
        <v>0</v>
      </c>
      <c r="L61" s="106"/>
      <c r="M61" s="107">
        <v>0</v>
      </c>
      <c r="N61" s="107">
        <v>0</v>
      </c>
      <c r="O61" s="107">
        <v>0</v>
      </c>
      <c r="P61" s="97"/>
      <c r="Q61" s="107">
        <v>0</v>
      </c>
      <c r="R61" s="97"/>
      <c r="S61" s="108"/>
      <c r="T61" s="107">
        <v>0</v>
      </c>
      <c r="U61" s="107">
        <v>0</v>
      </c>
      <c r="V61" s="108"/>
      <c r="W61" s="109"/>
      <c r="X61" s="84"/>
      <c r="Y61" s="110"/>
      <c r="Z61" s="110"/>
      <c r="AB61" s="110"/>
      <c r="AD61" s="107"/>
      <c r="AE61" s="108"/>
    </row>
    <row r="62" spans="1:31">
      <c r="A62" s="88">
        <v>58</v>
      </c>
      <c r="B62" s="123" t="s">
        <v>29</v>
      </c>
      <c r="C62" s="103" t="s">
        <v>77</v>
      </c>
      <c r="D62" s="104" t="s">
        <v>908</v>
      </c>
      <c r="E62" s="105">
        <v>2019</v>
      </c>
      <c r="F62" s="93">
        <v>0</v>
      </c>
      <c r="G62" s="144"/>
      <c r="H62" s="107">
        <v>1965269.3333333335</v>
      </c>
      <c r="I62" s="108">
        <v>1939569</v>
      </c>
      <c r="J62" s="107">
        <v>2154142.65</v>
      </c>
      <c r="K62" s="107">
        <v>-188873.31666666642</v>
      </c>
      <c r="L62" s="106"/>
      <c r="M62" s="107">
        <v>1965269.3333333335</v>
      </c>
      <c r="N62" s="107">
        <v>0</v>
      </c>
      <c r="O62" s="107">
        <v>1965269.3333333335</v>
      </c>
      <c r="P62" s="97"/>
      <c r="Q62" s="107">
        <v>1939569</v>
      </c>
      <c r="R62" s="97"/>
      <c r="S62" s="108"/>
      <c r="T62" s="107">
        <v>25700.333333333489</v>
      </c>
      <c r="U62" s="107">
        <v>-188873.31666666642</v>
      </c>
      <c r="V62" s="108"/>
      <c r="W62" s="109"/>
      <c r="X62" s="84"/>
      <c r="Y62" s="110"/>
      <c r="Z62" s="110"/>
      <c r="AB62" s="110"/>
      <c r="AD62" s="107"/>
      <c r="AE62" s="108"/>
    </row>
    <row r="63" spans="1:31">
      <c r="A63" s="88">
        <v>59</v>
      </c>
      <c r="B63" s="102"/>
      <c r="C63" s="103" t="s">
        <v>78</v>
      </c>
      <c r="D63" s="104" t="s">
        <v>909</v>
      </c>
      <c r="E63" s="105">
        <v>2019</v>
      </c>
      <c r="F63" s="93">
        <v>0</v>
      </c>
      <c r="G63" s="106"/>
      <c r="H63" s="107">
        <v>131618</v>
      </c>
      <c r="I63" s="108">
        <v>131618</v>
      </c>
      <c r="J63" s="107">
        <v>122631.85</v>
      </c>
      <c r="K63" s="107">
        <v>8986.1499999999942</v>
      </c>
      <c r="L63" s="106"/>
      <c r="M63" s="107">
        <v>131618</v>
      </c>
      <c r="N63" s="107">
        <v>0</v>
      </c>
      <c r="O63" s="107">
        <v>131618</v>
      </c>
      <c r="P63" s="97"/>
      <c r="Q63" s="107">
        <v>131618</v>
      </c>
      <c r="R63" s="97"/>
      <c r="S63" s="108"/>
      <c r="T63" s="107">
        <v>0</v>
      </c>
      <c r="U63" s="107">
        <v>8986.1499999999942</v>
      </c>
      <c r="V63" s="108"/>
      <c r="W63" s="109"/>
      <c r="X63" s="84"/>
      <c r="Y63" s="110"/>
      <c r="Z63" s="110"/>
      <c r="AB63" s="110"/>
      <c r="AD63" s="107"/>
      <c r="AE63" s="108"/>
    </row>
    <row r="64" spans="1:31" ht="30" customHeight="1">
      <c r="A64" s="88">
        <v>60</v>
      </c>
      <c r="B64" s="102"/>
      <c r="C64" s="103" t="s">
        <v>79</v>
      </c>
      <c r="D64" s="104" t="s">
        <v>910</v>
      </c>
      <c r="E64" s="105">
        <v>2019</v>
      </c>
      <c r="F64" s="93">
        <v>0</v>
      </c>
      <c r="G64" s="106"/>
      <c r="H64" s="107">
        <v>2824267.64</v>
      </c>
      <c r="I64" s="108">
        <v>3084662</v>
      </c>
      <c r="J64" s="107">
        <v>2810686.2</v>
      </c>
      <c r="K64" s="107">
        <v>13581.439999999944</v>
      </c>
      <c r="L64" s="106"/>
      <c r="M64" s="107">
        <v>2824267.64</v>
      </c>
      <c r="N64" s="107">
        <v>0</v>
      </c>
      <c r="O64" s="107">
        <v>2824267.64</v>
      </c>
      <c r="P64" s="97"/>
      <c r="Q64" s="107">
        <v>3084662</v>
      </c>
      <c r="R64" s="97"/>
      <c r="S64" s="108"/>
      <c r="T64" s="107">
        <v>-260394.35999999987</v>
      </c>
      <c r="U64" s="107">
        <v>13581.439999999944</v>
      </c>
      <c r="V64" s="108"/>
      <c r="W64" s="109" t="s">
        <v>80</v>
      </c>
      <c r="X64" s="84"/>
      <c r="Y64" s="110"/>
      <c r="Z64" s="110"/>
      <c r="AB64" s="110"/>
      <c r="AD64" s="107"/>
      <c r="AE64" s="108"/>
    </row>
    <row r="65" spans="1:31">
      <c r="A65" s="88">
        <v>61</v>
      </c>
      <c r="B65" s="102" t="s">
        <v>80</v>
      </c>
      <c r="C65" s="103" t="s">
        <v>81</v>
      </c>
      <c r="D65" s="104" t="s">
        <v>82</v>
      </c>
      <c r="E65" s="105">
        <v>2019</v>
      </c>
      <c r="F65" s="93">
        <v>0</v>
      </c>
      <c r="G65" s="106"/>
      <c r="H65" s="107">
        <v>819860</v>
      </c>
      <c r="I65" s="108">
        <v>1111000</v>
      </c>
      <c r="J65" s="107">
        <v>889946</v>
      </c>
      <c r="K65" s="107">
        <v>-70086</v>
      </c>
      <c r="L65" s="106"/>
      <c r="M65" s="107">
        <v>819860</v>
      </c>
      <c r="N65" s="107">
        <v>0</v>
      </c>
      <c r="O65" s="107">
        <v>819860</v>
      </c>
      <c r="P65" s="97"/>
      <c r="Q65" s="107">
        <v>1111000</v>
      </c>
      <c r="R65" s="97"/>
      <c r="S65" s="108"/>
      <c r="T65" s="107">
        <v>-291140</v>
      </c>
      <c r="U65" s="107">
        <v>-70086</v>
      </c>
      <c r="V65" s="108"/>
      <c r="W65" s="109"/>
      <c r="X65" s="84"/>
      <c r="Y65" s="110"/>
      <c r="Z65" s="110"/>
      <c r="AB65" s="110"/>
      <c r="AD65" s="107"/>
      <c r="AE65" s="108"/>
    </row>
    <row r="66" spans="1:31" ht="27" customHeight="1">
      <c r="A66" s="88">
        <v>62</v>
      </c>
      <c r="B66" s="102" t="s">
        <v>80</v>
      </c>
      <c r="C66" s="103" t="s">
        <v>83</v>
      </c>
      <c r="D66" s="104" t="s">
        <v>84</v>
      </c>
      <c r="E66" s="105">
        <v>2019</v>
      </c>
      <c r="F66" s="93">
        <v>0</v>
      </c>
      <c r="G66" s="106"/>
      <c r="H66" s="107">
        <v>37757</v>
      </c>
      <c r="I66" s="108">
        <v>54000</v>
      </c>
      <c r="J66" s="107">
        <v>28904</v>
      </c>
      <c r="K66" s="107">
        <v>8853</v>
      </c>
      <c r="L66" s="106"/>
      <c r="M66" s="107">
        <v>37757</v>
      </c>
      <c r="N66" s="107">
        <v>0</v>
      </c>
      <c r="O66" s="107">
        <v>37757</v>
      </c>
      <c r="P66" s="97"/>
      <c r="Q66" s="107">
        <v>54000</v>
      </c>
      <c r="R66" s="97"/>
      <c r="S66" s="108"/>
      <c r="T66" s="107">
        <v>-16243</v>
      </c>
      <c r="U66" s="107">
        <v>8853</v>
      </c>
      <c r="V66" s="108"/>
      <c r="W66" s="109"/>
      <c r="X66" s="84"/>
      <c r="Y66" s="110"/>
      <c r="Z66" s="110"/>
      <c r="AB66" s="110"/>
      <c r="AD66" s="107"/>
      <c r="AE66" s="108"/>
    </row>
    <row r="67" spans="1:31" ht="15.75">
      <c r="A67" s="88">
        <v>63</v>
      </c>
      <c r="B67" s="102" t="s">
        <v>80</v>
      </c>
      <c r="C67" s="103" t="s">
        <v>911</v>
      </c>
      <c r="D67" s="104" t="s">
        <v>912</v>
      </c>
      <c r="E67" s="105">
        <v>2019</v>
      </c>
      <c r="F67" s="93">
        <v>0</v>
      </c>
      <c r="G67" s="106"/>
      <c r="H67" s="107">
        <v>55000</v>
      </c>
      <c r="I67" s="108">
        <v>55000</v>
      </c>
      <c r="J67" s="107">
        <v>55000</v>
      </c>
      <c r="K67" s="107">
        <v>0</v>
      </c>
      <c r="L67" s="106"/>
      <c r="M67" s="107">
        <v>55000</v>
      </c>
      <c r="N67" s="107">
        <v>0</v>
      </c>
      <c r="O67" s="107">
        <v>55000</v>
      </c>
      <c r="P67" s="97"/>
      <c r="Q67" s="107">
        <v>55000</v>
      </c>
      <c r="R67" s="97"/>
      <c r="S67" s="108"/>
      <c r="T67" s="107">
        <v>0</v>
      </c>
      <c r="U67" s="107">
        <v>0</v>
      </c>
      <c r="V67" s="108"/>
      <c r="W67" s="145" t="s">
        <v>1202</v>
      </c>
      <c r="X67" s="84"/>
      <c r="Y67" s="110"/>
      <c r="Z67" s="110"/>
      <c r="AB67" s="110"/>
      <c r="AD67" s="107"/>
      <c r="AE67" s="108"/>
    </row>
    <row r="68" spans="1:31" ht="15.75">
      <c r="A68" s="88">
        <v>64</v>
      </c>
      <c r="B68" s="102" t="s">
        <v>85</v>
      </c>
      <c r="C68" s="103" t="s">
        <v>86</v>
      </c>
      <c r="D68" s="104" t="s">
        <v>913</v>
      </c>
      <c r="E68" s="105">
        <v>2019</v>
      </c>
      <c r="F68" s="93">
        <v>0</v>
      </c>
      <c r="G68" s="106"/>
      <c r="H68" s="107">
        <v>0</v>
      </c>
      <c r="I68" s="108">
        <v>0</v>
      </c>
      <c r="J68" s="107">
        <v>0</v>
      </c>
      <c r="K68" s="107">
        <v>0</v>
      </c>
      <c r="L68" s="106"/>
      <c r="M68" s="107"/>
      <c r="N68" s="107"/>
      <c r="O68" s="107">
        <v>0</v>
      </c>
      <c r="P68" s="97"/>
      <c r="Q68" s="107">
        <v>0</v>
      </c>
      <c r="R68" s="97"/>
      <c r="S68" s="108"/>
      <c r="T68" s="107">
        <v>0</v>
      </c>
      <c r="U68" s="107">
        <v>0</v>
      </c>
      <c r="V68" s="108"/>
      <c r="W68" s="145" t="s">
        <v>1202</v>
      </c>
      <c r="X68" s="84"/>
      <c r="Y68" s="110"/>
      <c r="Z68" s="110"/>
      <c r="AB68" s="110"/>
      <c r="AD68" s="107"/>
      <c r="AE68" s="108"/>
    </row>
    <row r="69" spans="1:31">
      <c r="A69" s="88">
        <v>65</v>
      </c>
      <c r="B69" s="102" t="s">
        <v>80</v>
      </c>
      <c r="C69" s="103" t="s">
        <v>87</v>
      </c>
      <c r="D69" s="104" t="s">
        <v>914</v>
      </c>
      <c r="E69" s="105">
        <v>2019</v>
      </c>
      <c r="F69" s="93">
        <v>0</v>
      </c>
      <c r="G69" s="106"/>
      <c r="H69" s="107">
        <v>340399</v>
      </c>
      <c r="I69" s="108">
        <v>198000</v>
      </c>
      <c r="J69" s="107">
        <v>227729</v>
      </c>
      <c r="K69" s="107">
        <v>112670</v>
      </c>
      <c r="L69" s="106"/>
      <c r="M69" s="107">
        <v>340399</v>
      </c>
      <c r="N69" s="107">
        <v>0</v>
      </c>
      <c r="O69" s="107">
        <v>340399</v>
      </c>
      <c r="P69" s="97"/>
      <c r="Q69" s="107">
        <v>198000</v>
      </c>
      <c r="R69" s="97"/>
      <c r="S69" s="108"/>
      <c r="T69" s="107">
        <v>142399</v>
      </c>
      <c r="U69" s="107">
        <v>112670</v>
      </c>
      <c r="V69" s="108"/>
      <c r="W69" s="109"/>
      <c r="X69" s="84"/>
      <c r="Y69" s="110"/>
      <c r="Z69" s="110"/>
      <c r="AB69" s="110"/>
      <c r="AD69" s="107"/>
      <c r="AE69" s="108"/>
    </row>
    <row r="70" spans="1:31">
      <c r="A70" s="88">
        <v>66</v>
      </c>
      <c r="B70" s="102" t="s">
        <v>80</v>
      </c>
      <c r="C70" s="103" t="s">
        <v>88</v>
      </c>
      <c r="D70" s="104" t="s">
        <v>915</v>
      </c>
      <c r="E70" s="105">
        <v>2019</v>
      </c>
      <c r="F70" s="93">
        <v>0</v>
      </c>
      <c r="G70" s="106"/>
      <c r="H70" s="107">
        <v>0</v>
      </c>
      <c r="I70" s="108">
        <v>0</v>
      </c>
      <c r="J70" s="107">
        <v>0</v>
      </c>
      <c r="K70" s="107">
        <v>0</v>
      </c>
      <c r="L70" s="106"/>
      <c r="M70" s="107">
        <v>0</v>
      </c>
      <c r="N70" s="107">
        <v>0</v>
      </c>
      <c r="O70" s="107">
        <v>0</v>
      </c>
      <c r="P70" s="97"/>
      <c r="Q70" s="107">
        <v>0</v>
      </c>
      <c r="R70" s="97"/>
      <c r="S70" s="108"/>
      <c r="T70" s="107">
        <v>0</v>
      </c>
      <c r="U70" s="107">
        <v>0</v>
      </c>
      <c r="V70" s="108"/>
      <c r="W70" s="109"/>
      <c r="X70" s="84"/>
      <c r="Y70" s="110"/>
      <c r="Z70" s="110"/>
      <c r="AB70" s="110"/>
      <c r="AD70" s="107"/>
      <c r="AE70" s="108"/>
    </row>
    <row r="71" spans="1:31">
      <c r="A71" s="88">
        <v>67</v>
      </c>
      <c r="B71" s="102" t="s">
        <v>80</v>
      </c>
      <c r="C71" s="103" t="s">
        <v>89</v>
      </c>
      <c r="D71" s="104" t="s">
        <v>916</v>
      </c>
      <c r="E71" s="105">
        <v>2019</v>
      </c>
      <c r="F71" s="93">
        <v>0</v>
      </c>
      <c r="G71" s="106"/>
      <c r="H71" s="107">
        <v>0</v>
      </c>
      <c r="I71" s="108">
        <v>0</v>
      </c>
      <c r="J71" s="107">
        <v>0</v>
      </c>
      <c r="K71" s="107">
        <v>0</v>
      </c>
      <c r="L71" s="106"/>
      <c r="M71" s="107">
        <v>0</v>
      </c>
      <c r="N71" s="107">
        <v>0</v>
      </c>
      <c r="O71" s="107">
        <v>0</v>
      </c>
      <c r="P71" s="97"/>
      <c r="Q71" s="107">
        <v>0</v>
      </c>
      <c r="R71" s="97"/>
      <c r="S71" s="108"/>
      <c r="T71" s="107">
        <v>0</v>
      </c>
      <c r="U71" s="107">
        <v>0</v>
      </c>
      <c r="V71" s="108"/>
      <c r="W71" s="109"/>
      <c r="X71" s="84"/>
      <c r="Y71" s="110"/>
      <c r="Z71" s="110"/>
      <c r="AB71" s="110"/>
      <c r="AD71" s="107"/>
      <c r="AE71" s="108"/>
    </row>
    <row r="72" spans="1:31">
      <c r="A72" s="88">
        <v>68</v>
      </c>
      <c r="B72" s="102" t="s">
        <v>80</v>
      </c>
      <c r="C72" s="103" t="s">
        <v>90</v>
      </c>
      <c r="D72" s="104" t="s">
        <v>917</v>
      </c>
      <c r="E72" s="105">
        <v>2019</v>
      </c>
      <c r="F72" s="93">
        <v>0</v>
      </c>
      <c r="G72" s="106"/>
      <c r="H72" s="107">
        <v>0</v>
      </c>
      <c r="I72" s="108">
        <v>0</v>
      </c>
      <c r="J72" s="107">
        <v>0</v>
      </c>
      <c r="K72" s="107">
        <v>0</v>
      </c>
      <c r="L72" s="106"/>
      <c r="M72" s="107">
        <v>0</v>
      </c>
      <c r="N72" s="107">
        <v>0</v>
      </c>
      <c r="O72" s="107">
        <v>0</v>
      </c>
      <c r="P72" s="97"/>
      <c r="Q72" s="107">
        <v>0</v>
      </c>
      <c r="R72" s="97"/>
      <c r="S72" s="108"/>
      <c r="T72" s="107">
        <v>0</v>
      </c>
      <c r="U72" s="107">
        <v>0</v>
      </c>
      <c r="V72" s="108"/>
      <c r="W72" s="109"/>
      <c r="X72" s="84"/>
      <c r="Y72" s="110"/>
      <c r="Z72" s="110"/>
      <c r="AB72" s="110"/>
      <c r="AD72" s="107"/>
      <c r="AE72" s="108"/>
    </row>
    <row r="73" spans="1:31">
      <c r="A73" s="88">
        <v>69</v>
      </c>
      <c r="B73" s="102" t="s">
        <v>80</v>
      </c>
      <c r="C73" s="103" t="s">
        <v>91</v>
      </c>
      <c r="D73" s="104" t="s">
        <v>918</v>
      </c>
      <c r="E73" s="105">
        <v>2019</v>
      </c>
      <c r="F73" s="93">
        <v>0</v>
      </c>
      <c r="G73" s="106"/>
      <c r="H73" s="107">
        <v>1081000</v>
      </c>
      <c r="I73" s="108">
        <v>1081000</v>
      </c>
      <c r="J73" s="107">
        <v>1081000</v>
      </c>
      <c r="K73" s="107">
        <v>0</v>
      </c>
      <c r="L73" s="106"/>
      <c r="M73" s="107">
        <v>1081000</v>
      </c>
      <c r="N73" s="107">
        <v>0</v>
      </c>
      <c r="O73" s="107">
        <v>1081000</v>
      </c>
      <c r="P73" s="97"/>
      <c r="Q73" s="107">
        <v>1081000</v>
      </c>
      <c r="R73" s="97"/>
      <c r="S73" s="108"/>
      <c r="T73" s="107">
        <v>0</v>
      </c>
      <c r="U73" s="107">
        <v>0</v>
      </c>
      <c r="V73" s="108"/>
      <c r="W73" s="109"/>
      <c r="X73" s="84"/>
      <c r="Y73" s="110"/>
      <c r="Z73" s="110"/>
      <c r="AB73" s="110"/>
      <c r="AD73" s="107"/>
      <c r="AE73" s="108"/>
    </row>
    <row r="74" spans="1:31">
      <c r="A74" s="88">
        <v>70</v>
      </c>
      <c r="B74" s="123" t="s">
        <v>85</v>
      </c>
      <c r="C74" s="103" t="s">
        <v>919</v>
      </c>
      <c r="D74" s="104" t="s">
        <v>920</v>
      </c>
      <c r="E74" s="105">
        <v>2019</v>
      </c>
      <c r="F74" s="93">
        <v>0</v>
      </c>
      <c r="G74" s="106"/>
      <c r="H74" s="107">
        <v>0</v>
      </c>
      <c r="I74" s="108">
        <v>0</v>
      </c>
      <c r="J74" s="107">
        <v>0</v>
      </c>
      <c r="K74" s="107">
        <v>0</v>
      </c>
      <c r="L74" s="106"/>
      <c r="M74" s="107">
        <v>0</v>
      </c>
      <c r="N74" s="107">
        <v>0</v>
      </c>
      <c r="O74" s="107">
        <v>0</v>
      </c>
      <c r="P74" s="97"/>
      <c r="Q74" s="107">
        <v>0</v>
      </c>
      <c r="R74" s="97"/>
      <c r="S74" s="108"/>
      <c r="T74" s="107">
        <v>0</v>
      </c>
      <c r="U74" s="107">
        <v>0</v>
      </c>
      <c r="V74" s="108"/>
      <c r="W74" s="109"/>
      <c r="X74" s="84"/>
      <c r="Y74" s="110"/>
      <c r="Z74" s="110"/>
      <c r="AB74" s="110"/>
      <c r="AD74" s="107"/>
      <c r="AE74" s="108"/>
    </row>
    <row r="75" spans="1:31">
      <c r="A75" s="88">
        <v>71</v>
      </c>
      <c r="B75" s="123" t="s">
        <v>85</v>
      </c>
      <c r="C75" s="103" t="s">
        <v>921</v>
      </c>
      <c r="D75" s="104" t="s">
        <v>922</v>
      </c>
      <c r="E75" s="105">
        <v>2019</v>
      </c>
      <c r="F75" s="93">
        <v>0</v>
      </c>
      <c r="G75" s="106"/>
      <c r="H75" s="107">
        <v>0</v>
      </c>
      <c r="I75" s="108">
        <v>0</v>
      </c>
      <c r="J75" s="107">
        <v>0</v>
      </c>
      <c r="K75" s="107">
        <v>0</v>
      </c>
      <c r="L75" s="106"/>
      <c r="M75" s="107">
        <v>0</v>
      </c>
      <c r="N75" s="107">
        <v>0</v>
      </c>
      <c r="O75" s="107">
        <v>0</v>
      </c>
      <c r="P75" s="97"/>
      <c r="Q75" s="107">
        <v>0</v>
      </c>
      <c r="R75" s="97"/>
      <c r="S75" s="108"/>
      <c r="T75" s="107">
        <v>0</v>
      </c>
      <c r="U75" s="107">
        <v>0</v>
      </c>
      <c r="V75" s="108"/>
      <c r="W75" s="109"/>
      <c r="X75" s="84"/>
      <c r="Y75" s="110"/>
      <c r="Z75" s="110"/>
      <c r="AB75" s="110"/>
      <c r="AD75" s="107"/>
      <c r="AE75" s="108"/>
    </row>
    <row r="76" spans="1:31">
      <c r="A76" s="88">
        <v>72</v>
      </c>
      <c r="B76" s="102" t="s">
        <v>80</v>
      </c>
      <c r="C76" s="103" t="s">
        <v>92</v>
      </c>
      <c r="D76" s="104" t="s">
        <v>923</v>
      </c>
      <c r="E76" s="105">
        <v>2019</v>
      </c>
      <c r="F76" s="93">
        <v>0</v>
      </c>
      <c r="G76" s="106"/>
      <c r="H76" s="107">
        <v>128364.64</v>
      </c>
      <c r="I76" s="108">
        <v>129662</v>
      </c>
      <c r="J76" s="107">
        <v>126309.2</v>
      </c>
      <c r="K76" s="107">
        <v>2055.4400000000023</v>
      </c>
      <c r="L76" s="106"/>
      <c r="M76" s="107">
        <v>128364.64</v>
      </c>
      <c r="N76" s="107">
        <v>0</v>
      </c>
      <c r="O76" s="107">
        <v>128364.64</v>
      </c>
      <c r="P76" s="97"/>
      <c r="Q76" s="107">
        <v>129662</v>
      </c>
      <c r="R76" s="97"/>
      <c r="S76" s="108"/>
      <c r="T76" s="107">
        <v>-1297.3600000000006</v>
      </c>
      <c r="U76" s="107">
        <v>2055.4400000000023</v>
      </c>
      <c r="V76" s="108"/>
      <c r="W76" s="109"/>
      <c r="X76" s="84"/>
      <c r="Y76" s="110"/>
      <c r="Z76" s="110"/>
      <c r="AB76" s="110"/>
      <c r="AD76" s="107"/>
      <c r="AE76" s="108"/>
    </row>
    <row r="77" spans="1:31">
      <c r="A77" s="88">
        <v>73</v>
      </c>
      <c r="B77" s="102" t="s">
        <v>80</v>
      </c>
      <c r="C77" s="103" t="s">
        <v>93</v>
      </c>
      <c r="D77" s="104" t="s">
        <v>924</v>
      </c>
      <c r="E77" s="105">
        <v>2019</v>
      </c>
      <c r="F77" s="93">
        <v>0</v>
      </c>
      <c r="G77" s="106"/>
      <c r="H77" s="107">
        <v>0</v>
      </c>
      <c r="I77" s="108">
        <v>0</v>
      </c>
      <c r="J77" s="107">
        <v>0</v>
      </c>
      <c r="K77" s="107">
        <v>0</v>
      </c>
      <c r="L77" s="106"/>
      <c r="M77" s="107">
        <v>0</v>
      </c>
      <c r="N77" s="107">
        <v>0</v>
      </c>
      <c r="O77" s="107">
        <v>0</v>
      </c>
      <c r="P77" s="97"/>
      <c r="Q77" s="107">
        <v>0</v>
      </c>
      <c r="R77" s="97"/>
      <c r="S77" s="108"/>
      <c r="T77" s="107">
        <v>0</v>
      </c>
      <c r="U77" s="107">
        <v>0</v>
      </c>
      <c r="V77" s="108"/>
      <c r="W77" s="109"/>
      <c r="X77" s="84"/>
      <c r="Y77" s="110"/>
      <c r="Z77" s="110"/>
      <c r="AB77" s="110"/>
      <c r="AD77" s="107"/>
      <c r="AE77" s="108"/>
    </row>
    <row r="78" spans="1:31" ht="22.5">
      <c r="A78" s="88">
        <v>74</v>
      </c>
      <c r="B78" s="102" t="s">
        <v>80</v>
      </c>
      <c r="C78" s="103" t="s">
        <v>925</v>
      </c>
      <c r="D78" s="104" t="s">
        <v>926</v>
      </c>
      <c r="E78" s="105">
        <v>2019</v>
      </c>
      <c r="F78" s="93">
        <v>0</v>
      </c>
      <c r="G78" s="106"/>
      <c r="H78" s="107">
        <v>0</v>
      </c>
      <c r="I78" s="108">
        <v>1000</v>
      </c>
      <c r="J78" s="107">
        <v>0</v>
      </c>
      <c r="K78" s="107">
        <v>0</v>
      </c>
      <c r="L78" s="106"/>
      <c r="M78" s="107">
        <v>0</v>
      </c>
      <c r="N78" s="107">
        <v>0</v>
      </c>
      <c r="O78" s="107">
        <v>0</v>
      </c>
      <c r="P78" s="97"/>
      <c r="Q78" s="107">
        <v>1000</v>
      </c>
      <c r="R78" s="97"/>
      <c r="S78" s="108"/>
      <c r="T78" s="107">
        <v>-1000</v>
      </c>
      <c r="U78" s="107">
        <v>0</v>
      </c>
      <c r="V78" s="108"/>
      <c r="W78" s="109"/>
      <c r="X78" s="84"/>
      <c r="Y78" s="110"/>
      <c r="Z78" s="110"/>
      <c r="AB78" s="110"/>
      <c r="AD78" s="107"/>
      <c r="AE78" s="108"/>
    </row>
    <row r="79" spans="1:31" ht="22.5">
      <c r="A79" s="88">
        <v>75</v>
      </c>
      <c r="B79" s="102" t="s">
        <v>85</v>
      </c>
      <c r="C79" s="103" t="s">
        <v>94</v>
      </c>
      <c r="D79" s="104" t="s">
        <v>927</v>
      </c>
      <c r="E79" s="105">
        <v>2019</v>
      </c>
      <c r="F79" s="93">
        <v>0</v>
      </c>
      <c r="G79" s="124"/>
      <c r="H79" s="125">
        <v>0</v>
      </c>
      <c r="I79" s="108">
        <v>0</v>
      </c>
      <c r="J79" s="125">
        <v>0</v>
      </c>
      <c r="K79" s="125">
        <v>0</v>
      </c>
      <c r="L79" s="124"/>
      <c r="M79" s="125">
        <v>0</v>
      </c>
      <c r="N79" s="125">
        <v>0</v>
      </c>
      <c r="O79" s="125">
        <v>0</v>
      </c>
      <c r="P79" s="97"/>
      <c r="Q79" s="125">
        <v>0</v>
      </c>
      <c r="R79" s="97"/>
      <c r="S79" s="108"/>
      <c r="T79" s="125">
        <v>0</v>
      </c>
      <c r="U79" s="125">
        <v>0</v>
      </c>
      <c r="V79" s="108"/>
      <c r="W79" s="109" t="s">
        <v>80</v>
      </c>
      <c r="X79" s="84"/>
      <c r="Y79" s="110"/>
      <c r="Z79" s="110"/>
      <c r="AB79" s="110"/>
      <c r="AD79" s="125"/>
      <c r="AE79" s="108"/>
    </row>
    <row r="80" spans="1:31">
      <c r="A80" s="88">
        <v>76</v>
      </c>
      <c r="B80" s="102" t="s">
        <v>85</v>
      </c>
      <c r="C80" s="103" t="s">
        <v>95</v>
      </c>
      <c r="D80" s="104" t="s">
        <v>928</v>
      </c>
      <c r="E80" s="105">
        <v>2019</v>
      </c>
      <c r="F80" s="93">
        <v>0</v>
      </c>
      <c r="G80" s="106"/>
      <c r="H80" s="107">
        <v>0</v>
      </c>
      <c r="I80" s="108">
        <v>0</v>
      </c>
      <c r="J80" s="107">
        <v>0</v>
      </c>
      <c r="K80" s="107">
        <v>0</v>
      </c>
      <c r="L80" s="106"/>
      <c r="M80" s="107">
        <v>0</v>
      </c>
      <c r="N80" s="107">
        <v>0</v>
      </c>
      <c r="O80" s="107">
        <v>0</v>
      </c>
      <c r="P80" s="97"/>
      <c r="Q80" s="107">
        <v>0</v>
      </c>
      <c r="R80" s="97"/>
      <c r="S80" s="108"/>
      <c r="T80" s="107">
        <v>0</v>
      </c>
      <c r="U80" s="107">
        <v>0</v>
      </c>
      <c r="V80" s="108"/>
      <c r="W80" s="109"/>
      <c r="X80" s="84"/>
      <c r="Y80" s="110"/>
      <c r="Z80" s="110"/>
      <c r="AB80" s="110"/>
      <c r="AD80" s="107"/>
      <c r="AE80" s="108"/>
    </row>
    <row r="81" spans="1:31" ht="22.5">
      <c r="A81" s="88">
        <v>77</v>
      </c>
      <c r="B81" s="123" t="s">
        <v>85</v>
      </c>
      <c r="C81" s="103" t="s">
        <v>96</v>
      </c>
      <c r="D81" s="104" t="s">
        <v>929</v>
      </c>
      <c r="E81" s="105">
        <v>2019</v>
      </c>
      <c r="F81" s="93">
        <v>0</v>
      </c>
      <c r="G81" s="106"/>
      <c r="H81" s="107">
        <v>0</v>
      </c>
      <c r="I81" s="108">
        <v>0</v>
      </c>
      <c r="J81" s="107">
        <v>0</v>
      </c>
      <c r="K81" s="107">
        <v>0</v>
      </c>
      <c r="L81" s="106"/>
      <c r="M81" s="107">
        <v>0</v>
      </c>
      <c r="N81" s="107">
        <v>0</v>
      </c>
      <c r="O81" s="107">
        <v>0</v>
      </c>
      <c r="P81" s="97"/>
      <c r="Q81" s="107">
        <v>0</v>
      </c>
      <c r="R81" s="97"/>
      <c r="S81" s="108"/>
      <c r="T81" s="107">
        <v>0</v>
      </c>
      <c r="U81" s="107">
        <v>0</v>
      </c>
      <c r="V81" s="108"/>
      <c r="W81" s="109"/>
      <c r="X81" s="84"/>
      <c r="Y81" s="110"/>
      <c r="Z81" s="110"/>
      <c r="AB81" s="110"/>
      <c r="AD81" s="107"/>
      <c r="AE81" s="108"/>
    </row>
    <row r="82" spans="1:31">
      <c r="A82" s="88">
        <v>78</v>
      </c>
      <c r="B82" s="102"/>
      <c r="C82" s="103" t="s">
        <v>97</v>
      </c>
      <c r="D82" s="104" t="s">
        <v>930</v>
      </c>
      <c r="E82" s="105">
        <v>2019</v>
      </c>
      <c r="F82" s="93">
        <v>0</v>
      </c>
      <c r="G82" s="106"/>
      <c r="H82" s="107">
        <v>361887</v>
      </c>
      <c r="I82" s="108">
        <v>455000</v>
      </c>
      <c r="J82" s="107">
        <v>401798</v>
      </c>
      <c r="K82" s="107">
        <v>-39911</v>
      </c>
      <c r="L82" s="106"/>
      <c r="M82" s="107">
        <v>361887</v>
      </c>
      <c r="N82" s="107">
        <v>0</v>
      </c>
      <c r="O82" s="107">
        <v>361887</v>
      </c>
      <c r="P82" s="97"/>
      <c r="Q82" s="107">
        <v>455000</v>
      </c>
      <c r="R82" s="97"/>
      <c r="S82" s="108"/>
      <c r="T82" s="107">
        <v>-93113</v>
      </c>
      <c r="U82" s="107">
        <v>-39911</v>
      </c>
      <c r="V82" s="108"/>
      <c r="W82" s="109"/>
      <c r="X82" s="84"/>
      <c r="Y82" s="110"/>
      <c r="Z82" s="110"/>
      <c r="AB82" s="110"/>
      <c r="AD82" s="107"/>
      <c r="AE82" s="108"/>
    </row>
    <row r="83" spans="1:31" ht="22.5" outlineLevel="1">
      <c r="A83" s="88">
        <v>79</v>
      </c>
      <c r="B83" s="123" t="s">
        <v>29</v>
      </c>
      <c r="C83" s="103" t="s">
        <v>931</v>
      </c>
      <c r="D83" s="104" t="s">
        <v>932</v>
      </c>
      <c r="E83" s="105">
        <v>2019</v>
      </c>
      <c r="F83" s="93">
        <v>0</v>
      </c>
      <c r="G83" s="106"/>
      <c r="H83" s="107">
        <v>0</v>
      </c>
      <c r="I83" s="108">
        <v>0</v>
      </c>
      <c r="J83" s="107">
        <v>0</v>
      </c>
      <c r="K83" s="107">
        <v>0</v>
      </c>
      <c r="L83" s="106"/>
      <c r="M83" s="107">
        <v>0</v>
      </c>
      <c r="N83" s="107">
        <v>0</v>
      </c>
      <c r="O83" s="107">
        <v>0</v>
      </c>
      <c r="P83" s="97"/>
      <c r="Q83" s="107">
        <v>0</v>
      </c>
      <c r="R83" s="97"/>
      <c r="S83" s="108"/>
      <c r="T83" s="107">
        <v>0</v>
      </c>
      <c r="U83" s="107">
        <v>0</v>
      </c>
      <c r="V83" s="108"/>
      <c r="W83" s="109"/>
      <c r="X83" s="84"/>
      <c r="Y83" s="110"/>
      <c r="Z83" s="110"/>
      <c r="AB83" s="110"/>
      <c r="AD83" s="107"/>
      <c r="AE83" s="108"/>
    </row>
    <row r="84" spans="1:31" ht="22.5" outlineLevel="1">
      <c r="A84" s="88">
        <v>80</v>
      </c>
      <c r="B84" s="102" t="s">
        <v>85</v>
      </c>
      <c r="C84" s="103" t="s">
        <v>933</v>
      </c>
      <c r="D84" s="104" t="s">
        <v>934</v>
      </c>
      <c r="E84" s="105">
        <v>2019</v>
      </c>
      <c r="F84" s="93">
        <v>0</v>
      </c>
      <c r="G84" s="106"/>
      <c r="H84" s="107">
        <v>0</v>
      </c>
      <c r="I84" s="108">
        <v>0</v>
      </c>
      <c r="J84" s="107">
        <v>0</v>
      </c>
      <c r="K84" s="107">
        <v>0</v>
      </c>
      <c r="L84" s="106"/>
      <c r="M84" s="107">
        <v>0</v>
      </c>
      <c r="N84" s="107">
        <v>0</v>
      </c>
      <c r="O84" s="107">
        <v>0</v>
      </c>
      <c r="P84" s="97"/>
      <c r="Q84" s="107">
        <v>0</v>
      </c>
      <c r="R84" s="97"/>
      <c r="S84" s="108"/>
      <c r="T84" s="107">
        <v>0</v>
      </c>
      <c r="U84" s="107">
        <v>0</v>
      </c>
      <c r="V84" s="108"/>
      <c r="W84" s="109"/>
      <c r="X84" s="84"/>
      <c r="Y84" s="110"/>
      <c r="Z84" s="110"/>
      <c r="AB84" s="110"/>
      <c r="AD84" s="107"/>
      <c r="AE84" s="108"/>
    </row>
    <row r="85" spans="1:31" ht="22.5" outlineLevel="1">
      <c r="A85" s="88">
        <v>81</v>
      </c>
      <c r="B85" s="102" t="s">
        <v>80</v>
      </c>
      <c r="C85" s="103" t="s">
        <v>98</v>
      </c>
      <c r="D85" s="104" t="s">
        <v>99</v>
      </c>
      <c r="E85" s="105">
        <v>2019</v>
      </c>
      <c r="F85" s="93">
        <v>0</v>
      </c>
      <c r="G85" s="124"/>
      <c r="H85" s="125">
        <v>0</v>
      </c>
      <c r="I85" s="108">
        <v>0</v>
      </c>
      <c r="J85" s="125">
        <v>0</v>
      </c>
      <c r="K85" s="125">
        <v>0</v>
      </c>
      <c r="L85" s="124"/>
      <c r="M85" s="125">
        <v>0</v>
      </c>
      <c r="N85" s="125">
        <v>0</v>
      </c>
      <c r="O85" s="125">
        <v>0</v>
      </c>
      <c r="P85" s="97"/>
      <c r="Q85" s="125">
        <v>0</v>
      </c>
      <c r="R85" s="97"/>
      <c r="S85" s="108"/>
      <c r="T85" s="125">
        <v>0</v>
      </c>
      <c r="U85" s="125">
        <v>0</v>
      </c>
      <c r="V85" s="108"/>
      <c r="W85" s="109" t="s">
        <v>80</v>
      </c>
      <c r="X85" s="84"/>
      <c r="Y85" s="110"/>
      <c r="Z85" s="110"/>
      <c r="AB85" s="110"/>
      <c r="AD85" s="125"/>
      <c r="AE85" s="108"/>
    </row>
    <row r="86" spans="1:31" outlineLevel="1">
      <c r="A86" s="88">
        <v>82</v>
      </c>
      <c r="B86" s="102" t="s">
        <v>80</v>
      </c>
      <c r="C86" s="103" t="s">
        <v>100</v>
      </c>
      <c r="D86" s="104" t="s">
        <v>101</v>
      </c>
      <c r="E86" s="105">
        <v>2019</v>
      </c>
      <c r="F86" s="93">
        <v>0</v>
      </c>
      <c r="G86" s="106"/>
      <c r="H86" s="107">
        <v>0</v>
      </c>
      <c r="I86" s="108">
        <v>0</v>
      </c>
      <c r="J86" s="107">
        <v>0</v>
      </c>
      <c r="K86" s="107">
        <v>0</v>
      </c>
      <c r="L86" s="106"/>
      <c r="M86" s="107">
        <v>0</v>
      </c>
      <c r="N86" s="107">
        <v>0</v>
      </c>
      <c r="O86" s="107">
        <v>0</v>
      </c>
      <c r="P86" s="97"/>
      <c r="Q86" s="107">
        <v>0</v>
      </c>
      <c r="R86" s="97"/>
      <c r="S86" s="108"/>
      <c r="T86" s="107">
        <v>0</v>
      </c>
      <c r="U86" s="107">
        <v>0</v>
      </c>
      <c r="V86" s="108"/>
      <c r="W86" s="109"/>
      <c r="X86" s="84"/>
      <c r="Y86" s="110"/>
      <c r="Z86" s="110"/>
      <c r="AB86" s="110"/>
      <c r="AD86" s="107"/>
      <c r="AE86" s="108"/>
    </row>
    <row r="87" spans="1:31" outlineLevel="1">
      <c r="A87" s="88">
        <v>83</v>
      </c>
      <c r="B87" s="102" t="s">
        <v>80</v>
      </c>
      <c r="C87" s="103" t="s">
        <v>102</v>
      </c>
      <c r="D87" s="104" t="s">
        <v>103</v>
      </c>
      <c r="E87" s="105">
        <v>2019</v>
      </c>
      <c r="F87" s="93">
        <v>0</v>
      </c>
      <c r="G87" s="106"/>
      <c r="H87" s="107">
        <v>0</v>
      </c>
      <c r="I87" s="108">
        <v>0</v>
      </c>
      <c r="J87" s="107">
        <v>0</v>
      </c>
      <c r="K87" s="107">
        <v>0</v>
      </c>
      <c r="L87" s="106"/>
      <c r="M87" s="107">
        <v>0</v>
      </c>
      <c r="N87" s="107">
        <v>0</v>
      </c>
      <c r="O87" s="107">
        <v>0</v>
      </c>
      <c r="P87" s="97"/>
      <c r="Q87" s="107">
        <v>0</v>
      </c>
      <c r="R87" s="97"/>
      <c r="S87" s="108"/>
      <c r="T87" s="107">
        <v>0</v>
      </c>
      <c r="U87" s="107">
        <v>0</v>
      </c>
      <c r="V87" s="108"/>
      <c r="W87" s="109"/>
      <c r="X87" s="84"/>
      <c r="Y87" s="110"/>
      <c r="Z87" s="110"/>
      <c r="AB87" s="110"/>
      <c r="AD87" s="107"/>
      <c r="AE87" s="108"/>
    </row>
    <row r="88" spans="1:31" ht="22.5" outlineLevel="1">
      <c r="A88" s="88">
        <v>84</v>
      </c>
      <c r="B88" s="102" t="s">
        <v>80</v>
      </c>
      <c r="C88" s="103" t="s">
        <v>935</v>
      </c>
      <c r="D88" s="104" t="s">
        <v>936</v>
      </c>
      <c r="E88" s="105">
        <v>2019</v>
      </c>
      <c r="F88" s="93">
        <v>0</v>
      </c>
      <c r="G88" s="106"/>
      <c r="H88" s="107">
        <v>0</v>
      </c>
      <c r="I88" s="108">
        <v>0</v>
      </c>
      <c r="J88" s="107">
        <v>0</v>
      </c>
      <c r="K88" s="107">
        <v>0</v>
      </c>
      <c r="L88" s="106"/>
      <c r="M88" s="107">
        <v>0</v>
      </c>
      <c r="N88" s="107">
        <v>0</v>
      </c>
      <c r="O88" s="107">
        <v>0</v>
      </c>
      <c r="P88" s="97"/>
      <c r="Q88" s="107">
        <v>0</v>
      </c>
      <c r="R88" s="97"/>
      <c r="S88" s="108"/>
      <c r="T88" s="107">
        <v>0</v>
      </c>
      <c r="U88" s="107">
        <v>0</v>
      </c>
      <c r="V88" s="108"/>
      <c r="W88" s="109"/>
      <c r="X88" s="84"/>
      <c r="Y88" s="110"/>
      <c r="Z88" s="110"/>
      <c r="AB88" s="110"/>
      <c r="AD88" s="107"/>
      <c r="AE88" s="108"/>
    </row>
    <row r="89" spans="1:31" outlineLevel="1">
      <c r="A89" s="88">
        <v>85</v>
      </c>
      <c r="B89" s="102" t="s">
        <v>80</v>
      </c>
      <c r="C89" s="103" t="s">
        <v>104</v>
      </c>
      <c r="D89" s="104" t="s">
        <v>937</v>
      </c>
      <c r="E89" s="105">
        <v>2019</v>
      </c>
      <c r="F89" s="93">
        <v>0</v>
      </c>
      <c r="G89" s="106"/>
      <c r="H89" s="107">
        <v>0</v>
      </c>
      <c r="I89" s="108">
        <v>0</v>
      </c>
      <c r="J89" s="107">
        <v>0</v>
      </c>
      <c r="K89" s="107">
        <v>0</v>
      </c>
      <c r="L89" s="106"/>
      <c r="M89" s="107">
        <v>0</v>
      </c>
      <c r="N89" s="107">
        <v>0</v>
      </c>
      <c r="O89" s="107">
        <v>0</v>
      </c>
      <c r="P89" s="97"/>
      <c r="Q89" s="107">
        <v>0</v>
      </c>
      <c r="R89" s="97"/>
      <c r="S89" s="108"/>
      <c r="T89" s="107">
        <v>0</v>
      </c>
      <c r="U89" s="107">
        <v>0</v>
      </c>
      <c r="V89" s="108"/>
      <c r="W89" s="109"/>
      <c r="X89" s="84"/>
      <c r="Y89" s="110"/>
      <c r="Z89" s="110"/>
      <c r="AB89" s="110"/>
      <c r="AD89" s="107"/>
      <c r="AE89" s="108"/>
    </row>
    <row r="90" spans="1:31" ht="22.5">
      <c r="A90" s="88">
        <v>86</v>
      </c>
      <c r="B90" s="102" t="s">
        <v>80</v>
      </c>
      <c r="C90" s="103" t="s">
        <v>105</v>
      </c>
      <c r="D90" s="104" t="s">
        <v>938</v>
      </c>
      <c r="E90" s="105">
        <v>2019</v>
      </c>
      <c r="F90" s="93">
        <v>0</v>
      </c>
      <c r="G90" s="106"/>
      <c r="H90" s="107">
        <v>0</v>
      </c>
      <c r="I90" s="108">
        <v>0</v>
      </c>
      <c r="J90" s="107">
        <v>0</v>
      </c>
      <c r="K90" s="107">
        <v>0</v>
      </c>
      <c r="L90" s="106"/>
      <c r="M90" s="107">
        <v>0</v>
      </c>
      <c r="N90" s="107">
        <v>0</v>
      </c>
      <c r="O90" s="107">
        <v>0</v>
      </c>
      <c r="P90" s="97"/>
      <c r="Q90" s="107">
        <v>0</v>
      </c>
      <c r="R90" s="97"/>
      <c r="S90" s="108"/>
      <c r="T90" s="107">
        <v>0</v>
      </c>
      <c r="U90" s="107">
        <v>0</v>
      </c>
      <c r="V90" s="108"/>
      <c r="W90" s="109"/>
      <c r="X90" s="84"/>
      <c r="Y90" s="110"/>
      <c r="Z90" s="110"/>
      <c r="AB90" s="110"/>
      <c r="AD90" s="107"/>
      <c r="AE90" s="108"/>
    </row>
    <row r="91" spans="1:31">
      <c r="A91" s="88">
        <v>87</v>
      </c>
      <c r="B91" s="102"/>
      <c r="C91" s="103" t="s">
        <v>106</v>
      </c>
      <c r="D91" s="104" t="s">
        <v>107</v>
      </c>
      <c r="E91" s="105">
        <v>2019</v>
      </c>
      <c r="F91" s="93">
        <v>0</v>
      </c>
      <c r="G91" s="106"/>
      <c r="H91" s="107">
        <v>2350714.2416666667</v>
      </c>
      <c r="I91" s="108">
        <v>2087636</v>
      </c>
      <c r="J91" s="107">
        <v>2251999.4699999997</v>
      </c>
      <c r="K91" s="107">
        <v>98714.771666666958</v>
      </c>
      <c r="L91" s="106"/>
      <c r="M91" s="107">
        <v>2350714.2416666667</v>
      </c>
      <c r="N91" s="107">
        <v>0</v>
      </c>
      <c r="O91" s="107">
        <v>2350714.2416666667</v>
      </c>
      <c r="P91" s="97"/>
      <c r="Q91" s="107">
        <v>2087636</v>
      </c>
      <c r="R91" s="97"/>
      <c r="S91" s="108"/>
      <c r="T91" s="107">
        <v>263078.2416666667</v>
      </c>
      <c r="U91" s="107">
        <v>98714.771666666958</v>
      </c>
      <c r="V91" s="108"/>
      <c r="W91" s="109"/>
      <c r="X91" s="84"/>
      <c r="Y91" s="110"/>
      <c r="Z91" s="110"/>
      <c r="AB91" s="110"/>
      <c r="AD91" s="107"/>
      <c r="AE91" s="108"/>
    </row>
    <row r="92" spans="1:31">
      <c r="A92" s="88">
        <v>88</v>
      </c>
      <c r="B92" s="102"/>
      <c r="C92" s="103" t="s">
        <v>108</v>
      </c>
      <c r="D92" s="104" t="s">
        <v>109</v>
      </c>
      <c r="E92" s="105">
        <v>2019</v>
      </c>
      <c r="F92" s="93">
        <v>0</v>
      </c>
      <c r="G92" s="124"/>
      <c r="H92" s="125">
        <v>2163435.0299999998</v>
      </c>
      <c r="I92" s="108">
        <v>2162052</v>
      </c>
      <c r="J92" s="125">
        <v>2162051.4699999997</v>
      </c>
      <c r="K92" s="125">
        <v>1383.5600000000559</v>
      </c>
      <c r="L92" s="124"/>
      <c r="M92" s="125">
        <v>2163435.0299999998</v>
      </c>
      <c r="N92" s="125">
        <v>0</v>
      </c>
      <c r="O92" s="125">
        <v>2163435.0299999998</v>
      </c>
      <c r="P92" s="97"/>
      <c r="Q92" s="125">
        <v>2162052</v>
      </c>
      <c r="R92" s="97"/>
      <c r="S92" s="108"/>
      <c r="T92" s="125">
        <v>1383.0299999997951</v>
      </c>
      <c r="U92" s="125">
        <v>1383.5600000000559</v>
      </c>
      <c r="V92" s="108"/>
      <c r="W92" s="109" t="s">
        <v>80</v>
      </c>
      <c r="X92" s="84"/>
      <c r="Y92" s="110"/>
      <c r="Z92" s="110"/>
      <c r="AB92" s="110"/>
      <c r="AD92" s="125"/>
      <c r="AE92" s="108"/>
    </row>
    <row r="93" spans="1:31" outlineLevel="1">
      <c r="A93" s="88">
        <v>89</v>
      </c>
      <c r="B93" s="102"/>
      <c r="C93" s="103" t="s">
        <v>110</v>
      </c>
      <c r="D93" s="104" t="s">
        <v>111</v>
      </c>
      <c r="E93" s="105">
        <v>2019</v>
      </c>
      <c r="F93" s="93">
        <v>0</v>
      </c>
      <c r="G93" s="106"/>
      <c r="H93" s="107">
        <v>30045.179999999993</v>
      </c>
      <c r="I93" s="108">
        <v>30045</v>
      </c>
      <c r="J93" s="107">
        <v>30045.179999999993</v>
      </c>
      <c r="K93" s="107">
        <v>0</v>
      </c>
      <c r="L93" s="106"/>
      <c r="M93" s="107">
        <v>30045.179999999993</v>
      </c>
      <c r="N93" s="107">
        <v>0</v>
      </c>
      <c r="O93" s="107">
        <v>30045.179999999993</v>
      </c>
      <c r="P93" s="97"/>
      <c r="Q93" s="107">
        <v>30045</v>
      </c>
      <c r="R93" s="97"/>
      <c r="S93" s="108"/>
      <c r="T93" s="107">
        <v>0.17999999999301508</v>
      </c>
      <c r="U93" s="107">
        <v>0</v>
      </c>
      <c r="V93" s="108"/>
      <c r="W93" s="109"/>
      <c r="X93" s="84"/>
      <c r="Y93" s="110"/>
      <c r="Z93" s="110"/>
      <c r="AB93" s="110"/>
      <c r="AD93" s="107"/>
      <c r="AE93" s="108"/>
    </row>
    <row r="94" spans="1:31" outlineLevel="1">
      <c r="A94" s="88">
        <v>90</v>
      </c>
      <c r="B94" s="102"/>
      <c r="C94" s="103" t="s">
        <v>112</v>
      </c>
      <c r="D94" s="104" t="s">
        <v>113</v>
      </c>
      <c r="E94" s="105">
        <v>2019</v>
      </c>
      <c r="F94" s="93">
        <v>0</v>
      </c>
      <c r="G94" s="106"/>
      <c r="H94" s="107">
        <v>1236972.08</v>
      </c>
      <c r="I94" s="108">
        <v>1235589</v>
      </c>
      <c r="J94" s="107">
        <v>1235588.52</v>
      </c>
      <c r="K94" s="107">
        <v>1383.5600000000559</v>
      </c>
      <c r="L94" s="106"/>
      <c r="M94" s="107">
        <v>1236972.08</v>
      </c>
      <c r="N94" s="107">
        <v>0</v>
      </c>
      <c r="O94" s="107">
        <v>1236972.08</v>
      </c>
      <c r="P94" s="97"/>
      <c r="Q94" s="107">
        <v>1235589</v>
      </c>
      <c r="R94" s="97"/>
      <c r="S94" s="108"/>
      <c r="T94" s="107">
        <v>1383.0800000000745</v>
      </c>
      <c r="U94" s="107">
        <v>1383.5600000000559</v>
      </c>
      <c r="V94" s="108"/>
      <c r="W94" s="109"/>
      <c r="X94" s="84"/>
      <c r="Y94" s="110"/>
      <c r="Z94" s="110"/>
      <c r="AB94" s="110"/>
      <c r="AD94" s="107"/>
      <c r="AE94" s="108"/>
    </row>
    <row r="95" spans="1:31" outlineLevel="1">
      <c r="A95" s="88">
        <v>91</v>
      </c>
      <c r="B95" s="102"/>
      <c r="C95" s="103" t="s">
        <v>114</v>
      </c>
      <c r="D95" s="104" t="s">
        <v>115</v>
      </c>
      <c r="E95" s="105">
        <v>2019</v>
      </c>
      <c r="F95" s="93">
        <v>0</v>
      </c>
      <c r="G95" s="106"/>
      <c r="H95" s="107">
        <v>0</v>
      </c>
      <c r="I95" s="108">
        <v>0</v>
      </c>
      <c r="J95" s="107">
        <v>0</v>
      </c>
      <c r="K95" s="107">
        <v>0</v>
      </c>
      <c r="L95" s="106"/>
      <c r="M95" s="107">
        <v>0</v>
      </c>
      <c r="N95" s="107">
        <v>0</v>
      </c>
      <c r="O95" s="107">
        <v>0</v>
      </c>
      <c r="P95" s="97"/>
      <c r="Q95" s="107">
        <v>0</v>
      </c>
      <c r="R95" s="97"/>
      <c r="S95" s="108"/>
      <c r="T95" s="107">
        <v>0</v>
      </c>
      <c r="U95" s="107">
        <v>0</v>
      </c>
      <c r="V95" s="108"/>
      <c r="W95" s="109"/>
      <c r="X95" s="84"/>
      <c r="Y95" s="110"/>
      <c r="Z95" s="110"/>
      <c r="AB95" s="110"/>
      <c r="AD95" s="107"/>
      <c r="AE95" s="108"/>
    </row>
    <row r="96" spans="1:31" ht="22.5" outlineLevel="1">
      <c r="A96" s="88">
        <v>92</v>
      </c>
      <c r="B96" s="102"/>
      <c r="C96" s="103" t="s">
        <v>116</v>
      </c>
      <c r="D96" s="104" t="s">
        <v>117</v>
      </c>
      <c r="E96" s="105">
        <v>2019</v>
      </c>
      <c r="F96" s="93">
        <v>0</v>
      </c>
      <c r="G96" s="106"/>
      <c r="H96" s="107">
        <v>561829.94999999995</v>
      </c>
      <c r="I96" s="108">
        <v>561830</v>
      </c>
      <c r="J96" s="107">
        <v>561829.94999999995</v>
      </c>
      <c r="K96" s="107">
        <v>0</v>
      </c>
      <c r="L96" s="106"/>
      <c r="M96" s="107">
        <v>561829.94999999995</v>
      </c>
      <c r="N96" s="107">
        <v>0</v>
      </c>
      <c r="O96" s="107">
        <v>561829.94999999995</v>
      </c>
      <c r="P96" s="97"/>
      <c r="Q96" s="107">
        <v>561830</v>
      </c>
      <c r="R96" s="97"/>
      <c r="S96" s="108"/>
      <c r="T96" s="107">
        <v>-5.0000000046566129E-2</v>
      </c>
      <c r="U96" s="107">
        <v>0</v>
      </c>
      <c r="V96" s="108"/>
      <c r="W96" s="109"/>
      <c r="X96" s="84"/>
      <c r="Y96" s="110"/>
      <c r="Z96" s="110"/>
      <c r="AB96" s="110"/>
      <c r="AD96" s="107"/>
      <c r="AE96" s="108"/>
    </row>
    <row r="97" spans="1:31" s="60" customFormat="1" ht="22.5" outlineLevel="1">
      <c r="A97" s="140">
        <v>93</v>
      </c>
      <c r="B97" s="141" t="s">
        <v>29</v>
      </c>
      <c r="C97" s="103" t="s">
        <v>118</v>
      </c>
      <c r="D97" s="104" t="s">
        <v>119</v>
      </c>
      <c r="E97" s="105">
        <v>2019</v>
      </c>
      <c r="F97" s="93">
        <v>0</v>
      </c>
      <c r="G97" s="106"/>
      <c r="H97" s="107">
        <v>0</v>
      </c>
      <c r="I97" s="108">
        <v>0</v>
      </c>
      <c r="J97" s="107">
        <v>0</v>
      </c>
      <c r="K97" s="107">
        <v>0</v>
      </c>
      <c r="L97" s="106"/>
      <c r="M97" s="107">
        <v>0</v>
      </c>
      <c r="N97" s="107">
        <v>0</v>
      </c>
      <c r="O97" s="107">
        <v>0</v>
      </c>
      <c r="P97" s="97"/>
      <c r="Q97" s="107">
        <v>0</v>
      </c>
      <c r="R97" s="97"/>
      <c r="S97" s="108"/>
      <c r="T97" s="107">
        <v>0</v>
      </c>
      <c r="U97" s="107">
        <v>0</v>
      </c>
      <c r="V97" s="108"/>
      <c r="W97" s="109"/>
      <c r="X97" s="84"/>
      <c r="Y97" s="110"/>
      <c r="Z97" s="110"/>
      <c r="AA97" s="142"/>
      <c r="AB97" s="110"/>
      <c r="AC97" s="56"/>
      <c r="AD97" s="107"/>
      <c r="AE97" s="108"/>
    </row>
    <row r="98" spans="1:31" s="60" customFormat="1" outlineLevel="1">
      <c r="A98" s="140">
        <v>94</v>
      </c>
      <c r="B98" s="141"/>
      <c r="C98" s="103" t="s">
        <v>120</v>
      </c>
      <c r="D98" s="104" t="s">
        <v>121</v>
      </c>
      <c r="E98" s="105">
        <v>2019</v>
      </c>
      <c r="F98" s="93">
        <v>0</v>
      </c>
      <c r="G98" s="106"/>
      <c r="H98" s="107">
        <v>0</v>
      </c>
      <c r="I98" s="108">
        <v>0</v>
      </c>
      <c r="J98" s="107">
        <v>0</v>
      </c>
      <c r="K98" s="107">
        <v>0</v>
      </c>
      <c r="L98" s="106"/>
      <c r="M98" s="107">
        <v>0</v>
      </c>
      <c r="N98" s="107">
        <v>0</v>
      </c>
      <c r="O98" s="107">
        <v>0</v>
      </c>
      <c r="P98" s="97"/>
      <c r="Q98" s="107">
        <v>0</v>
      </c>
      <c r="R98" s="97"/>
      <c r="S98" s="108"/>
      <c r="T98" s="107">
        <v>0</v>
      </c>
      <c r="U98" s="107">
        <v>0</v>
      </c>
      <c r="V98" s="108"/>
      <c r="W98" s="109"/>
      <c r="X98" s="84"/>
      <c r="Y98" s="110"/>
      <c r="Z98" s="110"/>
      <c r="AA98" s="142"/>
      <c r="AB98" s="110"/>
      <c r="AC98" s="56"/>
      <c r="AD98" s="107"/>
      <c r="AE98" s="108"/>
    </row>
    <row r="99" spans="1:31" s="60" customFormat="1" outlineLevel="1">
      <c r="A99" s="140">
        <v>95</v>
      </c>
      <c r="B99" s="141" t="s">
        <v>29</v>
      </c>
      <c r="C99" s="103" t="s">
        <v>122</v>
      </c>
      <c r="D99" s="104" t="s">
        <v>123</v>
      </c>
      <c r="E99" s="105">
        <v>2019</v>
      </c>
      <c r="F99" s="93">
        <v>0</v>
      </c>
      <c r="G99" s="106"/>
      <c r="H99" s="107">
        <v>334587.82</v>
      </c>
      <c r="I99" s="108">
        <v>334588</v>
      </c>
      <c r="J99" s="107">
        <v>334587.82</v>
      </c>
      <c r="K99" s="107">
        <v>0</v>
      </c>
      <c r="L99" s="106"/>
      <c r="M99" s="107">
        <v>334587.82</v>
      </c>
      <c r="N99" s="107">
        <v>0</v>
      </c>
      <c r="O99" s="107">
        <v>334587.82</v>
      </c>
      <c r="P99" s="97"/>
      <c r="Q99" s="107">
        <v>334588</v>
      </c>
      <c r="R99" s="97"/>
      <c r="S99" s="108"/>
      <c r="T99" s="107">
        <v>-0.17999999999301508</v>
      </c>
      <c r="U99" s="107">
        <v>0</v>
      </c>
      <c r="V99" s="108"/>
      <c r="W99" s="109"/>
      <c r="X99" s="84"/>
      <c r="Y99" s="110"/>
      <c r="Z99" s="110"/>
      <c r="AA99" s="142"/>
      <c r="AB99" s="110"/>
      <c r="AC99" s="56"/>
      <c r="AD99" s="107"/>
      <c r="AE99" s="108"/>
    </row>
    <row r="100" spans="1:31">
      <c r="A100" s="88">
        <v>96</v>
      </c>
      <c r="B100" s="89"/>
      <c r="C100" s="90" t="s">
        <v>124</v>
      </c>
      <c r="D100" s="91" t="s">
        <v>125</v>
      </c>
      <c r="E100" s="92">
        <v>2019</v>
      </c>
      <c r="F100" s="93">
        <v>0</v>
      </c>
      <c r="G100" s="94"/>
      <c r="H100" s="95">
        <v>1280316.5966666667</v>
      </c>
      <c r="I100" s="96">
        <v>2639488</v>
      </c>
      <c r="J100" s="95">
        <v>1156466.3900000001</v>
      </c>
      <c r="K100" s="95">
        <v>123850.20666666655</v>
      </c>
      <c r="L100" s="94"/>
      <c r="M100" s="95">
        <v>1280316.5966666667</v>
      </c>
      <c r="N100" s="95">
        <v>0</v>
      </c>
      <c r="O100" s="95">
        <v>1280316.5966666667</v>
      </c>
      <c r="P100" s="97"/>
      <c r="Q100" s="95">
        <v>2639488</v>
      </c>
      <c r="R100" s="97"/>
      <c r="S100" s="96"/>
      <c r="T100" s="95">
        <v>-1359171.4033333333</v>
      </c>
      <c r="U100" s="95">
        <v>123850.20666666655</v>
      </c>
      <c r="V100" s="96"/>
      <c r="W100" s="84" t="s">
        <v>80</v>
      </c>
      <c r="X100" s="84"/>
      <c r="Y100" s="98"/>
      <c r="Z100" s="94"/>
      <c r="AB100" s="99"/>
      <c r="AD100" s="100"/>
      <c r="AE100" s="101"/>
    </row>
    <row r="101" spans="1:31" outlineLevel="1">
      <c r="A101" s="88">
        <v>97</v>
      </c>
      <c r="B101" s="102"/>
      <c r="C101" s="103" t="s">
        <v>126</v>
      </c>
      <c r="D101" s="104" t="s">
        <v>127</v>
      </c>
      <c r="E101" s="105">
        <v>2019</v>
      </c>
      <c r="F101" s="93">
        <v>0</v>
      </c>
      <c r="G101" s="106"/>
      <c r="H101" s="107">
        <v>0</v>
      </c>
      <c r="I101" s="108">
        <v>0</v>
      </c>
      <c r="J101" s="107">
        <v>0</v>
      </c>
      <c r="K101" s="107">
        <v>0</v>
      </c>
      <c r="L101" s="106"/>
      <c r="M101" s="107">
        <v>0</v>
      </c>
      <c r="N101" s="107">
        <v>0</v>
      </c>
      <c r="O101" s="107">
        <v>0</v>
      </c>
      <c r="P101" s="97"/>
      <c r="Q101" s="107">
        <v>0</v>
      </c>
      <c r="R101" s="97"/>
      <c r="S101" s="108"/>
      <c r="T101" s="107">
        <v>0</v>
      </c>
      <c r="U101" s="107">
        <v>0</v>
      </c>
      <c r="V101" s="108"/>
      <c r="W101" s="109"/>
      <c r="X101" s="84"/>
      <c r="Y101" s="110"/>
      <c r="Z101" s="110"/>
      <c r="AB101" s="110"/>
      <c r="AD101" s="107"/>
      <c r="AE101" s="108"/>
    </row>
    <row r="102" spans="1:31" outlineLevel="1">
      <c r="A102" s="88">
        <v>98</v>
      </c>
      <c r="B102" s="102"/>
      <c r="C102" s="103" t="s">
        <v>128</v>
      </c>
      <c r="D102" s="104" t="s">
        <v>129</v>
      </c>
      <c r="E102" s="105">
        <v>2019</v>
      </c>
      <c r="F102" s="93">
        <v>0</v>
      </c>
      <c r="G102" s="124"/>
      <c r="H102" s="125">
        <v>12500</v>
      </c>
      <c r="I102" s="108">
        <v>12500</v>
      </c>
      <c r="J102" s="125">
        <v>125329.38</v>
      </c>
      <c r="K102" s="125">
        <v>-112829.38</v>
      </c>
      <c r="L102" s="124"/>
      <c r="M102" s="125">
        <v>12500</v>
      </c>
      <c r="N102" s="125">
        <v>0</v>
      </c>
      <c r="O102" s="125">
        <v>12500</v>
      </c>
      <c r="P102" s="97"/>
      <c r="Q102" s="125">
        <v>12500</v>
      </c>
      <c r="R102" s="97"/>
      <c r="S102" s="108"/>
      <c r="T102" s="125">
        <v>0</v>
      </c>
      <c r="U102" s="125">
        <v>-112829.38</v>
      </c>
      <c r="V102" s="108"/>
      <c r="W102" s="109" t="s">
        <v>80</v>
      </c>
      <c r="X102" s="84"/>
      <c r="Y102" s="110"/>
      <c r="Z102" s="110"/>
      <c r="AB102" s="110"/>
      <c r="AD102" s="125"/>
      <c r="AE102" s="108"/>
    </row>
    <row r="103" spans="1:31" ht="22.5" outlineLevel="1">
      <c r="A103" s="88">
        <v>99</v>
      </c>
      <c r="B103" s="102"/>
      <c r="C103" s="103" t="s">
        <v>130</v>
      </c>
      <c r="D103" s="104" t="s">
        <v>131</v>
      </c>
      <c r="E103" s="105">
        <v>2019</v>
      </c>
      <c r="F103" s="93">
        <v>0</v>
      </c>
      <c r="G103" s="106"/>
      <c r="H103" s="107">
        <v>0</v>
      </c>
      <c r="I103" s="108">
        <v>0</v>
      </c>
      <c r="J103" s="107">
        <v>0</v>
      </c>
      <c r="K103" s="107">
        <v>0</v>
      </c>
      <c r="L103" s="106"/>
      <c r="M103" s="107">
        <v>0</v>
      </c>
      <c r="N103" s="107">
        <v>0</v>
      </c>
      <c r="O103" s="107">
        <v>0</v>
      </c>
      <c r="P103" s="97"/>
      <c r="Q103" s="107">
        <v>0</v>
      </c>
      <c r="R103" s="97"/>
      <c r="S103" s="108"/>
      <c r="T103" s="107">
        <v>0</v>
      </c>
      <c r="U103" s="107">
        <v>0</v>
      </c>
      <c r="V103" s="108"/>
      <c r="W103" s="109"/>
      <c r="X103" s="84"/>
      <c r="Y103" s="110"/>
      <c r="Z103" s="110"/>
      <c r="AB103" s="110"/>
      <c r="AD103" s="107"/>
      <c r="AE103" s="108"/>
    </row>
    <row r="104" spans="1:31" outlineLevel="1">
      <c r="A104" s="88">
        <v>100</v>
      </c>
      <c r="B104" s="102"/>
      <c r="C104" s="103" t="s">
        <v>132</v>
      </c>
      <c r="D104" s="104" t="s">
        <v>133</v>
      </c>
      <c r="E104" s="105">
        <v>2019</v>
      </c>
      <c r="F104" s="93">
        <v>0</v>
      </c>
      <c r="G104" s="106"/>
      <c r="H104" s="107">
        <v>12500</v>
      </c>
      <c r="I104" s="108">
        <v>12500</v>
      </c>
      <c r="J104" s="107">
        <v>125329.38</v>
      </c>
      <c r="K104" s="107">
        <v>-112829.38</v>
      </c>
      <c r="L104" s="106"/>
      <c r="M104" s="107">
        <v>12500</v>
      </c>
      <c r="N104" s="107">
        <v>0</v>
      </c>
      <c r="O104" s="107">
        <v>12500</v>
      </c>
      <c r="P104" s="97"/>
      <c r="Q104" s="107">
        <v>12500</v>
      </c>
      <c r="R104" s="97"/>
      <c r="S104" s="108"/>
      <c r="T104" s="107">
        <v>0</v>
      </c>
      <c r="U104" s="107">
        <v>-112829.38</v>
      </c>
      <c r="V104" s="108"/>
      <c r="W104" s="109"/>
      <c r="X104" s="84"/>
      <c r="Y104" s="110"/>
      <c r="Z104" s="110"/>
      <c r="AB104" s="110"/>
      <c r="AD104" s="107"/>
      <c r="AE104" s="108"/>
    </row>
    <row r="105" spans="1:31" outlineLevel="1">
      <c r="A105" s="88">
        <v>101</v>
      </c>
      <c r="B105" s="102" t="s">
        <v>29</v>
      </c>
      <c r="C105" s="103" t="s">
        <v>134</v>
      </c>
      <c r="D105" s="104" t="s">
        <v>135</v>
      </c>
      <c r="E105" s="105">
        <v>2019</v>
      </c>
      <c r="F105" s="93">
        <v>0</v>
      </c>
      <c r="G105" s="124"/>
      <c r="H105" s="125">
        <v>471057.4433333333</v>
      </c>
      <c r="I105" s="108">
        <v>480541</v>
      </c>
      <c r="J105" s="125">
        <v>496186.86</v>
      </c>
      <c r="K105" s="125">
        <v>-25129.416666666686</v>
      </c>
      <c r="L105" s="124"/>
      <c r="M105" s="125">
        <v>471057.4433333333</v>
      </c>
      <c r="N105" s="125">
        <v>0</v>
      </c>
      <c r="O105" s="125">
        <v>471057.4433333333</v>
      </c>
      <c r="P105" s="97"/>
      <c r="Q105" s="125">
        <v>480541</v>
      </c>
      <c r="R105" s="97"/>
      <c r="S105" s="108"/>
      <c r="T105" s="125">
        <v>-9483.5566666667</v>
      </c>
      <c r="U105" s="125">
        <v>-25129.416666666686</v>
      </c>
      <c r="V105" s="108"/>
      <c r="W105" s="109" t="s">
        <v>80</v>
      </c>
      <c r="X105" s="84"/>
      <c r="Y105" s="110"/>
      <c r="Z105" s="110"/>
      <c r="AB105" s="110"/>
      <c r="AD105" s="125"/>
      <c r="AE105" s="108"/>
    </row>
    <row r="106" spans="1:31" ht="22.5" outlineLevel="1">
      <c r="A106" s="88">
        <v>102</v>
      </c>
      <c r="B106" s="102" t="s">
        <v>29</v>
      </c>
      <c r="C106" s="103" t="s">
        <v>136</v>
      </c>
      <c r="D106" s="104" t="s">
        <v>137</v>
      </c>
      <c r="E106" s="105">
        <v>2019</v>
      </c>
      <c r="F106" s="93">
        <v>0</v>
      </c>
      <c r="G106" s="106"/>
      <c r="H106" s="107">
        <v>413176.35</v>
      </c>
      <c r="I106" s="108">
        <v>413176</v>
      </c>
      <c r="J106" s="107">
        <v>413176.35</v>
      </c>
      <c r="K106" s="107">
        <v>0</v>
      </c>
      <c r="L106" s="106"/>
      <c r="M106" s="107">
        <v>413176.35</v>
      </c>
      <c r="N106" s="107">
        <v>0</v>
      </c>
      <c r="O106" s="107">
        <v>413176.35</v>
      </c>
      <c r="P106" s="97"/>
      <c r="Q106" s="107">
        <v>413176</v>
      </c>
      <c r="R106" s="97"/>
      <c r="S106" s="108"/>
      <c r="T106" s="107">
        <v>0.34999999997671694</v>
      </c>
      <c r="U106" s="107">
        <v>0</v>
      </c>
      <c r="V106" s="108"/>
      <c r="W106" s="109"/>
      <c r="X106" s="84"/>
      <c r="Y106" s="110"/>
      <c r="Z106" s="110"/>
      <c r="AB106" s="110"/>
      <c r="AD106" s="107"/>
      <c r="AE106" s="108"/>
    </row>
    <row r="107" spans="1:31" outlineLevel="1">
      <c r="A107" s="88">
        <v>103</v>
      </c>
      <c r="B107" s="102" t="s">
        <v>29</v>
      </c>
      <c r="C107" s="103" t="s">
        <v>138</v>
      </c>
      <c r="D107" s="104" t="s">
        <v>139</v>
      </c>
      <c r="E107" s="105">
        <v>2019</v>
      </c>
      <c r="F107" s="93">
        <v>0</v>
      </c>
      <c r="G107" s="106"/>
      <c r="H107" s="107">
        <v>0</v>
      </c>
      <c r="I107" s="108">
        <v>0</v>
      </c>
      <c r="J107" s="107">
        <v>0</v>
      </c>
      <c r="K107" s="107">
        <v>0</v>
      </c>
      <c r="L107" s="106"/>
      <c r="M107" s="107">
        <v>0</v>
      </c>
      <c r="N107" s="107">
        <v>0</v>
      </c>
      <c r="O107" s="107">
        <v>0</v>
      </c>
      <c r="P107" s="97"/>
      <c r="Q107" s="107">
        <v>0</v>
      </c>
      <c r="R107" s="97"/>
      <c r="S107" s="108"/>
      <c r="T107" s="107">
        <v>0</v>
      </c>
      <c r="U107" s="107">
        <v>0</v>
      </c>
      <c r="V107" s="108"/>
      <c r="W107" s="109"/>
      <c r="X107" s="84"/>
      <c r="Y107" s="110"/>
      <c r="Z107" s="110"/>
      <c r="AB107" s="110"/>
      <c r="AD107" s="107"/>
      <c r="AE107" s="108"/>
    </row>
    <row r="108" spans="1:31" outlineLevel="1">
      <c r="A108" s="88">
        <v>104</v>
      </c>
      <c r="B108" s="102" t="s">
        <v>29</v>
      </c>
      <c r="C108" s="103" t="s">
        <v>140</v>
      </c>
      <c r="D108" s="104" t="s">
        <v>141</v>
      </c>
      <c r="E108" s="105">
        <v>2019</v>
      </c>
      <c r="F108" s="93">
        <v>0</v>
      </c>
      <c r="G108" s="106"/>
      <c r="H108" s="107">
        <v>57881.093333333338</v>
      </c>
      <c r="I108" s="108">
        <v>67365</v>
      </c>
      <c r="J108" s="107">
        <v>83010.509999999995</v>
      </c>
      <c r="K108" s="107">
        <v>-25129.416666666657</v>
      </c>
      <c r="L108" s="106"/>
      <c r="M108" s="107">
        <v>57881.093333333338</v>
      </c>
      <c r="N108" s="107">
        <v>0</v>
      </c>
      <c r="O108" s="107">
        <v>57881.093333333338</v>
      </c>
      <c r="P108" s="97"/>
      <c r="Q108" s="107">
        <v>67365</v>
      </c>
      <c r="R108" s="97"/>
      <c r="S108" s="108"/>
      <c r="T108" s="107">
        <v>-9483.9066666666622</v>
      </c>
      <c r="U108" s="107">
        <v>-25129.416666666657</v>
      </c>
      <c r="V108" s="108"/>
      <c r="W108" s="109"/>
      <c r="X108" s="84"/>
      <c r="Y108" s="110"/>
      <c r="Z108" s="110"/>
      <c r="AB108" s="110"/>
      <c r="AD108" s="107"/>
      <c r="AE108" s="108"/>
    </row>
    <row r="109" spans="1:31" outlineLevel="1">
      <c r="A109" s="88">
        <v>105</v>
      </c>
      <c r="B109" s="102" t="s">
        <v>29</v>
      </c>
      <c r="C109" s="103" t="s">
        <v>939</v>
      </c>
      <c r="D109" s="104" t="s">
        <v>940</v>
      </c>
      <c r="E109" s="105">
        <v>2019</v>
      </c>
      <c r="F109" s="93">
        <v>0</v>
      </c>
      <c r="G109" s="106"/>
      <c r="H109" s="107">
        <v>0</v>
      </c>
      <c r="I109" s="108">
        <v>0</v>
      </c>
      <c r="J109" s="107">
        <v>0</v>
      </c>
      <c r="K109" s="107">
        <v>0</v>
      </c>
      <c r="L109" s="106"/>
      <c r="M109" s="107">
        <v>0</v>
      </c>
      <c r="N109" s="107">
        <v>0</v>
      </c>
      <c r="O109" s="107">
        <v>0</v>
      </c>
      <c r="P109" s="97"/>
      <c r="Q109" s="107">
        <v>0</v>
      </c>
      <c r="R109" s="97"/>
      <c r="S109" s="108"/>
      <c r="T109" s="107">
        <v>0</v>
      </c>
      <c r="U109" s="107">
        <v>0</v>
      </c>
      <c r="V109" s="108"/>
      <c r="W109" s="109"/>
      <c r="X109" s="84"/>
      <c r="Y109" s="110"/>
      <c r="Z109" s="110"/>
      <c r="AB109" s="110"/>
      <c r="AD109" s="107"/>
      <c r="AE109" s="108"/>
    </row>
    <row r="110" spans="1:31" outlineLevel="1">
      <c r="A110" s="88">
        <v>106</v>
      </c>
      <c r="B110" s="102"/>
      <c r="C110" s="103" t="s">
        <v>142</v>
      </c>
      <c r="D110" s="104" t="s">
        <v>143</v>
      </c>
      <c r="E110" s="105">
        <v>2019</v>
      </c>
      <c r="F110" s="93">
        <v>0</v>
      </c>
      <c r="G110" s="124"/>
      <c r="H110" s="125">
        <v>258091.54666666666</v>
      </c>
      <c r="I110" s="108">
        <v>337678</v>
      </c>
      <c r="J110" s="125">
        <v>308911.07</v>
      </c>
      <c r="K110" s="125">
        <v>-50819.523333333345</v>
      </c>
      <c r="L110" s="124"/>
      <c r="M110" s="125">
        <v>258091.54666666666</v>
      </c>
      <c r="N110" s="125">
        <v>0</v>
      </c>
      <c r="O110" s="125">
        <v>258091.54666666666</v>
      </c>
      <c r="P110" s="97"/>
      <c r="Q110" s="125">
        <v>337678</v>
      </c>
      <c r="R110" s="97"/>
      <c r="S110" s="108"/>
      <c r="T110" s="125">
        <v>-79586.453333333338</v>
      </c>
      <c r="U110" s="125">
        <v>-50819.523333333345</v>
      </c>
      <c r="V110" s="108"/>
      <c r="W110" s="109" t="s">
        <v>80</v>
      </c>
      <c r="X110" s="84"/>
      <c r="Y110" s="110"/>
      <c r="Z110" s="110"/>
      <c r="AB110" s="110"/>
      <c r="AD110" s="125"/>
      <c r="AE110" s="108"/>
    </row>
    <row r="111" spans="1:31" ht="22.5" outlineLevel="1">
      <c r="A111" s="88">
        <v>107</v>
      </c>
      <c r="B111" s="123"/>
      <c r="C111" s="103" t="s">
        <v>144</v>
      </c>
      <c r="D111" s="104" t="s">
        <v>145</v>
      </c>
      <c r="E111" s="105">
        <v>2019</v>
      </c>
      <c r="F111" s="93">
        <v>0</v>
      </c>
      <c r="G111" s="106"/>
      <c r="H111" s="107">
        <v>0</v>
      </c>
      <c r="I111" s="108">
        <v>85510</v>
      </c>
      <c r="J111" s="107">
        <v>0</v>
      </c>
      <c r="K111" s="107">
        <v>0</v>
      </c>
      <c r="L111" s="106"/>
      <c r="M111" s="107">
        <v>0</v>
      </c>
      <c r="N111" s="107">
        <v>0</v>
      </c>
      <c r="O111" s="107">
        <v>0</v>
      </c>
      <c r="P111" s="97"/>
      <c r="Q111" s="107">
        <v>85510</v>
      </c>
      <c r="R111" s="97"/>
      <c r="S111" s="108"/>
      <c r="T111" s="107">
        <v>-85510</v>
      </c>
      <c r="U111" s="107">
        <v>0</v>
      </c>
      <c r="V111" s="108"/>
      <c r="W111" s="109"/>
      <c r="X111" s="84"/>
      <c r="Y111" s="110"/>
      <c r="Z111" s="110"/>
      <c r="AB111" s="110"/>
      <c r="AD111" s="107"/>
      <c r="AE111" s="108"/>
    </row>
    <row r="112" spans="1:31" outlineLevel="1">
      <c r="A112" s="88">
        <v>108</v>
      </c>
      <c r="B112" s="102"/>
      <c r="C112" s="103" t="s">
        <v>146</v>
      </c>
      <c r="D112" s="104" t="s">
        <v>147</v>
      </c>
      <c r="E112" s="105">
        <v>2019</v>
      </c>
      <c r="F112" s="93">
        <v>0</v>
      </c>
      <c r="G112" s="106"/>
      <c r="H112" s="107">
        <v>0</v>
      </c>
      <c r="I112" s="108">
        <v>0</v>
      </c>
      <c r="J112" s="107">
        <v>0</v>
      </c>
      <c r="K112" s="107">
        <v>0</v>
      </c>
      <c r="L112" s="106"/>
      <c r="M112" s="107">
        <v>0</v>
      </c>
      <c r="N112" s="107">
        <v>0</v>
      </c>
      <c r="O112" s="107">
        <v>0</v>
      </c>
      <c r="P112" s="97"/>
      <c r="Q112" s="107">
        <v>0</v>
      </c>
      <c r="R112" s="97"/>
      <c r="S112" s="108"/>
      <c r="T112" s="107">
        <v>0</v>
      </c>
      <c r="U112" s="107">
        <v>0</v>
      </c>
      <c r="V112" s="108"/>
      <c r="W112" s="109"/>
      <c r="X112" s="84"/>
      <c r="Y112" s="110"/>
      <c r="Z112" s="110"/>
      <c r="AB112" s="110"/>
      <c r="AD112" s="107"/>
      <c r="AE112" s="108"/>
    </row>
    <row r="113" spans="1:31" outlineLevel="1">
      <c r="A113" s="88">
        <v>109</v>
      </c>
      <c r="B113" s="102"/>
      <c r="C113" s="103" t="s">
        <v>148</v>
      </c>
      <c r="D113" s="104" t="s">
        <v>149</v>
      </c>
      <c r="E113" s="105">
        <v>2019</v>
      </c>
      <c r="F113" s="93">
        <v>0</v>
      </c>
      <c r="G113" s="106"/>
      <c r="H113" s="107">
        <v>258091.54666666666</v>
      </c>
      <c r="I113" s="108">
        <v>252168</v>
      </c>
      <c r="J113" s="107">
        <v>308911.07</v>
      </c>
      <c r="K113" s="107">
        <v>-50819.523333333345</v>
      </c>
      <c r="L113" s="106"/>
      <c r="M113" s="107">
        <v>258091.54666666666</v>
      </c>
      <c r="N113" s="107">
        <v>0</v>
      </c>
      <c r="O113" s="107">
        <v>258091.54666666666</v>
      </c>
      <c r="P113" s="97"/>
      <c r="Q113" s="107">
        <v>252168</v>
      </c>
      <c r="R113" s="97"/>
      <c r="S113" s="108"/>
      <c r="T113" s="107">
        <v>5923.5466666666616</v>
      </c>
      <c r="U113" s="107">
        <v>-50819.523333333345</v>
      </c>
      <c r="V113" s="108"/>
      <c r="W113" s="109"/>
      <c r="X113" s="84"/>
      <c r="Y113" s="110"/>
      <c r="Z113" s="110"/>
      <c r="AB113" s="110"/>
      <c r="AD113" s="107"/>
      <c r="AE113" s="108"/>
    </row>
    <row r="114" spans="1:31" outlineLevel="1">
      <c r="A114" s="88">
        <v>110</v>
      </c>
      <c r="B114" s="102"/>
      <c r="C114" s="103" t="s">
        <v>150</v>
      </c>
      <c r="D114" s="104" t="s">
        <v>151</v>
      </c>
      <c r="E114" s="105">
        <v>2019</v>
      </c>
      <c r="F114" s="93">
        <v>0</v>
      </c>
      <c r="G114" s="124"/>
      <c r="H114" s="125">
        <v>538667.60666666669</v>
      </c>
      <c r="I114" s="108">
        <v>1808769</v>
      </c>
      <c r="J114" s="125">
        <v>226039.08000000002</v>
      </c>
      <c r="K114" s="125">
        <v>312628.52666666667</v>
      </c>
      <c r="L114" s="124"/>
      <c r="M114" s="125">
        <v>538667.60666666669</v>
      </c>
      <c r="N114" s="125">
        <v>0</v>
      </c>
      <c r="O114" s="125">
        <v>538667.60666666669</v>
      </c>
      <c r="P114" s="97"/>
      <c r="Q114" s="125">
        <v>1808769</v>
      </c>
      <c r="R114" s="97"/>
      <c r="S114" s="108"/>
      <c r="T114" s="125">
        <v>-1270101.3933333333</v>
      </c>
      <c r="U114" s="125">
        <v>312628.52666666667</v>
      </c>
      <c r="V114" s="108"/>
      <c r="W114" s="109" t="s">
        <v>80</v>
      </c>
      <c r="X114" s="84"/>
      <c r="Y114" s="110"/>
      <c r="Z114" s="110"/>
      <c r="AB114" s="110"/>
      <c r="AD114" s="125"/>
      <c r="AE114" s="108"/>
    </row>
    <row r="115" spans="1:31" outlineLevel="1">
      <c r="A115" s="88">
        <v>111</v>
      </c>
      <c r="B115" s="102"/>
      <c r="C115" s="103" t="s">
        <v>152</v>
      </c>
      <c r="D115" s="104" t="s">
        <v>153</v>
      </c>
      <c r="E115" s="105">
        <v>2019</v>
      </c>
      <c r="F115" s="93">
        <v>0</v>
      </c>
      <c r="G115" s="124"/>
      <c r="H115" s="125">
        <v>0</v>
      </c>
      <c r="I115" s="108">
        <v>637200</v>
      </c>
      <c r="J115" s="125">
        <v>0</v>
      </c>
      <c r="K115" s="125">
        <v>0</v>
      </c>
      <c r="L115" s="124"/>
      <c r="M115" s="125">
        <v>0</v>
      </c>
      <c r="N115" s="125">
        <v>0</v>
      </c>
      <c r="O115" s="125">
        <v>0</v>
      </c>
      <c r="P115" s="97"/>
      <c r="Q115" s="125">
        <v>637200</v>
      </c>
      <c r="R115" s="97"/>
      <c r="S115" s="108"/>
      <c r="T115" s="125">
        <v>-637200</v>
      </c>
      <c r="U115" s="125">
        <v>0</v>
      </c>
      <c r="V115" s="108"/>
      <c r="W115" s="109" t="s">
        <v>80</v>
      </c>
      <c r="X115" s="84"/>
      <c r="Y115" s="110"/>
      <c r="Z115" s="110"/>
      <c r="AB115" s="110"/>
      <c r="AD115" s="125"/>
      <c r="AE115" s="108"/>
    </row>
    <row r="116" spans="1:31" outlineLevel="1">
      <c r="A116" s="88">
        <v>112</v>
      </c>
      <c r="B116" s="102"/>
      <c r="C116" s="103" t="s">
        <v>154</v>
      </c>
      <c r="D116" s="104" t="s">
        <v>155</v>
      </c>
      <c r="E116" s="105">
        <v>2019</v>
      </c>
      <c r="F116" s="93">
        <v>0</v>
      </c>
      <c r="G116" s="106"/>
      <c r="H116" s="107">
        <v>0</v>
      </c>
      <c r="I116" s="108">
        <v>0</v>
      </c>
      <c r="J116" s="107">
        <v>0</v>
      </c>
      <c r="K116" s="107">
        <v>0</v>
      </c>
      <c r="L116" s="106"/>
      <c r="M116" s="107">
        <v>0</v>
      </c>
      <c r="N116" s="107">
        <v>0</v>
      </c>
      <c r="O116" s="107">
        <v>0</v>
      </c>
      <c r="P116" s="97"/>
      <c r="Q116" s="107">
        <v>0</v>
      </c>
      <c r="R116" s="97"/>
      <c r="S116" s="108"/>
      <c r="T116" s="107">
        <v>0</v>
      </c>
      <c r="U116" s="107">
        <v>0</v>
      </c>
      <c r="V116" s="108"/>
      <c r="W116" s="109"/>
      <c r="X116" s="84"/>
      <c r="Y116" s="110"/>
      <c r="Z116" s="110"/>
      <c r="AB116" s="110"/>
      <c r="AD116" s="107"/>
      <c r="AE116" s="108"/>
    </row>
    <row r="117" spans="1:31" outlineLevel="1">
      <c r="A117" s="88">
        <v>113</v>
      </c>
      <c r="B117" s="102"/>
      <c r="C117" s="103" t="s">
        <v>156</v>
      </c>
      <c r="D117" s="104" t="s">
        <v>157</v>
      </c>
      <c r="E117" s="105">
        <v>2019</v>
      </c>
      <c r="F117" s="93">
        <v>0</v>
      </c>
      <c r="G117" s="106"/>
      <c r="H117" s="107">
        <v>0</v>
      </c>
      <c r="I117" s="108">
        <v>0</v>
      </c>
      <c r="J117" s="107">
        <v>0</v>
      </c>
      <c r="K117" s="107">
        <v>0</v>
      </c>
      <c r="L117" s="106"/>
      <c r="M117" s="107">
        <v>0</v>
      </c>
      <c r="N117" s="107">
        <v>0</v>
      </c>
      <c r="O117" s="107">
        <v>0</v>
      </c>
      <c r="P117" s="97"/>
      <c r="Q117" s="107">
        <v>0</v>
      </c>
      <c r="R117" s="97"/>
      <c r="S117" s="108"/>
      <c r="T117" s="107">
        <v>0</v>
      </c>
      <c r="U117" s="107">
        <v>0</v>
      </c>
      <c r="V117" s="108"/>
      <c r="W117" s="109"/>
      <c r="X117" s="84"/>
      <c r="Y117" s="110"/>
      <c r="Z117" s="110"/>
      <c r="AB117" s="110"/>
      <c r="AD117" s="107"/>
      <c r="AE117" s="108"/>
    </row>
    <row r="118" spans="1:31" outlineLevel="1">
      <c r="A118" s="88">
        <v>114</v>
      </c>
      <c r="B118" s="102"/>
      <c r="C118" s="103" t="s">
        <v>158</v>
      </c>
      <c r="D118" s="104" t="s">
        <v>159</v>
      </c>
      <c r="E118" s="105">
        <v>2019</v>
      </c>
      <c r="F118" s="93">
        <v>0</v>
      </c>
      <c r="G118" s="106"/>
      <c r="H118" s="107">
        <v>0</v>
      </c>
      <c r="I118" s="108">
        <v>637200</v>
      </c>
      <c r="J118" s="107">
        <v>0</v>
      </c>
      <c r="K118" s="107">
        <v>0</v>
      </c>
      <c r="L118" s="106"/>
      <c r="M118" s="107">
        <v>0</v>
      </c>
      <c r="N118" s="107">
        <v>0</v>
      </c>
      <c r="O118" s="107">
        <v>0</v>
      </c>
      <c r="P118" s="97"/>
      <c r="Q118" s="107">
        <v>637200</v>
      </c>
      <c r="R118" s="97"/>
      <c r="S118" s="108"/>
      <c r="T118" s="107">
        <v>-637200</v>
      </c>
      <c r="U118" s="107">
        <v>0</v>
      </c>
      <c r="V118" s="108"/>
      <c r="W118" s="109"/>
      <c r="X118" s="84"/>
      <c r="Y118" s="110"/>
      <c r="Z118" s="110"/>
      <c r="AB118" s="110"/>
      <c r="AD118" s="107"/>
      <c r="AE118" s="108"/>
    </row>
    <row r="119" spans="1:31" outlineLevel="1">
      <c r="A119" s="88">
        <v>115</v>
      </c>
      <c r="B119" s="123"/>
      <c r="C119" s="103" t="s">
        <v>941</v>
      </c>
      <c r="D119" s="104" t="s">
        <v>942</v>
      </c>
      <c r="E119" s="105">
        <v>2019</v>
      </c>
      <c r="F119" s="93">
        <v>0</v>
      </c>
      <c r="G119" s="106"/>
      <c r="H119" s="107">
        <v>0</v>
      </c>
      <c r="I119" s="108">
        <v>0</v>
      </c>
      <c r="J119" s="107">
        <v>0</v>
      </c>
      <c r="K119" s="107">
        <v>0</v>
      </c>
      <c r="L119" s="106"/>
      <c r="M119" s="107">
        <v>0</v>
      </c>
      <c r="N119" s="107">
        <v>0</v>
      </c>
      <c r="O119" s="107">
        <v>0</v>
      </c>
      <c r="P119" s="97"/>
      <c r="Q119" s="107">
        <v>0</v>
      </c>
      <c r="R119" s="97"/>
      <c r="S119" s="108"/>
      <c r="T119" s="107">
        <v>0</v>
      </c>
      <c r="U119" s="107">
        <v>0</v>
      </c>
      <c r="V119" s="108"/>
      <c r="W119" s="109"/>
      <c r="X119" s="84"/>
      <c r="Y119" s="110"/>
      <c r="Z119" s="110"/>
      <c r="AB119" s="110"/>
      <c r="AD119" s="107"/>
      <c r="AE119" s="108"/>
    </row>
    <row r="120" spans="1:31" outlineLevel="1">
      <c r="A120" s="88">
        <v>116</v>
      </c>
      <c r="B120" s="102"/>
      <c r="C120" s="103" t="s">
        <v>160</v>
      </c>
      <c r="D120" s="104" t="s">
        <v>943</v>
      </c>
      <c r="E120" s="105">
        <v>2019</v>
      </c>
      <c r="F120" s="93">
        <v>0</v>
      </c>
      <c r="G120" s="106"/>
      <c r="H120" s="107">
        <v>538667.60666666669</v>
      </c>
      <c r="I120" s="108">
        <v>1171569</v>
      </c>
      <c r="J120" s="146">
        <v>226039.08000000002</v>
      </c>
      <c r="K120" s="107">
        <v>312628.52666666667</v>
      </c>
      <c r="L120" s="106"/>
      <c r="M120" s="107">
        <v>538667.60666666669</v>
      </c>
      <c r="N120" s="107">
        <v>0</v>
      </c>
      <c r="O120" s="107">
        <v>538667.60666666669</v>
      </c>
      <c r="P120" s="97"/>
      <c r="Q120" s="107">
        <v>1171569</v>
      </c>
      <c r="R120" s="97"/>
      <c r="S120" s="108"/>
      <c r="T120" s="107">
        <v>-632901.39333333331</v>
      </c>
      <c r="U120" s="107">
        <v>312628.52666666667</v>
      </c>
      <c r="V120" s="108"/>
      <c r="W120" s="109"/>
      <c r="X120" s="84"/>
      <c r="Y120" s="110"/>
      <c r="Z120" s="110"/>
      <c r="AB120" s="110"/>
      <c r="AD120" s="107"/>
      <c r="AE120" s="108"/>
    </row>
    <row r="121" spans="1:31">
      <c r="A121" s="88">
        <v>117</v>
      </c>
      <c r="B121" s="126"/>
      <c r="C121" s="111" t="s">
        <v>161</v>
      </c>
      <c r="D121" s="127" t="s">
        <v>162</v>
      </c>
      <c r="E121" s="128">
        <v>2019</v>
      </c>
      <c r="F121" s="112">
        <v>0</v>
      </c>
      <c r="G121" s="94"/>
      <c r="H121" s="95">
        <v>1435077.666666667</v>
      </c>
      <c r="I121" s="114">
        <v>1517177</v>
      </c>
      <c r="J121" s="113">
        <v>1507550.3199999998</v>
      </c>
      <c r="K121" s="95">
        <v>-72472.653333332855</v>
      </c>
      <c r="L121" s="94"/>
      <c r="M121" s="95">
        <v>1435077.666666667</v>
      </c>
      <c r="N121" s="95">
        <v>0</v>
      </c>
      <c r="O121" s="95">
        <v>1435077.666666667</v>
      </c>
      <c r="P121" s="97"/>
      <c r="Q121" s="95">
        <v>1517177</v>
      </c>
      <c r="R121" s="97"/>
      <c r="S121" s="114"/>
      <c r="T121" s="95">
        <v>-82099.333333333023</v>
      </c>
      <c r="U121" s="95">
        <v>-72472.653333332855</v>
      </c>
      <c r="V121" s="114"/>
      <c r="W121" s="109" t="s">
        <v>80</v>
      </c>
      <c r="X121" s="84"/>
      <c r="Y121" s="94"/>
      <c r="Z121" s="94"/>
      <c r="AB121" s="94"/>
      <c r="AD121" s="95"/>
      <c r="AE121" s="134"/>
    </row>
    <row r="122" spans="1:31" ht="22.5" outlineLevel="1">
      <c r="A122" s="88">
        <v>118</v>
      </c>
      <c r="B122" s="102"/>
      <c r="C122" s="103" t="s">
        <v>163</v>
      </c>
      <c r="D122" s="104" t="s">
        <v>944</v>
      </c>
      <c r="E122" s="105">
        <v>2019</v>
      </c>
      <c r="F122" s="93">
        <v>0</v>
      </c>
      <c r="G122" s="106"/>
      <c r="H122" s="107">
        <v>1430082.4533333336</v>
      </c>
      <c r="I122" s="108">
        <v>1513552</v>
      </c>
      <c r="J122" s="107">
        <v>1503703.91</v>
      </c>
      <c r="K122" s="107">
        <v>-73621.456666666316</v>
      </c>
      <c r="L122" s="106"/>
      <c r="M122" s="107">
        <v>1430082.4533333336</v>
      </c>
      <c r="N122" s="107">
        <v>0</v>
      </c>
      <c r="O122" s="107">
        <v>1430082.4533333336</v>
      </c>
      <c r="P122" s="97"/>
      <c r="Q122" s="107">
        <v>1513552</v>
      </c>
      <c r="R122" s="97"/>
      <c r="S122" s="108"/>
      <c r="T122" s="107">
        <v>-83469.5466666664</v>
      </c>
      <c r="U122" s="107">
        <v>-73621.456666666316</v>
      </c>
      <c r="V122" s="108"/>
      <c r="W122" s="109"/>
      <c r="X122" s="84"/>
      <c r="Y122" s="110"/>
      <c r="Z122" s="110"/>
      <c r="AB122" s="110"/>
      <c r="AD122" s="107"/>
      <c r="AE122" s="108"/>
    </row>
    <row r="123" spans="1:31" outlineLevel="1">
      <c r="A123" s="88">
        <v>119</v>
      </c>
      <c r="B123" s="102"/>
      <c r="C123" s="103" t="s">
        <v>164</v>
      </c>
      <c r="D123" s="104" t="s">
        <v>165</v>
      </c>
      <c r="E123" s="105">
        <v>2019</v>
      </c>
      <c r="F123" s="93">
        <v>0</v>
      </c>
      <c r="G123" s="106"/>
      <c r="H123" s="107">
        <v>4995.2133333333331</v>
      </c>
      <c r="I123" s="108">
        <v>3625</v>
      </c>
      <c r="J123" s="107">
        <v>3846.41</v>
      </c>
      <c r="K123" s="107">
        <v>1148.8033333333333</v>
      </c>
      <c r="L123" s="106"/>
      <c r="M123" s="107">
        <v>4995.2133333333331</v>
      </c>
      <c r="N123" s="107">
        <v>0</v>
      </c>
      <c r="O123" s="107">
        <v>4995.2133333333331</v>
      </c>
      <c r="P123" s="97"/>
      <c r="Q123" s="107">
        <v>3625</v>
      </c>
      <c r="R123" s="97"/>
      <c r="S123" s="108"/>
      <c r="T123" s="107">
        <v>1370.2133333333331</v>
      </c>
      <c r="U123" s="107">
        <v>1148.8033333333333</v>
      </c>
      <c r="V123" s="108"/>
      <c r="W123" s="109"/>
      <c r="X123" s="84"/>
      <c r="Y123" s="110"/>
      <c r="Z123" s="110"/>
      <c r="AB123" s="110"/>
      <c r="AD123" s="107"/>
      <c r="AE123" s="108"/>
    </row>
    <row r="124" spans="1:31" outlineLevel="1">
      <c r="A124" s="88">
        <v>120</v>
      </c>
      <c r="B124" s="102"/>
      <c r="C124" s="103" t="s">
        <v>166</v>
      </c>
      <c r="D124" s="104" t="s">
        <v>167</v>
      </c>
      <c r="E124" s="105">
        <v>2019</v>
      </c>
      <c r="F124" s="93">
        <v>0</v>
      </c>
      <c r="G124" s="106"/>
      <c r="H124" s="107">
        <v>0</v>
      </c>
      <c r="I124" s="108">
        <v>0</v>
      </c>
      <c r="J124" s="107">
        <v>0</v>
      </c>
      <c r="K124" s="107">
        <v>0</v>
      </c>
      <c r="L124" s="106"/>
      <c r="M124" s="107">
        <v>0</v>
      </c>
      <c r="N124" s="107">
        <v>0</v>
      </c>
      <c r="O124" s="107">
        <v>0</v>
      </c>
      <c r="P124" s="97"/>
      <c r="Q124" s="107">
        <v>0</v>
      </c>
      <c r="R124" s="97"/>
      <c r="S124" s="108"/>
      <c r="T124" s="107">
        <v>0</v>
      </c>
      <c r="U124" s="107">
        <v>0</v>
      </c>
      <c r="V124" s="108"/>
      <c r="W124" s="109"/>
      <c r="X124" s="84"/>
      <c r="Y124" s="110"/>
      <c r="Z124" s="110"/>
      <c r="AB124" s="110"/>
      <c r="AD124" s="107"/>
      <c r="AE124" s="108"/>
    </row>
    <row r="125" spans="1:31">
      <c r="A125" s="88">
        <v>121</v>
      </c>
      <c r="B125" s="89"/>
      <c r="C125" s="90" t="s">
        <v>168</v>
      </c>
      <c r="D125" s="91" t="s">
        <v>169</v>
      </c>
      <c r="E125" s="92">
        <v>2019</v>
      </c>
      <c r="F125" s="93">
        <v>0</v>
      </c>
      <c r="G125" s="94"/>
      <c r="H125" s="95">
        <v>9866086.6999999993</v>
      </c>
      <c r="I125" s="96">
        <v>9866087</v>
      </c>
      <c r="J125" s="95">
        <v>9866086.6999999993</v>
      </c>
      <c r="K125" s="95">
        <v>0</v>
      </c>
      <c r="L125" s="94"/>
      <c r="M125" s="95">
        <v>9866086.6999999993</v>
      </c>
      <c r="N125" s="95">
        <v>0</v>
      </c>
      <c r="O125" s="95">
        <v>9866086.6999999993</v>
      </c>
      <c r="P125" s="97"/>
      <c r="Q125" s="95">
        <v>9866087</v>
      </c>
      <c r="R125" s="97"/>
      <c r="S125" s="96"/>
      <c r="T125" s="95">
        <v>-0.30000000074505806</v>
      </c>
      <c r="U125" s="95">
        <v>0</v>
      </c>
      <c r="V125" s="96"/>
      <c r="W125" s="84" t="s">
        <v>80</v>
      </c>
      <c r="X125" s="84"/>
      <c r="Y125" s="98"/>
      <c r="Z125" s="94"/>
      <c r="AB125" s="99"/>
      <c r="AD125" s="100"/>
      <c r="AE125" s="101"/>
    </row>
    <row r="126" spans="1:31" outlineLevel="1">
      <c r="A126" s="88">
        <v>122</v>
      </c>
      <c r="B126" s="102"/>
      <c r="C126" s="103" t="s">
        <v>170</v>
      </c>
      <c r="D126" s="104" t="s">
        <v>171</v>
      </c>
      <c r="E126" s="105">
        <v>2019</v>
      </c>
      <c r="F126" s="93">
        <v>0</v>
      </c>
      <c r="G126" s="106"/>
      <c r="H126" s="107">
        <v>0</v>
      </c>
      <c r="I126" s="108">
        <v>0</v>
      </c>
      <c r="J126" s="107">
        <v>0</v>
      </c>
      <c r="K126" s="107">
        <v>0</v>
      </c>
      <c r="L126" s="106"/>
      <c r="M126" s="107">
        <v>0</v>
      </c>
      <c r="N126" s="107">
        <v>0</v>
      </c>
      <c r="O126" s="107">
        <v>0</v>
      </c>
      <c r="P126" s="97"/>
      <c r="Q126" s="107">
        <v>0</v>
      </c>
      <c r="R126" s="97"/>
      <c r="S126" s="108"/>
      <c r="T126" s="107">
        <v>0</v>
      </c>
      <c r="U126" s="107">
        <v>0</v>
      </c>
      <c r="V126" s="108"/>
      <c r="W126" s="109"/>
      <c r="X126" s="84"/>
      <c r="Y126" s="110"/>
      <c r="Z126" s="110"/>
      <c r="AB126" s="110"/>
      <c r="AD126" s="107"/>
      <c r="AE126" s="108"/>
    </row>
    <row r="127" spans="1:31" outlineLevel="1">
      <c r="A127" s="88">
        <v>123</v>
      </c>
      <c r="B127" s="102"/>
      <c r="C127" s="103" t="s">
        <v>172</v>
      </c>
      <c r="D127" s="104" t="s">
        <v>173</v>
      </c>
      <c r="E127" s="105">
        <v>2019</v>
      </c>
      <c r="F127" s="93">
        <v>0</v>
      </c>
      <c r="G127" s="106"/>
      <c r="H127" s="107">
        <v>4941123.3599999985</v>
      </c>
      <c r="I127" s="108">
        <v>4941123</v>
      </c>
      <c r="J127" s="107">
        <v>4941123.3599999985</v>
      </c>
      <c r="K127" s="107">
        <v>0</v>
      </c>
      <c r="L127" s="106"/>
      <c r="M127" s="107">
        <v>4941123.3599999985</v>
      </c>
      <c r="N127" s="107">
        <v>0</v>
      </c>
      <c r="O127" s="107">
        <v>4941123.3599999985</v>
      </c>
      <c r="P127" s="97"/>
      <c r="Q127" s="107">
        <v>4941123</v>
      </c>
      <c r="R127" s="97"/>
      <c r="S127" s="108"/>
      <c r="T127" s="107">
        <v>0.35999999847263098</v>
      </c>
      <c r="U127" s="107">
        <v>0</v>
      </c>
      <c r="V127" s="108"/>
      <c r="W127" s="109"/>
      <c r="X127" s="84"/>
      <c r="Y127" s="110"/>
      <c r="Z127" s="110"/>
      <c r="AB127" s="110"/>
      <c r="AD127" s="107"/>
      <c r="AE127" s="108"/>
    </row>
    <row r="128" spans="1:31" outlineLevel="1">
      <c r="A128" s="88">
        <v>124</v>
      </c>
      <c r="B128" s="123"/>
      <c r="C128" s="103" t="s">
        <v>174</v>
      </c>
      <c r="D128" s="104" t="s">
        <v>175</v>
      </c>
      <c r="E128" s="105">
        <v>2019</v>
      </c>
      <c r="F128" s="93">
        <v>0</v>
      </c>
      <c r="G128" s="106"/>
      <c r="H128" s="107">
        <v>2214005.94</v>
      </c>
      <c r="I128" s="108">
        <v>2214006</v>
      </c>
      <c r="J128" s="107">
        <v>2214005.94</v>
      </c>
      <c r="K128" s="107">
        <v>0</v>
      </c>
      <c r="L128" s="106"/>
      <c r="M128" s="107">
        <v>2214005.94</v>
      </c>
      <c r="N128" s="107">
        <v>0</v>
      </c>
      <c r="O128" s="107">
        <v>2214005.94</v>
      </c>
      <c r="P128" s="97"/>
      <c r="Q128" s="107">
        <v>2214006</v>
      </c>
      <c r="R128" s="97"/>
      <c r="S128" s="108"/>
      <c r="T128" s="107">
        <v>-6.0000000055879354E-2</v>
      </c>
      <c r="U128" s="107">
        <v>0</v>
      </c>
      <c r="V128" s="108"/>
      <c r="W128" s="109"/>
      <c r="X128" s="84"/>
      <c r="Y128" s="110"/>
      <c r="Z128" s="110"/>
      <c r="AB128" s="110"/>
      <c r="AD128" s="107"/>
      <c r="AE128" s="108"/>
    </row>
    <row r="129" spans="1:31" outlineLevel="1">
      <c r="A129" s="88">
        <v>125</v>
      </c>
      <c r="B129" s="123"/>
      <c r="C129" s="103" t="s">
        <v>176</v>
      </c>
      <c r="D129" s="104" t="s">
        <v>177</v>
      </c>
      <c r="E129" s="105">
        <v>2019</v>
      </c>
      <c r="F129" s="93">
        <v>0</v>
      </c>
      <c r="G129" s="106"/>
      <c r="H129" s="107">
        <v>2402867.0599999996</v>
      </c>
      <c r="I129" s="108">
        <v>2402867</v>
      </c>
      <c r="J129" s="107">
        <v>2402867.0599999996</v>
      </c>
      <c r="K129" s="107">
        <v>0</v>
      </c>
      <c r="L129" s="106"/>
      <c r="M129" s="107">
        <v>2402867.0599999996</v>
      </c>
      <c r="N129" s="107">
        <v>0</v>
      </c>
      <c r="O129" s="107">
        <v>2402867.0599999996</v>
      </c>
      <c r="P129" s="97"/>
      <c r="Q129" s="107">
        <v>2402867</v>
      </c>
      <c r="R129" s="97"/>
      <c r="S129" s="108"/>
      <c r="T129" s="107">
        <v>5.9999999590218067E-2</v>
      </c>
      <c r="U129" s="107">
        <v>0</v>
      </c>
      <c r="V129" s="108"/>
      <c r="W129" s="109"/>
      <c r="X129" s="84"/>
      <c r="Y129" s="110"/>
      <c r="Z129" s="110"/>
      <c r="AB129" s="110"/>
      <c r="AD129" s="107"/>
      <c r="AE129" s="108"/>
    </row>
    <row r="130" spans="1:31" outlineLevel="1">
      <c r="A130" s="88">
        <v>126</v>
      </c>
      <c r="B130" s="102"/>
      <c r="C130" s="103" t="s">
        <v>178</v>
      </c>
      <c r="D130" s="104" t="s">
        <v>179</v>
      </c>
      <c r="E130" s="105">
        <v>2019</v>
      </c>
      <c r="F130" s="93">
        <v>0</v>
      </c>
      <c r="G130" s="106"/>
      <c r="H130" s="107">
        <v>6994.54</v>
      </c>
      <c r="I130" s="108">
        <v>6995</v>
      </c>
      <c r="J130" s="107">
        <v>6994.54</v>
      </c>
      <c r="K130" s="107">
        <v>0</v>
      </c>
      <c r="L130" s="106"/>
      <c r="M130" s="107">
        <v>6994.54</v>
      </c>
      <c r="N130" s="107">
        <v>0</v>
      </c>
      <c r="O130" s="107">
        <v>6994.54</v>
      </c>
      <c r="P130" s="97"/>
      <c r="Q130" s="107">
        <v>6995</v>
      </c>
      <c r="R130" s="97"/>
      <c r="S130" s="108"/>
      <c r="T130" s="107">
        <v>-0.46000000000003638</v>
      </c>
      <c r="U130" s="107">
        <v>0</v>
      </c>
      <c r="V130" s="108"/>
      <c r="W130" s="109"/>
      <c r="X130" s="84"/>
      <c r="Y130" s="110"/>
      <c r="Z130" s="110"/>
      <c r="AB130" s="110"/>
      <c r="AD130" s="107"/>
      <c r="AE130" s="108"/>
    </row>
    <row r="131" spans="1:31" outlineLevel="1">
      <c r="A131" s="88">
        <v>127</v>
      </c>
      <c r="B131" s="102"/>
      <c r="C131" s="103" t="s">
        <v>180</v>
      </c>
      <c r="D131" s="104" t="s">
        <v>181</v>
      </c>
      <c r="E131" s="105">
        <v>2019</v>
      </c>
      <c r="F131" s="93">
        <v>0</v>
      </c>
      <c r="G131" s="106"/>
      <c r="H131" s="107">
        <v>301095.80000000005</v>
      </c>
      <c r="I131" s="108">
        <v>301096</v>
      </c>
      <c r="J131" s="107">
        <v>301095.8</v>
      </c>
      <c r="K131" s="107">
        <v>0</v>
      </c>
      <c r="L131" s="106"/>
      <c r="M131" s="107">
        <v>301095.80000000005</v>
      </c>
      <c r="N131" s="107">
        <v>0</v>
      </c>
      <c r="O131" s="107">
        <v>301095.80000000005</v>
      </c>
      <c r="P131" s="97"/>
      <c r="Q131" s="107">
        <v>301096</v>
      </c>
      <c r="R131" s="97"/>
      <c r="S131" s="108"/>
      <c r="T131" s="107">
        <v>-0.19999999995343387</v>
      </c>
      <c r="U131" s="107">
        <v>0</v>
      </c>
      <c r="V131" s="108"/>
      <c r="W131" s="109"/>
      <c r="X131" s="84"/>
      <c r="Y131" s="110"/>
      <c r="Z131" s="110"/>
      <c r="AB131" s="110"/>
      <c r="AD131" s="107"/>
      <c r="AE131" s="108"/>
    </row>
    <row r="132" spans="1:31">
      <c r="A132" s="88">
        <v>128</v>
      </c>
      <c r="B132" s="89"/>
      <c r="C132" s="90" t="s">
        <v>182</v>
      </c>
      <c r="D132" s="91" t="s">
        <v>183</v>
      </c>
      <c r="E132" s="92">
        <v>2019</v>
      </c>
      <c r="F132" s="93">
        <v>0</v>
      </c>
      <c r="G132" s="94"/>
      <c r="H132" s="95">
        <v>0</v>
      </c>
      <c r="I132" s="96">
        <v>0</v>
      </c>
      <c r="J132" s="95">
        <v>0</v>
      </c>
      <c r="K132" s="95">
        <v>0</v>
      </c>
      <c r="L132" s="94"/>
      <c r="M132" s="95">
        <v>0</v>
      </c>
      <c r="N132" s="95">
        <v>0</v>
      </c>
      <c r="O132" s="95">
        <v>0</v>
      </c>
      <c r="P132" s="97"/>
      <c r="Q132" s="95">
        <v>0</v>
      </c>
      <c r="R132" s="97"/>
      <c r="S132" s="96"/>
      <c r="T132" s="95">
        <v>0</v>
      </c>
      <c r="U132" s="95">
        <v>0</v>
      </c>
      <c r="V132" s="96"/>
      <c r="W132" s="84"/>
      <c r="X132" s="84"/>
      <c r="Y132" s="98"/>
      <c r="Z132" s="94"/>
      <c r="AB132" s="99"/>
      <c r="AD132" s="100"/>
      <c r="AE132" s="101"/>
    </row>
    <row r="133" spans="1:31">
      <c r="A133" s="88">
        <v>129</v>
      </c>
      <c r="B133" s="89"/>
      <c r="C133" s="90" t="s">
        <v>184</v>
      </c>
      <c r="D133" s="91" t="s">
        <v>185</v>
      </c>
      <c r="E133" s="92">
        <v>2019</v>
      </c>
      <c r="F133" s="93">
        <v>0</v>
      </c>
      <c r="G133" s="94"/>
      <c r="H133" s="95">
        <v>637176.71</v>
      </c>
      <c r="I133" s="96">
        <v>576438</v>
      </c>
      <c r="J133" s="95">
        <v>653842.84666666668</v>
      </c>
      <c r="K133" s="95">
        <v>-16666.136666666716</v>
      </c>
      <c r="L133" s="94"/>
      <c r="M133" s="95">
        <v>637176.71</v>
      </c>
      <c r="N133" s="95">
        <v>0</v>
      </c>
      <c r="O133" s="95">
        <v>637176.71</v>
      </c>
      <c r="P133" s="97"/>
      <c r="Q133" s="95">
        <v>576438</v>
      </c>
      <c r="R133" s="97"/>
      <c r="S133" s="96"/>
      <c r="T133" s="95">
        <v>60738.709999999963</v>
      </c>
      <c r="U133" s="95">
        <v>-16666.136666666716</v>
      </c>
      <c r="V133" s="96"/>
      <c r="W133" s="84" t="s">
        <v>80</v>
      </c>
      <c r="X133" s="84"/>
      <c r="Y133" s="98"/>
      <c r="Z133" s="94"/>
      <c r="AB133" s="99"/>
      <c r="AD133" s="100"/>
      <c r="AE133" s="101"/>
    </row>
    <row r="134" spans="1:31" outlineLevel="1">
      <c r="A134" s="88">
        <v>130</v>
      </c>
      <c r="B134" s="102"/>
      <c r="C134" s="103" t="s">
        <v>186</v>
      </c>
      <c r="D134" s="104" t="s">
        <v>187</v>
      </c>
      <c r="E134" s="105">
        <v>2019</v>
      </c>
      <c r="F134" s="93">
        <v>0</v>
      </c>
      <c r="G134" s="106"/>
      <c r="H134" s="107">
        <v>266.66666666666663</v>
      </c>
      <c r="I134" s="108">
        <v>3996</v>
      </c>
      <c r="J134" s="107">
        <v>200</v>
      </c>
      <c r="K134" s="107">
        <v>66.666666666666629</v>
      </c>
      <c r="L134" s="106"/>
      <c r="M134" s="107">
        <v>266.66666666666663</v>
      </c>
      <c r="N134" s="107">
        <v>0</v>
      </c>
      <c r="O134" s="107">
        <v>266.66666666666663</v>
      </c>
      <c r="P134" s="97"/>
      <c r="Q134" s="107">
        <v>3996</v>
      </c>
      <c r="R134" s="97"/>
      <c r="S134" s="108"/>
      <c r="T134" s="107">
        <v>-3729.3333333333335</v>
      </c>
      <c r="U134" s="107">
        <v>66.666666666666629</v>
      </c>
      <c r="V134" s="108"/>
      <c r="W134" s="109"/>
      <c r="X134" s="84"/>
      <c r="Y134" s="110"/>
      <c r="Z134" s="110"/>
      <c r="AB134" s="110"/>
      <c r="AD134" s="107"/>
      <c r="AE134" s="108"/>
    </row>
    <row r="135" spans="1:31" outlineLevel="1">
      <c r="A135" s="88">
        <v>131</v>
      </c>
      <c r="B135" s="123"/>
      <c r="C135" s="103" t="s">
        <v>188</v>
      </c>
      <c r="D135" s="104" t="s">
        <v>189</v>
      </c>
      <c r="E135" s="105">
        <v>2019</v>
      </c>
      <c r="F135" s="93">
        <v>0</v>
      </c>
      <c r="G135" s="106"/>
      <c r="H135" s="107">
        <v>71794.363333333327</v>
      </c>
      <c r="I135" s="108">
        <v>49448</v>
      </c>
      <c r="J135" s="107">
        <v>88326.89</v>
      </c>
      <c r="K135" s="107">
        <v>-16532.526666666672</v>
      </c>
      <c r="L135" s="106"/>
      <c r="M135" s="107">
        <v>71794.363333333327</v>
      </c>
      <c r="N135" s="107">
        <v>0</v>
      </c>
      <c r="O135" s="107">
        <v>71794.363333333327</v>
      </c>
      <c r="P135" s="97"/>
      <c r="Q135" s="107">
        <v>49448</v>
      </c>
      <c r="R135" s="97"/>
      <c r="S135" s="108"/>
      <c r="T135" s="107">
        <v>22346.363333333327</v>
      </c>
      <c r="U135" s="107">
        <v>-16532.526666666672</v>
      </c>
      <c r="V135" s="108"/>
      <c r="W135" s="109"/>
      <c r="X135" s="84"/>
      <c r="Y135" s="110"/>
      <c r="Z135" s="110"/>
      <c r="AB135" s="110"/>
      <c r="AD135" s="107"/>
      <c r="AE135" s="108"/>
    </row>
    <row r="136" spans="1:31" outlineLevel="1">
      <c r="A136" s="88">
        <v>132</v>
      </c>
      <c r="B136" s="102"/>
      <c r="C136" s="103" t="s">
        <v>190</v>
      </c>
      <c r="D136" s="104" t="s">
        <v>191</v>
      </c>
      <c r="E136" s="105">
        <v>2019</v>
      </c>
      <c r="F136" s="93">
        <v>0</v>
      </c>
      <c r="G136" s="106"/>
      <c r="H136" s="107">
        <v>565115.67999999993</v>
      </c>
      <c r="I136" s="108">
        <v>522994</v>
      </c>
      <c r="J136" s="146">
        <v>565315.95666666667</v>
      </c>
      <c r="K136" s="107">
        <v>-200.27666666673031</v>
      </c>
      <c r="L136" s="106"/>
      <c r="M136" s="107">
        <v>565115.67999999993</v>
      </c>
      <c r="N136" s="107">
        <v>0</v>
      </c>
      <c r="O136" s="107">
        <v>565115.67999999993</v>
      </c>
      <c r="P136" s="97"/>
      <c r="Q136" s="107">
        <v>522994</v>
      </c>
      <c r="R136" s="97"/>
      <c r="S136" s="108"/>
      <c r="T136" s="107">
        <v>42121.679999999935</v>
      </c>
      <c r="U136" s="107">
        <v>-200.27666666673031</v>
      </c>
      <c r="V136" s="108"/>
      <c r="W136" s="109"/>
      <c r="X136" s="84"/>
      <c r="Y136" s="110"/>
      <c r="Z136" s="110"/>
      <c r="AB136" s="110"/>
      <c r="AD136" s="107"/>
      <c r="AE136" s="108"/>
    </row>
    <row r="137" spans="1:31">
      <c r="A137" s="88">
        <v>133</v>
      </c>
      <c r="B137" s="89"/>
      <c r="C137" s="90" t="s">
        <v>192</v>
      </c>
      <c r="D137" s="91" t="s">
        <v>193</v>
      </c>
      <c r="E137" s="92">
        <v>2019</v>
      </c>
      <c r="F137" s="93">
        <v>0</v>
      </c>
      <c r="G137" s="94"/>
      <c r="H137" s="95">
        <v>290380566.44252884</v>
      </c>
      <c r="I137" s="96">
        <v>357660725</v>
      </c>
      <c r="J137" s="95">
        <v>289002364.34285712</v>
      </c>
      <c r="K137" s="95">
        <v>2378202.0996717215</v>
      </c>
      <c r="L137" s="94"/>
      <c r="M137" s="95">
        <v>341507609.67252886</v>
      </c>
      <c r="N137" s="95">
        <v>-50127043.230000027</v>
      </c>
      <c r="O137" s="95">
        <v>291380566.44252884</v>
      </c>
      <c r="P137" s="97"/>
      <c r="Q137" s="95">
        <v>307396038.64963782</v>
      </c>
      <c r="R137" s="97"/>
      <c r="S137" s="96"/>
      <c r="T137" s="95">
        <v>-16015472.207108974</v>
      </c>
      <c r="U137" s="95">
        <v>2378202.0996717215</v>
      </c>
      <c r="V137" s="96"/>
      <c r="W137" s="84" t="s">
        <v>80</v>
      </c>
      <c r="X137" s="84"/>
      <c r="Y137" s="98"/>
      <c r="Z137" s="94"/>
      <c r="AB137" s="99"/>
      <c r="AD137" s="100"/>
      <c r="AE137" s="101"/>
    </row>
    <row r="138" spans="1:31">
      <c r="A138" s="88">
        <v>134</v>
      </c>
      <c r="B138" s="89"/>
      <c r="C138" s="90" t="s">
        <v>194</v>
      </c>
      <c r="D138" s="91" t="s">
        <v>195</v>
      </c>
      <c r="E138" s="92">
        <v>2019</v>
      </c>
      <c r="F138" s="93">
        <v>0</v>
      </c>
      <c r="G138" s="94"/>
      <c r="H138" s="95">
        <v>90468217.906666681</v>
      </c>
      <c r="I138" s="96">
        <v>85576067</v>
      </c>
      <c r="J138" s="95">
        <v>90736222.059999987</v>
      </c>
      <c r="K138" s="95">
        <v>-263095.15333330631</v>
      </c>
      <c r="L138" s="94"/>
      <c r="M138" s="95">
        <v>90468217.906666681</v>
      </c>
      <c r="N138" s="95">
        <v>4909</v>
      </c>
      <c r="O138" s="95">
        <v>90473126.906666681</v>
      </c>
      <c r="P138" s="97"/>
      <c r="Q138" s="95">
        <v>90593223.735594869</v>
      </c>
      <c r="R138" s="97"/>
      <c r="S138" s="96"/>
      <c r="T138" s="95">
        <v>-120096.82892818749</v>
      </c>
      <c r="U138" s="95">
        <v>-263095.15333330631</v>
      </c>
      <c r="V138" s="96"/>
      <c r="W138" s="84" t="s">
        <v>80</v>
      </c>
      <c r="X138" s="84"/>
      <c r="Y138" s="98"/>
      <c r="Z138" s="94"/>
      <c r="AB138" s="99"/>
      <c r="AD138" s="100"/>
      <c r="AE138" s="101"/>
    </row>
    <row r="139" spans="1:31" s="60" customFormat="1">
      <c r="A139" s="140">
        <v>135</v>
      </c>
      <c r="B139" s="141"/>
      <c r="C139" s="103" t="s">
        <v>196</v>
      </c>
      <c r="D139" s="104" t="s">
        <v>197</v>
      </c>
      <c r="E139" s="105">
        <v>2019</v>
      </c>
      <c r="F139" s="93">
        <v>0</v>
      </c>
      <c r="G139" s="106"/>
      <c r="H139" s="107">
        <v>90107501.600000009</v>
      </c>
      <c r="I139" s="108">
        <v>85121186</v>
      </c>
      <c r="J139" s="107">
        <v>90323328.599999994</v>
      </c>
      <c r="K139" s="107">
        <v>-227826.9999999851</v>
      </c>
      <c r="L139" s="106"/>
      <c r="M139" s="107">
        <v>90107501.600000009</v>
      </c>
      <c r="N139" s="107">
        <v>-12000</v>
      </c>
      <c r="O139" s="107">
        <v>90095501.600000009</v>
      </c>
      <c r="P139" s="97"/>
      <c r="Q139" s="107">
        <v>90127360.088730872</v>
      </c>
      <c r="R139" s="97"/>
      <c r="S139" s="108"/>
      <c r="T139" s="107">
        <v>-31858.488730862737</v>
      </c>
      <c r="U139" s="107">
        <v>-227826.9999999851</v>
      </c>
      <c r="V139" s="108"/>
      <c r="W139" s="109" t="s">
        <v>80</v>
      </c>
      <c r="X139" s="84"/>
      <c r="Y139" s="110"/>
      <c r="Z139" s="110"/>
      <c r="AA139" s="59"/>
      <c r="AB139" s="110"/>
      <c r="AC139" s="56"/>
      <c r="AD139" s="107"/>
      <c r="AE139" s="108"/>
    </row>
    <row r="140" spans="1:31" s="60" customFormat="1">
      <c r="A140" s="140">
        <v>136</v>
      </c>
      <c r="B140" s="147"/>
      <c r="C140" s="103" t="s">
        <v>198</v>
      </c>
      <c r="D140" s="104" t="s">
        <v>199</v>
      </c>
      <c r="E140" s="105">
        <v>2019</v>
      </c>
      <c r="F140" s="93">
        <v>0</v>
      </c>
      <c r="G140" s="124"/>
      <c r="H140" s="125">
        <v>51571149.146666668</v>
      </c>
      <c r="I140" s="108">
        <v>46812500</v>
      </c>
      <c r="J140" s="125">
        <v>51423641.469999999</v>
      </c>
      <c r="K140" s="125">
        <v>337507.67666666955</v>
      </c>
      <c r="L140" s="124"/>
      <c r="M140" s="125">
        <v>51571149.146666668</v>
      </c>
      <c r="N140" s="125">
        <v>190000</v>
      </c>
      <c r="O140" s="125">
        <v>51761149.146666668</v>
      </c>
      <c r="P140" s="97"/>
      <c r="Q140" s="125">
        <v>48585034.804826342</v>
      </c>
      <c r="R140" s="97"/>
      <c r="S140" s="108"/>
      <c r="T140" s="125">
        <v>3176114.3418403268</v>
      </c>
      <c r="U140" s="125">
        <v>337507.67666666955</v>
      </c>
      <c r="V140" s="108"/>
      <c r="W140" s="109" t="s">
        <v>80</v>
      </c>
      <c r="X140" s="84"/>
      <c r="Y140" s="110"/>
      <c r="Z140" s="110"/>
      <c r="AA140" s="59"/>
      <c r="AB140" s="110"/>
      <c r="AC140" s="56"/>
      <c r="AD140" s="125"/>
      <c r="AE140" s="108"/>
    </row>
    <row r="141" spans="1:31" s="60" customFormat="1" ht="22.5" outlineLevel="1">
      <c r="A141" s="140">
        <v>137</v>
      </c>
      <c r="B141" s="147"/>
      <c r="C141" s="103" t="s">
        <v>200</v>
      </c>
      <c r="D141" s="104" t="s">
        <v>1203</v>
      </c>
      <c r="E141" s="105">
        <v>2019</v>
      </c>
      <c r="F141" s="93">
        <v>0</v>
      </c>
      <c r="G141" s="106"/>
      <c r="H141" s="107">
        <v>50019549.146666668</v>
      </c>
      <c r="I141" s="108">
        <v>45280950</v>
      </c>
      <c r="J141" s="107">
        <v>50043277.780000001</v>
      </c>
      <c r="K141" s="107">
        <v>-23728.633333332837</v>
      </c>
      <c r="L141" s="106"/>
      <c r="M141" s="107">
        <v>50019549.146666668</v>
      </c>
      <c r="N141" s="107">
        <v>0</v>
      </c>
      <c r="O141" s="107">
        <v>50019549.146666668</v>
      </c>
      <c r="P141" s="97"/>
      <c r="Q141" s="107">
        <v>47016507.061626345</v>
      </c>
      <c r="R141" s="97"/>
      <c r="S141" s="108"/>
      <c r="T141" s="107">
        <v>3003042.0850403234</v>
      </c>
      <c r="U141" s="107">
        <v>-23728.633333332837</v>
      </c>
      <c r="V141" s="108"/>
      <c r="W141" s="109"/>
      <c r="X141" s="84"/>
      <c r="Y141" s="110"/>
      <c r="Z141" s="110"/>
      <c r="AA141" s="142"/>
      <c r="AB141" s="110"/>
      <c r="AD141" s="107"/>
      <c r="AE141" s="108"/>
    </row>
    <row r="142" spans="1:31" s="60" customFormat="1" outlineLevel="1">
      <c r="A142" s="140">
        <v>138</v>
      </c>
      <c r="B142" s="147"/>
      <c r="C142" s="103" t="s">
        <v>201</v>
      </c>
      <c r="D142" s="104" t="s">
        <v>202</v>
      </c>
      <c r="E142" s="105">
        <v>2019</v>
      </c>
      <c r="F142" s="93">
        <v>0</v>
      </c>
      <c r="G142" s="106"/>
      <c r="H142" s="107">
        <v>0</v>
      </c>
      <c r="I142" s="108">
        <v>0</v>
      </c>
      <c r="J142" s="107">
        <v>0</v>
      </c>
      <c r="K142" s="107">
        <v>0</v>
      </c>
      <c r="L142" s="106"/>
      <c r="M142" s="107">
        <v>0</v>
      </c>
      <c r="N142" s="107">
        <v>0</v>
      </c>
      <c r="O142" s="107">
        <v>0</v>
      </c>
      <c r="P142" s="97"/>
      <c r="Q142" s="107">
        <v>0</v>
      </c>
      <c r="R142" s="97"/>
      <c r="S142" s="108"/>
      <c r="T142" s="107">
        <v>0</v>
      </c>
      <c r="U142" s="107">
        <v>0</v>
      </c>
      <c r="V142" s="108"/>
      <c r="W142" s="109"/>
      <c r="X142" s="84"/>
      <c r="Y142" s="110"/>
      <c r="Z142" s="110"/>
      <c r="AA142" s="59"/>
      <c r="AB142" s="110"/>
      <c r="AC142" s="56"/>
      <c r="AD142" s="107"/>
      <c r="AE142" s="108"/>
    </row>
    <row r="143" spans="1:31" s="60" customFormat="1" outlineLevel="1">
      <c r="A143" s="140">
        <v>139</v>
      </c>
      <c r="B143" s="147"/>
      <c r="C143" s="103" t="s">
        <v>946</v>
      </c>
      <c r="D143" s="104" t="s">
        <v>947</v>
      </c>
      <c r="E143" s="105">
        <v>2019</v>
      </c>
      <c r="F143" s="93">
        <v>0</v>
      </c>
      <c r="G143" s="106"/>
      <c r="H143" s="107">
        <v>1410000</v>
      </c>
      <c r="I143" s="108">
        <v>1389950</v>
      </c>
      <c r="J143" s="107">
        <v>1238763.69</v>
      </c>
      <c r="K143" s="107">
        <v>361236.31000000006</v>
      </c>
      <c r="L143" s="106"/>
      <c r="M143" s="107">
        <v>1410000</v>
      </c>
      <c r="N143" s="107">
        <v>190000</v>
      </c>
      <c r="O143" s="107">
        <v>1600000</v>
      </c>
      <c r="P143" s="97"/>
      <c r="Q143" s="107">
        <v>1423508.9527999999</v>
      </c>
      <c r="R143" s="97"/>
      <c r="S143" s="108"/>
      <c r="T143" s="107">
        <v>176491.04720000015</v>
      </c>
      <c r="U143" s="107">
        <v>361236.31000000006</v>
      </c>
      <c r="V143" s="108"/>
      <c r="W143" s="109" t="s">
        <v>1185</v>
      </c>
      <c r="X143" s="84"/>
      <c r="Y143" s="110"/>
      <c r="Z143" s="110"/>
      <c r="AA143" s="59"/>
      <c r="AB143" s="110"/>
      <c r="AC143" s="56"/>
      <c r="AD143" s="107"/>
      <c r="AE143" s="108"/>
    </row>
    <row r="144" spans="1:31" s="60" customFormat="1" outlineLevel="1">
      <c r="A144" s="140">
        <v>140</v>
      </c>
      <c r="B144" s="103"/>
      <c r="C144" s="103" t="s">
        <v>203</v>
      </c>
      <c r="D144" s="104" t="s">
        <v>948</v>
      </c>
      <c r="E144" s="105">
        <v>2019</v>
      </c>
      <c r="F144" s="93">
        <v>0</v>
      </c>
      <c r="G144" s="124"/>
      <c r="H144" s="125">
        <v>141600</v>
      </c>
      <c r="I144" s="108">
        <v>141600</v>
      </c>
      <c r="J144" s="125">
        <v>141600</v>
      </c>
      <c r="K144" s="125">
        <v>0</v>
      </c>
      <c r="L144" s="124"/>
      <c r="M144" s="125">
        <v>141600</v>
      </c>
      <c r="N144" s="125">
        <v>0</v>
      </c>
      <c r="O144" s="125">
        <v>141600</v>
      </c>
      <c r="P144" s="97"/>
      <c r="Q144" s="125">
        <v>145018.7904</v>
      </c>
      <c r="R144" s="97"/>
      <c r="S144" s="108"/>
      <c r="T144" s="125">
        <v>-3418.790399999998</v>
      </c>
      <c r="U144" s="125">
        <v>0</v>
      </c>
      <c r="V144" s="108"/>
      <c r="W144" s="109" t="s">
        <v>80</v>
      </c>
      <c r="X144" s="84"/>
      <c r="Y144" s="110"/>
      <c r="Z144" s="110"/>
      <c r="AA144" s="59"/>
      <c r="AB144" s="110"/>
      <c r="AC144" s="56"/>
      <c r="AD144" s="125"/>
      <c r="AE144" s="108"/>
    </row>
    <row r="145" spans="1:31" s="60" customFormat="1" ht="22.5" outlineLevel="1">
      <c r="A145" s="140">
        <v>141</v>
      </c>
      <c r="B145" s="147" t="s">
        <v>29</v>
      </c>
      <c r="C145" s="103" t="s">
        <v>949</v>
      </c>
      <c r="D145" s="104" t="s">
        <v>950</v>
      </c>
      <c r="E145" s="105">
        <v>2019</v>
      </c>
      <c r="F145" s="93">
        <v>0</v>
      </c>
      <c r="G145" s="106"/>
      <c r="H145" s="107">
        <v>0</v>
      </c>
      <c r="I145" s="108">
        <v>0</v>
      </c>
      <c r="J145" s="107">
        <v>0</v>
      </c>
      <c r="K145" s="107">
        <v>0</v>
      </c>
      <c r="L145" s="106"/>
      <c r="M145" s="107">
        <v>0</v>
      </c>
      <c r="N145" s="107">
        <v>0</v>
      </c>
      <c r="O145" s="107">
        <v>0</v>
      </c>
      <c r="P145" s="97"/>
      <c r="Q145" s="107">
        <v>0</v>
      </c>
      <c r="R145" s="97"/>
      <c r="S145" s="108"/>
      <c r="T145" s="107">
        <v>0</v>
      </c>
      <c r="U145" s="107">
        <v>0</v>
      </c>
      <c r="V145" s="108"/>
      <c r="W145" s="109"/>
      <c r="X145" s="84"/>
      <c r="Y145" s="110"/>
      <c r="Z145" s="110"/>
      <c r="AA145" s="59"/>
      <c r="AB145" s="110"/>
      <c r="AC145" s="56"/>
      <c r="AD145" s="107"/>
      <c r="AE145" s="108"/>
    </row>
    <row r="146" spans="1:31" s="60" customFormat="1" ht="22.5" outlineLevel="1">
      <c r="A146" s="140">
        <v>142</v>
      </c>
      <c r="B146" s="103" t="s">
        <v>80</v>
      </c>
      <c r="C146" s="103" t="s">
        <v>951</v>
      </c>
      <c r="D146" s="104" t="s">
        <v>952</v>
      </c>
      <c r="E146" s="105">
        <v>2019</v>
      </c>
      <c r="F146" s="93">
        <v>0</v>
      </c>
      <c r="G146" s="106"/>
      <c r="H146" s="107">
        <v>0</v>
      </c>
      <c r="I146" s="108">
        <v>0</v>
      </c>
      <c r="J146" s="107">
        <v>0</v>
      </c>
      <c r="K146" s="107">
        <v>0</v>
      </c>
      <c r="L146" s="106"/>
      <c r="M146" s="107">
        <v>0</v>
      </c>
      <c r="N146" s="107">
        <v>0</v>
      </c>
      <c r="O146" s="107">
        <v>0</v>
      </c>
      <c r="P146" s="97"/>
      <c r="Q146" s="107">
        <v>0</v>
      </c>
      <c r="R146" s="97"/>
      <c r="S146" s="108"/>
      <c r="T146" s="107">
        <v>0</v>
      </c>
      <c r="U146" s="107">
        <v>0</v>
      </c>
      <c r="V146" s="108"/>
      <c r="W146" s="109"/>
      <c r="X146" s="84"/>
      <c r="Y146" s="110"/>
      <c r="Z146" s="110"/>
      <c r="AA146" s="59"/>
      <c r="AB146" s="110"/>
      <c r="AC146" s="56"/>
      <c r="AD146" s="107"/>
      <c r="AE146" s="108"/>
    </row>
    <row r="147" spans="1:31" s="60" customFormat="1" outlineLevel="1">
      <c r="A147" s="140">
        <v>143</v>
      </c>
      <c r="B147" s="147"/>
      <c r="C147" s="103" t="s">
        <v>953</v>
      </c>
      <c r="D147" s="104" t="s">
        <v>954</v>
      </c>
      <c r="E147" s="105">
        <v>2019</v>
      </c>
      <c r="F147" s="93">
        <v>0</v>
      </c>
      <c r="G147" s="106"/>
      <c r="H147" s="107">
        <v>141600</v>
      </c>
      <c r="I147" s="108">
        <v>141600</v>
      </c>
      <c r="J147" s="107">
        <v>141600</v>
      </c>
      <c r="K147" s="107">
        <v>0</v>
      </c>
      <c r="L147" s="106"/>
      <c r="M147" s="107">
        <v>141600</v>
      </c>
      <c r="N147" s="107">
        <v>0</v>
      </c>
      <c r="O147" s="107">
        <v>141600</v>
      </c>
      <c r="P147" s="97"/>
      <c r="Q147" s="107">
        <v>145018.7904</v>
      </c>
      <c r="R147" s="97"/>
      <c r="S147" s="108"/>
      <c r="T147" s="107">
        <v>-3418.790399999998</v>
      </c>
      <c r="U147" s="107">
        <v>0</v>
      </c>
      <c r="V147" s="108"/>
      <c r="W147" s="109" t="s">
        <v>1185</v>
      </c>
      <c r="X147" s="84"/>
      <c r="Y147" s="110"/>
      <c r="Z147" s="110"/>
      <c r="AA147" s="59"/>
      <c r="AB147" s="110"/>
      <c r="AC147" s="56"/>
      <c r="AD147" s="107"/>
      <c r="AE147" s="108"/>
    </row>
    <row r="148" spans="1:31" s="60" customFormat="1" outlineLevel="1">
      <c r="A148" s="140">
        <v>144</v>
      </c>
      <c r="B148" s="147"/>
      <c r="C148" s="103" t="s">
        <v>204</v>
      </c>
      <c r="D148" s="104" t="s">
        <v>205</v>
      </c>
      <c r="E148" s="105">
        <v>2019</v>
      </c>
      <c r="F148" s="93">
        <v>0</v>
      </c>
      <c r="G148" s="106"/>
      <c r="H148" s="107">
        <v>2339000</v>
      </c>
      <c r="I148" s="108">
        <v>1999346</v>
      </c>
      <c r="J148" s="107">
        <v>2039000</v>
      </c>
      <c r="K148" s="107">
        <v>98000</v>
      </c>
      <c r="L148" s="106"/>
      <c r="M148" s="107">
        <v>2339000</v>
      </c>
      <c r="N148" s="107">
        <v>-202000</v>
      </c>
      <c r="O148" s="107">
        <v>2137000</v>
      </c>
      <c r="P148" s="97"/>
      <c r="Q148" s="107">
        <v>2047618.209824</v>
      </c>
      <c r="R148" s="97"/>
      <c r="S148" s="108"/>
      <c r="T148" s="107">
        <v>89381.79017599998</v>
      </c>
      <c r="U148" s="107">
        <v>98000</v>
      </c>
      <c r="V148" s="108"/>
      <c r="W148" s="109"/>
      <c r="X148" s="84"/>
      <c r="Y148" s="110"/>
      <c r="Z148" s="110"/>
      <c r="AA148" s="59"/>
      <c r="AB148" s="110"/>
      <c r="AC148" s="56"/>
      <c r="AD148" s="107"/>
      <c r="AE148" s="108"/>
    </row>
    <row r="149" spans="1:31" s="60" customFormat="1" outlineLevel="1">
      <c r="A149" s="140">
        <v>145</v>
      </c>
      <c r="B149" s="103" t="s">
        <v>29</v>
      </c>
      <c r="C149" s="103" t="s">
        <v>206</v>
      </c>
      <c r="D149" s="104" t="s">
        <v>207</v>
      </c>
      <c r="E149" s="105">
        <v>2019</v>
      </c>
      <c r="F149" s="93">
        <v>0</v>
      </c>
      <c r="G149" s="106"/>
      <c r="H149" s="107">
        <v>0</v>
      </c>
      <c r="I149" s="108">
        <v>0</v>
      </c>
      <c r="J149" s="107">
        <v>0</v>
      </c>
      <c r="K149" s="107">
        <v>0</v>
      </c>
      <c r="L149" s="106"/>
      <c r="M149" s="107">
        <v>0</v>
      </c>
      <c r="N149" s="107">
        <v>0</v>
      </c>
      <c r="O149" s="107">
        <v>0</v>
      </c>
      <c r="P149" s="97"/>
      <c r="Q149" s="107">
        <v>0</v>
      </c>
      <c r="R149" s="97"/>
      <c r="S149" s="108"/>
      <c r="T149" s="107">
        <v>0</v>
      </c>
      <c r="U149" s="107">
        <v>0</v>
      </c>
      <c r="V149" s="108"/>
      <c r="W149" s="109"/>
      <c r="X149" s="84"/>
      <c r="Y149" s="110"/>
      <c r="Z149" s="110"/>
      <c r="AA149" s="59"/>
      <c r="AB149" s="110"/>
      <c r="AC149" s="56"/>
      <c r="AD149" s="107"/>
      <c r="AE149" s="108"/>
    </row>
    <row r="150" spans="1:31" s="60" customFormat="1" outlineLevel="1">
      <c r="A150" s="140">
        <v>146</v>
      </c>
      <c r="B150" s="147" t="s">
        <v>80</v>
      </c>
      <c r="C150" s="103" t="s">
        <v>208</v>
      </c>
      <c r="D150" s="104" t="s">
        <v>209</v>
      </c>
      <c r="E150" s="105">
        <v>2019</v>
      </c>
      <c r="F150" s="93">
        <v>0</v>
      </c>
      <c r="G150" s="106"/>
      <c r="H150" s="107">
        <v>0</v>
      </c>
      <c r="I150" s="108">
        <v>0</v>
      </c>
      <c r="J150" s="107">
        <v>0</v>
      </c>
      <c r="K150" s="107">
        <v>0</v>
      </c>
      <c r="L150" s="106"/>
      <c r="M150" s="107">
        <v>0</v>
      </c>
      <c r="N150" s="107">
        <v>0</v>
      </c>
      <c r="O150" s="107">
        <v>0</v>
      </c>
      <c r="P150" s="97"/>
      <c r="Q150" s="107">
        <v>0</v>
      </c>
      <c r="R150" s="97"/>
      <c r="S150" s="108"/>
      <c r="T150" s="107">
        <v>0</v>
      </c>
      <c r="U150" s="107">
        <v>0</v>
      </c>
      <c r="V150" s="108"/>
      <c r="W150" s="109"/>
      <c r="X150" s="84"/>
      <c r="Y150" s="110"/>
      <c r="Z150" s="110"/>
      <c r="AA150" s="59"/>
      <c r="AB150" s="110"/>
      <c r="AC150" s="56"/>
      <c r="AD150" s="107"/>
      <c r="AE150" s="108"/>
    </row>
    <row r="151" spans="1:31" s="60" customFormat="1" outlineLevel="1">
      <c r="A151" s="140">
        <v>147</v>
      </c>
      <c r="B151" s="103"/>
      <c r="C151" s="103" t="s">
        <v>210</v>
      </c>
      <c r="D151" s="104" t="s">
        <v>211</v>
      </c>
      <c r="E151" s="105">
        <v>2019</v>
      </c>
      <c r="F151" s="93">
        <v>0</v>
      </c>
      <c r="G151" s="106"/>
      <c r="H151" s="107">
        <v>2339000</v>
      </c>
      <c r="I151" s="108">
        <v>1999346</v>
      </c>
      <c r="J151" s="107">
        <v>2039000</v>
      </c>
      <c r="K151" s="107">
        <v>98000</v>
      </c>
      <c r="L151" s="106"/>
      <c r="M151" s="107">
        <v>2339000</v>
      </c>
      <c r="N151" s="107">
        <v>-202000</v>
      </c>
      <c r="O151" s="107">
        <v>2137000</v>
      </c>
      <c r="P151" s="97"/>
      <c r="Q151" s="107">
        <v>2047618.209824</v>
      </c>
      <c r="R151" s="97"/>
      <c r="S151" s="108"/>
      <c r="T151" s="107">
        <v>89381.79017599998</v>
      </c>
      <c r="U151" s="107">
        <v>98000</v>
      </c>
      <c r="V151" s="108"/>
      <c r="W151" s="109"/>
      <c r="X151" s="84"/>
      <c r="Y151" s="110"/>
      <c r="Z151" s="110"/>
      <c r="AA151" s="59"/>
      <c r="AB151" s="110"/>
      <c r="AC151" s="56"/>
      <c r="AD151" s="107"/>
      <c r="AE151" s="108"/>
    </row>
    <row r="152" spans="1:31" s="60" customFormat="1">
      <c r="A152" s="140">
        <v>148</v>
      </c>
      <c r="B152" s="141"/>
      <c r="C152" s="103" t="s">
        <v>212</v>
      </c>
      <c r="D152" s="104" t="s">
        <v>213</v>
      </c>
      <c r="E152" s="105">
        <v>2019</v>
      </c>
      <c r="F152" s="93">
        <v>0</v>
      </c>
      <c r="G152" s="106"/>
      <c r="H152" s="107">
        <v>36138736.760000005</v>
      </c>
      <c r="I152" s="108">
        <v>36230291</v>
      </c>
      <c r="J152" s="107">
        <v>36798884.159999996</v>
      </c>
      <c r="K152" s="107">
        <v>-660147.39999999106</v>
      </c>
      <c r="L152" s="106"/>
      <c r="M152" s="107">
        <v>36138736.760000005</v>
      </c>
      <c r="N152" s="107">
        <v>0</v>
      </c>
      <c r="O152" s="107">
        <v>36138736.760000005</v>
      </c>
      <c r="P152" s="97"/>
      <c r="Q152" s="107">
        <v>39389917.258074522</v>
      </c>
      <c r="R152" s="97"/>
      <c r="S152" s="108"/>
      <c r="T152" s="107">
        <v>-3251180.4980745167</v>
      </c>
      <c r="U152" s="107">
        <v>-660147.39999999106</v>
      </c>
      <c r="V152" s="108"/>
      <c r="W152" s="109" t="s">
        <v>80</v>
      </c>
      <c r="X152" s="84"/>
      <c r="Y152" s="110"/>
      <c r="Z152" s="110"/>
      <c r="AA152" s="59"/>
      <c r="AB152" s="110"/>
      <c r="AC152" s="56"/>
      <c r="AD152" s="107"/>
      <c r="AE152" s="108"/>
    </row>
    <row r="153" spans="1:31" outlineLevel="1">
      <c r="A153" s="88">
        <v>149</v>
      </c>
      <c r="B153" s="148"/>
      <c r="C153" s="103" t="s">
        <v>214</v>
      </c>
      <c r="D153" s="104" t="s">
        <v>215</v>
      </c>
      <c r="E153" s="105">
        <v>2019</v>
      </c>
      <c r="F153" s="93">
        <v>0</v>
      </c>
      <c r="G153" s="106"/>
      <c r="H153" s="107">
        <v>25530893.266666669</v>
      </c>
      <c r="I153" s="108">
        <v>25565956</v>
      </c>
      <c r="J153" s="107">
        <v>26159161.139999997</v>
      </c>
      <c r="K153" s="107">
        <v>-628267.87333332747</v>
      </c>
      <c r="L153" s="106"/>
      <c r="M153" s="107">
        <v>25530893.266666669</v>
      </c>
      <c r="N153" s="107">
        <v>0</v>
      </c>
      <c r="O153" s="107">
        <v>25530893.266666669</v>
      </c>
      <c r="P153" s="97"/>
      <c r="Q153" s="107">
        <v>28468102.553834524</v>
      </c>
      <c r="R153" s="97"/>
      <c r="S153" s="108"/>
      <c r="T153" s="107">
        <v>-2937209.2871678546</v>
      </c>
      <c r="U153" s="107">
        <v>-628267.87333332747</v>
      </c>
      <c r="V153" s="108"/>
      <c r="W153" s="109"/>
      <c r="X153" s="84"/>
      <c r="Y153" s="110"/>
      <c r="Z153" s="110"/>
      <c r="AB153" s="110"/>
      <c r="AD153" s="107"/>
      <c r="AE153" s="108"/>
    </row>
    <row r="154" spans="1:31" outlineLevel="1">
      <c r="A154" s="88">
        <v>150</v>
      </c>
      <c r="B154" s="123"/>
      <c r="C154" s="103" t="s">
        <v>216</v>
      </c>
      <c r="D154" s="104" t="s">
        <v>217</v>
      </c>
      <c r="E154" s="105">
        <v>2019</v>
      </c>
      <c r="F154" s="93">
        <v>0</v>
      </c>
      <c r="G154" s="106"/>
      <c r="H154" s="107">
        <v>2442087.8000000003</v>
      </c>
      <c r="I154" s="108">
        <v>2599366</v>
      </c>
      <c r="J154" s="107">
        <v>2371854.9300000002</v>
      </c>
      <c r="K154" s="107">
        <v>70232.870000000112</v>
      </c>
      <c r="L154" s="106"/>
      <c r="M154" s="107">
        <v>2442087.8000000003</v>
      </c>
      <c r="N154" s="107">
        <v>0</v>
      </c>
      <c r="O154" s="107">
        <v>2442087.8000000003</v>
      </c>
      <c r="P154" s="97"/>
      <c r="Q154" s="107">
        <v>2662125.092704</v>
      </c>
      <c r="R154" s="97"/>
      <c r="S154" s="108"/>
      <c r="T154" s="107">
        <v>-220037.29270399967</v>
      </c>
      <c r="U154" s="107">
        <v>70232.870000000112</v>
      </c>
      <c r="V154" s="108"/>
      <c r="W154" s="109"/>
      <c r="X154" s="84"/>
      <c r="Y154" s="110"/>
      <c r="Z154" s="110"/>
      <c r="AB154" s="110"/>
      <c r="AD154" s="107"/>
      <c r="AE154" s="108"/>
    </row>
    <row r="155" spans="1:31" outlineLevel="1">
      <c r="A155" s="88">
        <v>151</v>
      </c>
      <c r="B155" s="148"/>
      <c r="C155" s="103" t="s">
        <v>218</v>
      </c>
      <c r="D155" s="104" t="s">
        <v>219</v>
      </c>
      <c r="E155" s="105">
        <v>2019</v>
      </c>
      <c r="F155" s="93">
        <v>0</v>
      </c>
      <c r="G155" s="106"/>
      <c r="H155" s="107">
        <v>8165755.6933333315</v>
      </c>
      <c r="I155" s="108">
        <v>8064969</v>
      </c>
      <c r="J155" s="107">
        <v>8267868.0899999999</v>
      </c>
      <c r="K155" s="107">
        <v>-102112.39666666836</v>
      </c>
      <c r="L155" s="106"/>
      <c r="M155" s="107">
        <v>8165755.6933333315</v>
      </c>
      <c r="N155" s="107">
        <v>0</v>
      </c>
      <c r="O155" s="107">
        <v>8165755.6933333315</v>
      </c>
      <c r="P155" s="97"/>
      <c r="Q155" s="107">
        <v>8259689.6115359999</v>
      </c>
      <c r="R155" s="97"/>
      <c r="S155" s="108"/>
      <c r="T155" s="107">
        <v>-93933.918202668428</v>
      </c>
      <c r="U155" s="107">
        <v>-102112.39666666836</v>
      </c>
      <c r="V155" s="108"/>
      <c r="W155" s="109"/>
      <c r="X155" s="84"/>
      <c r="Y155" s="110"/>
      <c r="Z155" s="110"/>
      <c r="AB155" s="110"/>
      <c r="AD155" s="107"/>
      <c r="AE155" s="108"/>
    </row>
    <row r="156" spans="1:31" outlineLevel="1">
      <c r="A156" s="88">
        <v>152</v>
      </c>
      <c r="B156" s="123"/>
      <c r="C156" s="103" t="s">
        <v>220</v>
      </c>
      <c r="D156" s="104" t="s">
        <v>221</v>
      </c>
      <c r="E156" s="105">
        <v>2019</v>
      </c>
      <c r="F156" s="93">
        <v>0</v>
      </c>
      <c r="G156" s="106"/>
      <c r="H156" s="107">
        <v>55434.293333333335</v>
      </c>
      <c r="I156" s="108">
        <v>62279</v>
      </c>
      <c r="J156" s="107">
        <v>59292.67</v>
      </c>
      <c r="K156" s="107">
        <v>-3858.3766666666634</v>
      </c>
      <c r="L156" s="106"/>
      <c r="M156" s="107">
        <v>55434.293333333335</v>
      </c>
      <c r="N156" s="107">
        <v>0</v>
      </c>
      <c r="O156" s="107">
        <v>55434.293333333335</v>
      </c>
      <c r="P156" s="97"/>
      <c r="Q156" s="107">
        <v>63782.664175999998</v>
      </c>
      <c r="R156" s="97"/>
      <c r="S156" s="108"/>
      <c r="T156" s="107">
        <v>-8348.3708426666635</v>
      </c>
      <c r="U156" s="107">
        <v>-3858.3766666666634</v>
      </c>
      <c r="V156" s="108"/>
      <c r="W156" s="109"/>
      <c r="X156" s="84"/>
      <c r="Y156" s="110"/>
      <c r="Z156" s="110"/>
      <c r="AB156" s="110"/>
      <c r="AD156" s="107"/>
      <c r="AE156" s="108"/>
    </row>
    <row r="157" spans="1:31" outlineLevel="1">
      <c r="A157" s="88">
        <v>153</v>
      </c>
      <c r="B157" s="148"/>
      <c r="C157" s="103" t="s">
        <v>222</v>
      </c>
      <c r="D157" s="104" t="s">
        <v>223</v>
      </c>
      <c r="E157" s="105">
        <v>2019</v>
      </c>
      <c r="F157" s="93">
        <v>0</v>
      </c>
      <c r="G157" s="106"/>
      <c r="H157" s="107">
        <v>0</v>
      </c>
      <c r="I157" s="108">
        <v>0</v>
      </c>
      <c r="J157" s="107">
        <v>0</v>
      </c>
      <c r="K157" s="107">
        <v>0</v>
      </c>
      <c r="L157" s="106"/>
      <c r="M157" s="107">
        <v>0</v>
      </c>
      <c r="N157" s="107">
        <v>0</v>
      </c>
      <c r="O157" s="107">
        <v>0</v>
      </c>
      <c r="P157" s="97"/>
      <c r="Q157" s="107">
        <v>0</v>
      </c>
      <c r="R157" s="97"/>
      <c r="S157" s="108"/>
      <c r="T157" s="107">
        <v>0</v>
      </c>
      <c r="U157" s="107">
        <v>0</v>
      </c>
      <c r="V157" s="108"/>
      <c r="W157" s="109"/>
      <c r="X157" s="84"/>
      <c r="Y157" s="110"/>
      <c r="Z157" s="110"/>
      <c r="AB157" s="110"/>
      <c r="AD157" s="107"/>
      <c r="AE157" s="108"/>
    </row>
    <row r="158" spans="1:31" outlineLevel="1">
      <c r="A158" s="88">
        <v>154</v>
      </c>
      <c r="B158" s="148"/>
      <c r="C158" s="103" t="s">
        <v>224</v>
      </c>
      <c r="D158" s="104" t="s">
        <v>225</v>
      </c>
      <c r="E158" s="105">
        <v>2019</v>
      </c>
      <c r="F158" s="93">
        <v>0</v>
      </c>
      <c r="G158" s="106"/>
      <c r="H158" s="107">
        <v>3181.4</v>
      </c>
      <c r="I158" s="108">
        <v>1979</v>
      </c>
      <c r="J158" s="107">
        <v>2510.3000000000002</v>
      </c>
      <c r="K158" s="107">
        <v>671.09999999999991</v>
      </c>
      <c r="L158" s="106"/>
      <c r="M158" s="107">
        <v>3181.4</v>
      </c>
      <c r="N158" s="107">
        <v>0</v>
      </c>
      <c r="O158" s="107">
        <v>3181.4</v>
      </c>
      <c r="P158" s="97"/>
      <c r="Q158" s="107">
        <v>2026.780976</v>
      </c>
      <c r="R158" s="97"/>
      <c r="S158" s="108"/>
      <c r="T158" s="107">
        <v>1154.6190240000001</v>
      </c>
      <c r="U158" s="107">
        <v>671.09999999999991</v>
      </c>
      <c r="V158" s="108"/>
      <c r="W158" s="109"/>
      <c r="X158" s="84"/>
      <c r="Y158" s="110"/>
      <c r="Z158" s="110"/>
      <c r="AB158" s="110"/>
      <c r="AD158" s="107"/>
      <c r="AE158" s="108"/>
    </row>
    <row r="159" spans="1:31" outlineLevel="1">
      <c r="A159" s="88">
        <v>155</v>
      </c>
      <c r="B159" s="148"/>
      <c r="C159" s="103" t="s">
        <v>226</v>
      </c>
      <c r="D159" s="104" t="s">
        <v>227</v>
      </c>
      <c r="E159" s="105">
        <v>2019</v>
      </c>
      <c r="F159" s="93">
        <v>0</v>
      </c>
      <c r="G159" s="106"/>
      <c r="H159" s="107">
        <v>0</v>
      </c>
      <c r="I159" s="108">
        <v>0</v>
      </c>
      <c r="J159" s="107">
        <v>0</v>
      </c>
      <c r="K159" s="107">
        <v>0</v>
      </c>
      <c r="L159" s="106"/>
      <c r="M159" s="107">
        <v>0</v>
      </c>
      <c r="N159" s="107">
        <v>0</v>
      </c>
      <c r="O159" s="107">
        <v>0</v>
      </c>
      <c r="P159" s="97"/>
      <c r="Q159" s="107">
        <v>0</v>
      </c>
      <c r="R159" s="97"/>
      <c r="S159" s="108"/>
      <c r="T159" s="107">
        <v>0</v>
      </c>
      <c r="U159" s="107">
        <v>0</v>
      </c>
      <c r="V159" s="108"/>
      <c r="W159" s="109"/>
      <c r="X159" s="84"/>
      <c r="Y159" s="110"/>
      <c r="Z159" s="110"/>
      <c r="AB159" s="110"/>
      <c r="AD159" s="107"/>
      <c r="AE159" s="108"/>
    </row>
    <row r="160" spans="1:31" outlineLevel="1">
      <c r="A160" s="88">
        <v>156</v>
      </c>
      <c r="B160" s="148"/>
      <c r="C160" s="103" t="s">
        <v>228</v>
      </c>
      <c r="D160" s="104" t="s">
        <v>229</v>
      </c>
      <c r="E160" s="105">
        <v>2019</v>
      </c>
      <c r="F160" s="93">
        <v>0</v>
      </c>
      <c r="G160" s="106"/>
      <c r="H160" s="107">
        <v>0</v>
      </c>
      <c r="I160" s="108">
        <v>14791</v>
      </c>
      <c r="J160" s="107">
        <v>0</v>
      </c>
      <c r="K160" s="107">
        <v>0</v>
      </c>
      <c r="L160" s="106"/>
      <c r="M160" s="107">
        <v>0</v>
      </c>
      <c r="N160" s="107">
        <v>0</v>
      </c>
      <c r="O160" s="107">
        <v>0</v>
      </c>
      <c r="P160" s="97"/>
      <c r="Q160" s="107">
        <v>38980.370853998334</v>
      </c>
      <c r="R160" s="97"/>
      <c r="S160" s="108"/>
      <c r="T160" s="107">
        <v>-38980.370853998334</v>
      </c>
      <c r="U160" s="107">
        <v>0</v>
      </c>
      <c r="V160" s="108"/>
      <c r="W160" s="109"/>
      <c r="X160" s="84"/>
      <c r="Y160" s="110"/>
      <c r="Z160" s="110"/>
      <c r="AB160" s="110"/>
      <c r="AD160" s="107"/>
      <c r="AE160" s="108"/>
    </row>
    <row r="161" spans="1:31" outlineLevel="1">
      <c r="A161" s="88">
        <v>157</v>
      </c>
      <c r="B161" s="148" t="s">
        <v>29</v>
      </c>
      <c r="C161" s="103" t="s">
        <v>230</v>
      </c>
      <c r="D161" s="104" t="s">
        <v>231</v>
      </c>
      <c r="E161" s="105">
        <v>2019</v>
      </c>
      <c r="F161" s="93">
        <v>0</v>
      </c>
      <c r="G161" s="124"/>
      <c r="H161" s="125">
        <v>0</v>
      </c>
      <c r="I161" s="108">
        <v>0</v>
      </c>
      <c r="J161" s="125">
        <v>0</v>
      </c>
      <c r="K161" s="125">
        <v>0</v>
      </c>
      <c r="L161" s="124"/>
      <c r="M161" s="125">
        <v>0</v>
      </c>
      <c r="N161" s="125">
        <v>0</v>
      </c>
      <c r="O161" s="125">
        <v>0</v>
      </c>
      <c r="P161" s="97"/>
      <c r="Q161" s="125">
        <v>0</v>
      </c>
      <c r="R161" s="97"/>
      <c r="S161" s="108"/>
      <c r="T161" s="125">
        <v>0</v>
      </c>
      <c r="U161" s="125">
        <v>0</v>
      </c>
      <c r="V161" s="108"/>
      <c r="W161" s="109" t="s">
        <v>80</v>
      </c>
      <c r="X161" s="84"/>
      <c r="Y161" s="110"/>
      <c r="Z161" s="110"/>
      <c r="AB161" s="110"/>
      <c r="AD161" s="125"/>
      <c r="AE161" s="108"/>
    </row>
    <row r="162" spans="1:31" outlineLevel="1">
      <c r="A162" s="88">
        <v>158</v>
      </c>
      <c r="B162" s="148" t="s">
        <v>29</v>
      </c>
      <c r="C162" s="103" t="s">
        <v>955</v>
      </c>
      <c r="D162" s="104" t="s">
        <v>956</v>
      </c>
      <c r="E162" s="105">
        <v>2019</v>
      </c>
      <c r="F162" s="93">
        <v>0</v>
      </c>
      <c r="G162" s="106"/>
      <c r="H162" s="107">
        <v>0</v>
      </c>
      <c r="I162" s="108">
        <v>0</v>
      </c>
      <c r="J162" s="107">
        <v>0</v>
      </c>
      <c r="K162" s="107">
        <v>0</v>
      </c>
      <c r="L162" s="106"/>
      <c r="M162" s="107">
        <v>0</v>
      </c>
      <c r="N162" s="107">
        <v>0</v>
      </c>
      <c r="O162" s="107">
        <v>0</v>
      </c>
      <c r="P162" s="97"/>
      <c r="Q162" s="107">
        <v>0</v>
      </c>
      <c r="R162" s="97"/>
      <c r="S162" s="108"/>
      <c r="T162" s="107">
        <v>0</v>
      </c>
      <c r="U162" s="107">
        <v>0</v>
      </c>
      <c r="V162" s="108"/>
      <c r="W162" s="109"/>
      <c r="X162" s="84"/>
      <c r="Y162" s="110"/>
      <c r="Z162" s="110"/>
      <c r="AB162" s="110"/>
      <c r="AD162" s="107"/>
      <c r="AE162" s="108"/>
    </row>
    <row r="163" spans="1:31" outlineLevel="1">
      <c r="A163" s="88">
        <v>159</v>
      </c>
      <c r="B163" s="148" t="s">
        <v>29</v>
      </c>
      <c r="C163" s="103" t="s">
        <v>1181</v>
      </c>
      <c r="D163" s="104" t="s">
        <v>1182</v>
      </c>
      <c r="E163" s="105">
        <v>2019</v>
      </c>
      <c r="F163" s="93">
        <v>0</v>
      </c>
      <c r="G163" s="106"/>
      <c r="H163" s="107">
        <v>0</v>
      </c>
      <c r="I163" s="108">
        <v>0</v>
      </c>
      <c r="J163" s="107">
        <v>0</v>
      </c>
      <c r="K163" s="107">
        <v>0</v>
      </c>
      <c r="L163" s="106"/>
      <c r="M163" s="107">
        <v>0</v>
      </c>
      <c r="N163" s="107">
        <v>0</v>
      </c>
      <c r="O163" s="107">
        <v>0</v>
      </c>
      <c r="P163" s="97"/>
      <c r="Q163" s="107">
        <v>0</v>
      </c>
      <c r="R163" s="97"/>
      <c r="S163" s="108"/>
      <c r="T163" s="107">
        <v>0</v>
      </c>
      <c r="U163" s="107">
        <v>0</v>
      </c>
      <c r="V163" s="108"/>
      <c r="W163" s="109"/>
      <c r="X163" s="84"/>
      <c r="Y163" s="110"/>
      <c r="Z163" s="110"/>
      <c r="AB163" s="110"/>
      <c r="AD163" s="107"/>
      <c r="AE163" s="108"/>
    </row>
    <row r="164" spans="1:31" outlineLevel="1">
      <c r="A164" s="88">
        <v>160</v>
      </c>
      <c r="B164" s="123" t="s">
        <v>29</v>
      </c>
      <c r="C164" s="103" t="s">
        <v>957</v>
      </c>
      <c r="D164" s="104" t="s">
        <v>958</v>
      </c>
      <c r="E164" s="105">
        <v>2019</v>
      </c>
      <c r="F164" s="93">
        <v>0</v>
      </c>
      <c r="G164" s="106"/>
      <c r="H164" s="107">
        <v>0</v>
      </c>
      <c r="I164" s="108">
        <v>0</v>
      </c>
      <c r="J164" s="107">
        <v>0</v>
      </c>
      <c r="K164" s="107">
        <v>0</v>
      </c>
      <c r="L164" s="106"/>
      <c r="M164" s="107">
        <v>0</v>
      </c>
      <c r="N164" s="107">
        <v>0</v>
      </c>
      <c r="O164" s="107">
        <v>0</v>
      </c>
      <c r="P164" s="97"/>
      <c r="Q164" s="107">
        <v>0</v>
      </c>
      <c r="R164" s="97"/>
      <c r="S164" s="108"/>
      <c r="T164" s="107">
        <v>0</v>
      </c>
      <c r="U164" s="107">
        <v>0</v>
      </c>
      <c r="V164" s="108"/>
      <c r="W164" s="109"/>
      <c r="X164" s="84"/>
      <c r="Y164" s="110"/>
      <c r="Z164" s="110"/>
      <c r="AB164" s="110"/>
      <c r="AD164" s="107"/>
      <c r="AE164" s="108"/>
    </row>
    <row r="165" spans="1:31" outlineLevel="1">
      <c r="A165" s="88">
        <v>161</v>
      </c>
      <c r="B165" s="148" t="s">
        <v>29</v>
      </c>
      <c r="C165" s="103" t="s">
        <v>959</v>
      </c>
      <c r="D165" s="104" t="s">
        <v>960</v>
      </c>
      <c r="E165" s="105">
        <v>2019</v>
      </c>
      <c r="F165" s="93">
        <v>0</v>
      </c>
      <c r="G165" s="106"/>
      <c r="H165" s="107">
        <v>0</v>
      </c>
      <c r="I165" s="108">
        <v>0</v>
      </c>
      <c r="J165" s="107">
        <v>0</v>
      </c>
      <c r="K165" s="107">
        <v>0</v>
      </c>
      <c r="L165" s="106"/>
      <c r="M165" s="107">
        <v>0</v>
      </c>
      <c r="N165" s="107">
        <v>0</v>
      </c>
      <c r="O165" s="107">
        <v>0</v>
      </c>
      <c r="P165" s="97"/>
      <c r="Q165" s="107">
        <v>0</v>
      </c>
      <c r="R165" s="97"/>
      <c r="S165" s="108"/>
      <c r="T165" s="107">
        <v>0</v>
      </c>
      <c r="U165" s="107">
        <v>0</v>
      </c>
      <c r="V165" s="108"/>
      <c r="W165" s="109"/>
      <c r="X165" s="84"/>
      <c r="Y165" s="110"/>
      <c r="Z165" s="110"/>
      <c r="AB165" s="110"/>
      <c r="AD165" s="107"/>
      <c r="AE165" s="108"/>
    </row>
    <row r="166" spans="1:31" outlineLevel="1">
      <c r="A166" s="88">
        <v>162</v>
      </c>
      <c r="B166" s="123" t="s">
        <v>29</v>
      </c>
      <c r="C166" s="103" t="s">
        <v>961</v>
      </c>
      <c r="D166" s="104" t="s">
        <v>962</v>
      </c>
      <c r="E166" s="105">
        <v>2019</v>
      </c>
      <c r="F166" s="93">
        <v>0</v>
      </c>
      <c r="G166" s="106"/>
      <c r="H166" s="107">
        <v>0</v>
      </c>
      <c r="I166" s="108">
        <v>0</v>
      </c>
      <c r="J166" s="107">
        <v>0</v>
      </c>
      <c r="K166" s="107">
        <v>0</v>
      </c>
      <c r="L166" s="106"/>
      <c r="M166" s="107">
        <v>0</v>
      </c>
      <c r="N166" s="107">
        <v>0</v>
      </c>
      <c r="O166" s="107">
        <v>0</v>
      </c>
      <c r="P166" s="97"/>
      <c r="Q166" s="107">
        <v>0</v>
      </c>
      <c r="R166" s="97"/>
      <c r="S166" s="108"/>
      <c r="T166" s="107">
        <v>0</v>
      </c>
      <c r="U166" s="107">
        <v>0</v>
      </c>
      <c r="V166" s="108"/>
      <c r="W166" s="109"/>
      <c r="X166" s="84"/>
      <c r="Y166" s="110"/>
      <c r="Z166" s="110"/>
      <c r="AB166" s="110"/>
      <c r="AD166" s="107"/>
      <c r="AE166" s="108"/>
    </row>
    <row r="167" spans="1:31" outlineLevel="1">
      <c r="A167" s="88">
        <v>163</v>
      </c>
      <c r="B167" s="148" t="s">
        <v>29</v>
      </c>
      <c r="C167" s="103" t="s">
        <v>963</v>
      </c>
      <c r="D167" s="104" t="s">
        <v>964</v>
      </c>
      <c r="E167" s="105">
        <v>2019</v>
      </c>
      <c r="F167" s="93">
        <v>0</v>
      </c>
      <c r="G167" s="106"/>
      <c r="H167" s="107">
        <v>0</v>
      </c>
      <c r="I167" s="108">
        <v>0</v>
      </c>
      <c r="J167" s="107">
        <v>0</v>
      </c>
      <c r="K167" s="107">
        <v>0</v>
      </c>
      <c r="L167" s="106"/>
      <c r="M167" s="107">
        <v>0</v>
      </c>
      <c r="N167" s="107">
        <v>0</v>
      </c>
      <c r="O167" s="107">
        <v>0</v>
      </c>
      <c r="P167" s="97"/>
      <c r="Q167" s="107">
        <v>0</v>
      </c>
      <c r="R167" s="97"/>
      <c r="S167" s="108"/>
      <c r="T167" s="107">
        <v>0</v>
      </c>
      <c r="U167" s="107">
        <v>0</v>
      </c>
      <c r="V167" s="108"/>
      <c r="W167" s="109"/>
      <c r="X167" s="84"/>
      <c r="Y167" s="110"/>
      <c r="Z167" s="110"/>
      <c r="AB167" s="110"/>
      <c r="AD167" s="107"/>
      <c r="AE167" s="108"/>
    </row>
    <row r="168" spans="1:31" outlineLevel="1">
      <c r="A168" s="88">
        <v>164</v>
      </c>
      <c r="B168" s="148" t="s">
        <v>29</v>
      </c>
      <c r="C168" s="103" t="s">
        <v>965</v>
      </c>
      <c r="D168" s="104" t="s">
        <v>966</v>
      </c>
      <c r="E168" s="105">
        <v>2019</v>
      </c>
      <c r="F168" s="93">
        <v>0</v>
      </c>
      <c r="G168" s="106"/>
      <c r="H168" s="107">
        <v>0</v>
      </c>
      <c r="I168" s="108">
        <v>0</v>
      </c>
      <c r="J168" s="107">
        <v>0</v>
      </c>
      <c r="K168" s="107">
        <v>0</v>
      </c>
      <c r="L168" s="106"/>
      <c r="M168" s="107">
        <v>0</v>
      </c>
      <c r="N168" s="107">
        <v>0</v>
      </c>
      <c r="O168" s="107">
        <v>0</v>
      </c>
      <c r="P168" s="97"/>
      <c r="Q168" s="107">
        <v>0</v>
      </c>
      <c r="R168" s="97"/>
      <c r="S168" s="108"/>
      <c r="T168" s="107">
        <v>0</v>
      </c>
      <c r="U168" s="107">
        <v>0</v>
      </c>
      <c r="V168" s="108"/>
      <c r="W168" s="109"/>
      <c r="X168" s="84"/>
      <c r="Y168" s="110"/>
      <c r="Z168" s="110"/>
      <c r="AB168" s="110"/>
      <c r="AD168" s="107"/>
      <c r="AE168" s="108"/>
    </row>
    <row r="169" spans="1:31" outlineLevel="1">
      <c r="A169" s="88">
        <v>165</v>
      </c>
      <c r="B169" s="123" t="s">
        <v>29</v>
      </c>
      <c r="C169" s="103" t="s">
        <v>967</v>
      </c>
      <c r="D169" s="104" t="s">
        <v>968</v>
      </c>
      <c r="E169" s="105">
        <v>2019</v>
      </c>
      <c r="F169" s="93">
        <v>0</v>
      </c>
      <c r="G169" s="106"/>
      <c r="H169" s="107">
        <v>0</v>
      </c>
      <c r="I169" s="108">
        <v>0</v>
      </c>
      <c r="J169" s="107">
        <v>0</v>
      </c>
      <c r="K169" s="107">
        <v>0</v>
      </c>
      <c r="L169" s="106"/>
      <c r="M169" s="107">
        <v>0</v>
      </c>
      <c r="N169" s="107">
        <v>0</v>
      </c>
      <c r="O169" s="107">
        <v>0</v>
      </c>
      <c r="P169" s="97"/>
      <c r="Q169" s="107">
        <v>0</v>
      </c>
      <c r="R169" s="97"/>
      <c r="S169" s="108"/>
      <c r="T169" s="107">
        <v>0</v>
      </c>
      <c r="U169" s="107">
        <v>0</v>
      </c>
      <c r="V169" s="108"/>
      <c r="W169" s="109"/>
      <c r="X169" s="84"/>
      <c r="Y169" s="110"/>
      <c r="Z169" s="110"/>
      <c r="AB169" s="110"/>
      <c r="AD169" s="107"/>
      <c r="AE169" s="108"/>
    </row>
    <row r="170" spans="1:31">
      <c r="A170" s="88">
        <v>166</v>
      </c>
      <c r="B170" s="148"/>
      <c r="C170" s="103" t="s">
        <v>232</v>
      </c>
      <c r="D170" s="104" t="s">
        <v>233</v>
      </c>
      <c r="E170" s="105">
        <v>2019</v>
      </c>
      <c r="F170" s="93">
        <v>0</v>
      </c>
      <c r="G170" s="124"/>
      <c r="H170" s="125">
        <v>360716.30666666664</v>
      </c>
      <c r="I170" s="108">
        <v>454881</v>
      </c>
      <c r="J170" s="107">
        <v>412893.45999999996</v>
      </c>
      <c r="K170" s="125">
        <v>-35268.153333333321</v>
      </c>
      <c r="L170" s="124"/>
      <c r="M170" s="125">
        <v>360716.30666666664</v>
      </c>
      <c r="N170" s="125">
        <v>16909</v>
      </c>
      <c r="O170" s="125">
        <v>377625.30666666664</v>
      </c>
      <c r="P170" s="97"/>
      <c r="Q170" s="125">
        <v>465863.64686399995</v>
      </c>
      <c r="R170" s="97"/>
      <c r="S170" s="108"/>
      <c r="T170" s="125">
        <v>-88238.340197333309</v>
      </c>
      <c r="U170" s="125">
        <v>-35268.153333333321</v>
      </c>
      <c r="V170" s="108"/>
      <c r="W170" s="109" t="s">
        <v>80</v>
      </c>
      <c r="X170" s="84"/>
      <c r="Y170" s="110"/>
      <c r="Z170" s="110"/>
      <c r="AB170" s="110"/>
      <c r="AD170" s="125"/>
      <c r="AE170" s="108"/>
    </row>
    <row r="171" spans="1:31" outlineLevel="1">
      <c r="A171" s="88">
        <v>167</v>
      </c>
      <c r="B171" s="102"/>
      <c r="C171" s="103" t="s">
        <v>234</v>
      </c>
      <c r="D171" s="104" t="s">
        <v>235</v>
      </c>
      <c r="E171" s="105">
        <v>2019</v>
      </c>
      <c r="F171" s="93">
        <v>0</v>
      </c>
      <c r="G171" s="106"/>
      <c r="H171" s="107">
        <v>17.400000000000002</v>
      </c>
      <c r="I171" s="108">
        <v>138</v>
      </c>
      <c r="J171" s="107">
        <v>13.05</v>
      </c>
      <c r="K171" s="107">
        <v>4.3500000000000014</v>
      </c>
      <c r="L171" s="106"/>
      <c r="M171" s="107">
        <v>17.400000000000002</v>
      </c>
      <c r="N171" s="107">
        <v>0</v>
      </c>
      <c r="O171" s="107">
        <v>17.400000000000002</v>
      </c>
      <c r="P171" s="97"/>
      <c r="Q171" s="107">
        <v>141.331872</v>
      </c>
      <c r="R171" s="97"/>
      <c r="S171" s="108"/>
      <c r="T171" s="107">
        <v>-123.931872</v>
      </c>
      <c r="U171" s="107">
        <v>4.3500000000000014</v>
      </c>
      <c r="V171" s="108"/>
      <c r="W171" s="109"/>
      <c r="X171" s="84"/>
      <c r="Y171" s="110"/>
      <c r="Z171" s="110"/>
      <c r="AB171" s="110"/>
      <c r="AD171" s="107"/>
      <c r="AE171" s="108"/>
    </row>
    <row r="172" spans="1:31" outlineLevel="1">
      <c r="A172" s="88">
        <v>168</v>
      </c>
      <c r="B172" s="148"/>
      <c r="C172" s="103" t="s">
        <v>236</v>
      </c>
      <c r="D172" s="104" t="s">
        <v>237</v>
      </c>
      <c r="E172" s="105">
        <v>2019</v>
      </c>
      <c r="F172" s="93">
        <v>0</v>
      </c>
      <c r="G172" s="106"/>
      <c r="H172" s="107">
        <v>101251.66666666666</v>
      </c>
      <c r="I172" s="108">
        <v>206066</v>
      </c>
      <c r="J172" s="107">
        <v>164407.25</v>
      </c>
      <c r="K172" s="107">
        <v>-63155.583333333343</v>
      </c>
      <c r="L172" s="106"/>
      <c r="M172" s="107">
        <v>101251.66666666666</v>
      </c>
      <c r="N172" s="107">
        <v>0</v>
      </c>
      <c r="O172" s="107">
        <v>101251.66666666666</v>
      </c>
      <c r="P172" s="97"/>
      <c r="Q172" s="107">
        <v>211041.25750399998</v>
      </c>
      <c r="R172" s="97"/>
      <c r="S172" s="108"/>
      <c r="T172" s="107">
        <v>-109789.59083733332</v>
      </c>
      <c r="U172" s="107">
        <v>-63155.583333333343</v>
      </c>
      <c r="V172" s="108"/>
      <c r="W172" s="109"/>
      <c r="X172" s="84"/>
      <c r="Y172" s="110"/>
      <c r="Z172" s="110"/>
      <c r="AB172" s="110"/>
      <c r="AD172" s="107"/>
      <c r="AE172" s="108"/>
    </row>
    <row r="173" spans="1:31" outlineLevel="1">
      <c r="A173" s="88">
        <v>169</v>
      </c>
      <c r="B173" s="148"/>
      <c r="C173" s="103" t="s">
        <v>238</v>
      </c>
      <c r="D173" s="104" t="s">
        <v>239</v>
      </c>
      <c r="E173" s="105">
        <v>2019</v>
      </c>
      <c r="F173" s="93">
        <v>0</v>
      </c>
      <c r="G173" s="106"/>
      <c r="H173" s="107">
        <v>63091</v>
      </c>
      <c r="I173" s="108">
        <v>56713</v>
      </c>
      <c r="J173" s="107">
        <v>63091</v>
      </c>
      <c r="K173" s="107">
        <v>16909</v>
      </c>
      <c r="L173" s="106"/>
      <c r="M173" s="107">
        <v>63091</v>
      </c>
      <c r="N173" s="107">
        <v>16909</v>
      </c>
      <c r="O173" s="107">
        <v>80000</v>
      </c>
      <c r="P173" s="97"/>
      <c r="Q173" s="107">
        <v>58082.278672</v>
      </c>
      <c r="R173" s="97"/>
      <c r="S173" s="108"/>
      <c r="T173" s="107">
        <v>21917.721328</v>
      </c>
      <c r="U173" s="107">
        <v>16909</v>
      </c>
      <c r="V173" s="108"/>
      <c r="W173" s="109"/>
      <c r="X173" s="84"/>
      <c r="Y173" s="110"/>
      <c r="Z173" s="110"/>
      <c r="AB173" s="110"/>
      <c r="AD173" s="107"/>
      <c r="AE173" s="108"/>
    </row>
    <row r="174" spans="1:31" outlineLevel="1">
      <c r="A174" s="88">
        <v>170</v>
      </c>
      <c r="B174" s="148"/>
      <c r="C174" s="103" t="s">
        <v>240</v>
      </c>
      <c r="D174" s="104" t="s">
        <v>241</v>
      </c>
      <c r="E174" s="105">
        <v>2019</v>
      </c>
      <c r="F174" s="93">
        <v>0</v>
      </c>
      <c r="G174" s="106"/>
      <c r="H174" s="107">
        <v>167398.03999999998</v>
      </c>
      <c r="I174" s="108">
        <v>169940</v>
      </c>
      <c r="J174" s="107">
        <v>172773.36</v>
      </c>
      <c r="K174" s="107">
        <v>-5375.320000000007</v>
      </c>
      <c r="L174" s="106"/>
      <c r="M174" s="107">
        <v>167398.03999999998</v>
      </c>
      <c r="N174" s="107">
        <v>0</v>
      </c>
      <c r="O174" s="107">
        <v>167398.03999999998</v>
      </c>
      <c r="P174" s="97"/>
      <c r="Q174" s="107">
        <v>174043.03135999999</v>
      </c>
      <c r="R174" s="97"/>
      <c r="S174" s="108"/>
      <c r="T174" s="107">
        <v>-6644.9913600000145</v>
      </c>
      <c r="U174" s="107">
        <v>-5375.320000000007</v>
      </c>
      <c r="V174" s="108"/>
      <c r="W174" s="109"/>
      <c r="X174" s="84"/>
      <c r="Y174" s="110"/>
      <c r="Z174" s="110"/>
      <c r="AB174" s="110"/>
      <c r="AD174" s="107"/>
      <c r="AE174" s="108"/>
    </row>
    <row r="175" spans="1:31" outlineLevel="1">
      <c r="A175" s="88">
        <v>171</v>
      </c>
      <c r="B175" s="123"/>
      <c r="C175" s="103" t="s">
        <v>242</v>
      </c>
      <c r="D175" s="104" t="s">
        <v>243</v>
      </c>
      <c r="E175" s="105">
        <v>2019</v>
      </c>
      <c r="F175" s="93">
        <v>0</v>
      </c>
      <c r="G175" s="106"/>
      <c r="H175" s="107">
        <v>24000</v>
      </c>
      <c r="I175" s="108">
        <v>14918</v>
      </c>
      <c r="J175" s="107">
        <v>6837.29</v>
      </c>
      <c r="K175" s="107">
        <v>17162.71</v>
      </c>
      <c r="L175" s="106"/>
      <c r="M175" s="107">
        <v>24000</v>
      </c>
      <c r="N175" s="107">
        <v>0</v>
      </c>
      <c r="O175" s="107">
        <v>24000</v>
      </c>
      <c r="P175" s="97"/>
      <c r="Q175" s="107">
        <v>15278.180192</v>
      </c>
      <c r="R175" s="97"/>
      <c r="S175" s="108"/>
      <c r="T175" s="107">
        <v>8721.8198080000002</v>
      </c>
      <c r="U175" s="107">
        <v>17162.71</v>
      </c>
      <c r="V175" s="108"/>
      <c r="W175" s="109"/>
      <c r="X175" s="84"/>
      <c r="Y175" s="110"/>
      <c r="Z175" s="110"/>
      <c r="AB175" s="110"/>
      <c r="AD175" s="107"/>
      <c r="AE175" s="108"/>
    </row>
    <row r="176" spans="1:31" outlineLevel="1">
      <c r="A176" s="88">
        <v>172</v>
      </c>
      <c r="B176" s="148"/>
      <c r="C176" s="103" t="s">
        <v>244</v>
      </c>
      <c r="D176" s="104" t="s">
        <v>245</v>
      </c>
      <c r="E176" s="105">
        <v>2019</v>
      </c>
      <c r="F176" s="93">
        <v>0</v>
      </c>
      <c r="G176" s="106"/>
      <c r="H176" s="107">
        <v>4958.2</v>
      </c>
      <c r="I176" s="108">
        <v>7106</v>
      </c>
      <c r="J176" s="107">
        <v>5771.51</v>
      </c>
      <c r="K176" s="107">
        <v>-813.3100000000004</v>
      </c>
      <c r="L176" s="106"/>
      <c r="M176" s="107">
        <v>4958.2</v>
      </c>
      <c r="N176" s="107">
        <v>0</v>
      </c>
      <c r="O176" s="107">
        <v>4958.2</v>
      </c>
      <c r="P176" s="97"/>
      <c r="Q176" s="107">
        <v>7277.5672640000003</v>
      </c>
      <c r="R176" s="97"/>
      <c r="S176" s="108"/>
      <c r="T176" s="107">
        <v>-2319.3672640000004</v>
      </c>
      <c r="U176" s="107">
        <v>-813.3100000000004</v>
      </c>
      <c r="V176" s="108"/>
      <c r="W176" s="109"/>
      <c r="X176" s="84"/>
      <c r="Y176" s="110"/>
      <c r="Z176" s="110"/>
      <c r="AB176" s="110"/>
      <c r="AD176" s="107"/>
      <c r="AE176" s="108"/>
    </row>
    <row r="177" spans="1:31" outlineLevel="1">
      <c r="A177" s="88">
        <v>173</v>
      </c>
      <c r="B177" s="123" t="s">
        <v>29</v>
      </c>
      <c r="C177" s="103" t="s">
        <v>246</v>
      </c>
      <c r="D177" s="104" t="s">
        <v>247</v>
      </c>
      <c r="E177" s="105">
        <v>2019</v>
      </c>
      <c r="F177" s="93">
        <v>0</v>
      </c>
      <c r="G177" s="106"/>
      <c r="H177" s="107">
        <v>0</v>
      </c>
      <c r="I177" s="108">
        <v>0</v>
      </c>
      <c r="J177" s="107">
        <v>0</v>
      </c>
      <c r="K177" s="107">
        <v>0</v>
      </c>
      <c r="L177" s="106"/>
      <c r="M177" s="107">
        <v>0</v>
      </c>
      <c r="N177" s="107">
        <v>0</v>
      </c>
      <c r="O177" s="107">
        <v>0</v>
      </c>
      <c r="P177" s="97"/>
      <c r="Q177" s="107">
        <v>0</v>
      </c>
      <c r="R177" s="97"/>
      <c r="S177" s="108"/>
      <c r="T177" s="107">
        <v>0</v>
      </c>
      <c r="U177" s="107">
        <v>0</v>
      </c>
      <c r="V177" s="108"/>
      <c r="W177" s="109"/>
      <c r="X177" s="84"/>
      <c r="Y177" s="110"/>
      <c r="Z177" s="110"/>
      <c r="AB177" s="110"/>
      <c r="AD177" s="107"/>
      <c r="AE177" s="108"/>
    </row>
    <row r="178" spans="1:31">
      <c r="A178" s="88">
        <v>174</v>
      </c>
      <c r="B178" s="126"/>
      <c r="C178" s="111" t="s">
        <v>248</v>
      </c>
      <c r="D178" s="127" t="s">
        <v>249</v>
      </c>
      <c r="E178" s="128">
        <v>2019</v>
      </c>
      <c r="F178" s="112">
        <v>0</v>
      </c>
      <c r="G178" s="94"/>
      <c r="H178" s="95">
        <v>53330512.756190479</v>
      </c>
      <c r="I178" s="114">
        <v>61105338.409999996</v>
      </c>
      <c r="J178" s="113">
        <v>52840266.843333334</v>
      </c>
      <c r="K178" s="95">
        <v>875170.68952380866</v>
      </c>
      <c r="L178" s="94"/>
      <c r="M178" s="95">
        <v>53330512.756190479</v>
      </c>
      <c r="N178" s="95">
        <v>384924.7766666665</v>
      </c>
      <c r="O178" s="95">
        <v>53715437.532857142</v>
      </c>
      <c r="P178" s="97"/>
      <c r="Q178" s="95">
        <v>51609654.521821156</v>
      </c>
      <c r="R178" s="97"/>
      <c r="S178" s="114"/>
      <c r="T178" s="95">
        <v>2105783.0110359862</v>
      </c>
      <c r="U178" s="95">
        <v>875170.68952380866</v>
      </c>
      <c r="V178" s="114"/>
      <c r="W178" s="109" t="s">
        <v>80</v>
      </c>
      <c r="X178" s="84"/>
      <c r="Y178" s="129"/>
      <c r="Z178" s="99"/>
      <c r="AB178" s="99"/>
      <c r="AD178" s="95"/>
      <c r="AE178" s="101"/>
    </row>
    <row r="179" spans="1:31">
      <c r="A179" s="88">
        <v>175</v>
      </c>
      <c r="B179" s="102"/>
      <c r="C179" s="103" t="s">
        <v>250</v>
      </c>
      <c r="D179" s="104" t="s">
        <v>251</v>
      </c>
      <c r="E179" s="105">
        <v>2019</v>
      </c>
      <c r="F179" s="93">
        <v>0</v>
      </c>
      <c r="G179" s="106"/>
      <c r="H179" s="107">
        <v>34605448.622857139</v>
      </c>
      <c r="I179" s="108">
        <v>43178909.409999996</v>
      </c>
      <c r="J179" s="107">
        <v>34068052.093333334</v>
      </c>
      <c r="K179" s="107">
        <v>601959.94285713881</v>
      </c>
      <c r="L179" s="106"/>
      <c r="M179" s="107">
        <v>34605448.622857139</v>
      </c>
      <c r="N179" s="107">
        <v>64563.413333333228</v>
      </c>
      <c r="O179" s="107">
        <v>34670012.036190473</v>
      </c>
      <c r="P179" s="97"/>
      <c r="Q179" s="107">
        <v>33089564.130000003</v>
      </c>
      <c r="R179" s="97"/>
      <c r="S179" s="108"/>
      <c r="T179" s="107">
        <v>1580447.9061904699</v>
      </c>
      <c r="U179" s="107">
        <v>601959.94285713881</v>
      </c>
      <c r="V179" s="108"/>
      <c r="W179" s="109" t="s">
        <v>80</v>
      </c>
      <c r="X179" s="84"/>
      <c r="Y179" s="110"/>
      <c r="Z179" s="110"/>
      <c r="AB179" s="110"/>
      <c r="AD179" s="107"/>
      <c r="AE179" s="108"/>
    </row>
    <row r="180" spans="1:31" outlineLevel="1">
      <c r="A180" s="88">
        <v>176</v>
      </c>
      <c r="B180" s="148"/>
      <c r="C180" s="103" t="s">
        <v>252</v>
      </c>
      <c r="D180" s="104" t="s">
        <v>253</v>
      </c>
      <c r="E180" s="105">
        <v>2019</v>
      </c>
      <c r="F180" s="93">
        <v>0</v>
      </c>
      <c r="G180" s="124"/>
      <c r="H180" s="125">
        <v>0</v>
      </c>
      <c r="I180" s="108">
        <v>0</v>
      </c>
      <c r="J180" s="125">
        <v>0</v>
      </c>
      <c r="K180" s="125">
        <v>0</v>
      </c>
      <c r="L180" s="124"/>
      <c r="M180" s="125">
        <v>0</v>
      </c>
      <c r="N180" s="125">
        <v>0</v>
      </c>
      <c r="O180" s="125">
        <v>0</v>
      </c>
      <c r="P180" s="97"/>
      <c r="Q180" s="125">
        <v>0</v>
      </c>
      <c r="R180" s="97"/>
      <c r="S180" s="108"/>
      <c r="T180" s="125">
        <v>0</v>
      </c>
      <c r="U180" s="125">
        <v>0</v>
      </c>
      <c r="V180" s="108"/>
      <c r="W180" s="109" t="s">
        <v>80</v>
      </c>
      <c r="X180" s="84"/>
      <c r="Y180" s="110"/>
      <c r="Z180" s="110"/>
      <c r="AB180" s="110"/>
      <c r="AD180" s="125"/>
      <c r="AE180" s="108"/>
    </row>
    <row r="181" spans="1:31" outlineLevel="1">
      <c r="A181" s="88">
        <v>177</v>
      </c>
      <c r="B181" s="123"/>
      <c r="C181" s="103" t="s">
        <v>254</v>
      </c>
      <c r="D181" s="104" t="s">
        <v>255</v>
      </c>
      <c r="E181" s="105">
        <v>2019</v>
      </c>
      <c r="F181" s="93">
        <v>0</v>
      </c>
      <c r="G181" s="124"/>
      <c r="H181" s="125">
        <v>0</v>
      </c>
      <c r="I181" s="108">
        <v>0</v>
      </c>
      <c r="J181" s="125">
        <v>0</v>
      </c>
      <c r="K181" s="125">
        <v>0</v>
      </c>
      <c r="L181" s="124"/>
      <c r="M181" s="125">
        <v>0</v>
      </c>
      <c r="N181" s="125">
        <v>0</v>
      </c>
      <c r="O181" s="125">
        <v>0</v>
      </c>
      <c r="P181" s="97"/>
      <c r="Q181" s="125">
        <v>0</v>
      </c>
      <c r="R181" s="97"/>
      <c r="S181" s="108"/>
      <c r="T181" s="125">
        <v>0</v>
      </c>
      <c r="U181" s="125">
        <v>0</v>
      </c>
      <c r="V181" s="108"/>
      <c r="W181" s="109" t="s">
        <v>80</v>
      </c>
      <c r="X181" s="84"/>
      <c r="Y181" s="110"/>
      <c r="Z181" s="110"/>
      <c r="AB181" s="110"/>
      <c r="AD181" s="125"/>
      <c r="AE181" s="108"/>
    </row>
    <row r="182" spans="1:31" outlineLevel="1">
      <c r="A182" s="88">
        <v>178</v>
      </c>
      <c r="B182" s="148"/>
      <c r="C182" s="103" t="s">
        <v>256</v>
      </c>
      <c r="D182" s="104" t="s">
        <v>257</v>
      </c>
      <c r="E182" s="105">
        <v>2019</v>
      </c>
      <c r="F182" s="93">
        <v>0</v>
      </c>
      <c r="G182" s="106"/>
      <c r="H182" s="107">
        <v>0</v>
      </c>
      <c r="I182" s="108">
        <v>0</v>
      </c>
      <c r="J182" s="107">
        <v>0</v>
      </c>
      <c r="K182" s="107">
        <v>0</v>
      </c>
      <c r="L182" s="106"/>
      <c r="M182" s="107">
        <v>0</v>
      </c>
      <c r="N182" s="107">
        <v>0</v>
      </c>
      <c r="O182" s="107">
        <v>0</v>
      </c>
      <c r="P182" s="97"/>
      <c r="Q182" s="107">
        <v>0</v>
      </c>
      <c r="R182" s="97"/>
      <c r="S182" s="108"/>
      <c r="T182" s="107">
        <v>0</v>
      </c>
      <c r="U182" s="107">
        <v>0</v>
      </c>
      <c r="V182" s="108"/>
      <c r="W182" s="109"/>
      <c r="X182" s="84"/>
      <c r="Y182" s="110"/>
      <c r="Z182" s="110"/>
      <c r="AB182" s="110"/>
      <c r="AD182" s="107"/>
      <c r="AE182" s="108"/>
    </row>
    <row r="183" spans="1:31" outlineLevel="1">
      <c r="A183" s="88">
        <v>179</v>
      </c>
      <c r="B183" s="123"/>
      <c r="C183" s="103" t="s">
        <v>258</v>
      </c>
      <c r="D183" s="104" t="s">
        <v>259</v>
      </c>
      <c r="E183" s="105">
        <v>2019</v>
      </c>
      <c r="F183" s="93">
        <v>0</v>
      </c>
      <c r="G183" s="106"/>
      <c r="H183" s="107">
        <v>0</v>
      </c>
      <c r="I183" s="108">
        <v>0</v>
      </c>
      <c r="J183" s="107">
        <v>0</v>
      </c>
      <c r="K183" s="107">
        <v>0</v>
      </c>
      <c r="L183" s="106"/>
      <c r="M183" s="107">
        <v>0</v>
      </c>
      <c r="N183" s="107">
        <v>0</v>
      </c>
      <c r="O183" s="107">
        <v>0</v>
      </c>
      <c r="P183" s="97"/>
      <c r="Q183" s="107">
        <v>0</v>
      </c>
      <c r="R183" s="97"/>
      <c r="S183" s="108"/>
      <c r="T183" s="107">
        <v>0</v>
      </c>
      <c r="U183" s="107">
        <v>0</v>
      </c>
      <c r="V183" s="108"/>
      <c r="W183" s="109"/>
      <c r="X183" s="84"/>
      <c r="Y183" s="110"/>
      <c r="Z183" s="110"/>
      <c r="AB183" s="110"/>
      <c r="AD183" s="107"/>
      <c r="AE183" s="108"/>
    </row>
    <row r="184" spans="1:31" outlineLevel="1">
      <c r="A184" s="88">
        <v>180</v>
      </c>
      <c r="B184" s="148"/>
      <c r="C184" s="103" t="s">
        <v>260</v>
      </c>
      <c r="D184" s="104" t="s">
        <v>261</v>
      </c>
      <c r="E184" s="105">
        <v>2019</v>
      </c>
      <c r="F184" s="93">
        <v>0</v>
      </c>
      <c r="G184" s="106"/>
      <c r="H184" s="107">
        <v>0</v>
      </c>
      <c r="I184" s="108">
        <v>0</v>
      </c>
      <c r="J184" s="107">
        <v>0</v>
      </c>
      <c r="K184" s="107">
        <v>0</v>
      </c>
      <c r="L184" s="106"/>
      <c r="M184" s="107">
        <v>0</v>
      </c>
      <c r="N184" s="107">
        <v>0</v>
      </c>
      <c r="O184" s="107">
        <v>0</v>
      </c>
      <c r="P184" s="97"/>
      <c r="Q184" s="107">
        <v>0</v>
      </c>
      <c r="R184" s="97"/>
      <c r="S184" s="108"/>
      <c r="T184" s="107">
        <v>0</v>
      </c>
      <c r="U184" s="107">
        <v>0</v>
      </c>
      <c r="V184" s="108"/>
      <c r="W184" s="109"/>
      <c r="X184" s="84"/>
      <c r="Y184" s="110"/>
      <c r="Z184" s="110"/>
      <c r="AB184" s="110"/>
      <c r="AD184" s="107"/>
      <c r="AE184" s="108"/>
    </row>
    <row r="185" spans="1:31" outlineLevel="1">
      <c r="A185" s="88">
        <v>181</v>
      </c>
      <c r="B185" s="148"/>
      <c r="C185" s="103" t="s">
        <v>262</v>
      </c>
      <c r="D185" s="104" t="s">
        <v>263</v>
      </c>
      <c r="E185" s="105">
        <v>2019</v>
      </c>
      <c r="F185" s="93">
        <v>0</v>
      </c>
      <c r="G185" s="106"/>
      <c r="H185" s="107">
        <v>0</v>
      </c>
      <c r="I185" s="108">
        <v>0</v>
      </c>
      <c r="J185" s="107">
        <v>0</v>
      </c>
      <c r="K185" s="107">
        <v>0</v>
      </c>
      <c r="L185" s="106"/>
      <c r="M185" s="107">
        <v>0</v>
      </c>
      <c r="N185" s="107">
        <v>0</v>
      </c>
      <c r="O185" s="107">
        <v>0</v>
      </c>
      <c r="P185" s="97"/>
      <c r="Q185" s="107">
        <v>0</v>
      </c>
      <c r="R185" s="97"/>
      <c r="S185" s="108"/>
      <c r="T185" s="107">
        <v>0</v>
      </c>
      <c r="U185" s="107">
        <v>0</v>
      </c>
      <c r="V185" s="108"/>
      <c r="W185" s="109"/>
      <c r="X185" s="84"/>
      <c r="Y185" s="110"/>
      <c r="Z185" s="110"/>
      <c r="AB185" s="110"/>
      <c r="AD185" s="107"/>
      <c r="AE185" s="108"/>
    </row>
    <row r="186" spans="1:31" outlineLevel="1">
      <c r="A186" s="88">
        <v>182</v>
      </c>
      <c r="B186" s="123" t="s">
        <v>29</v>
      </c>
      <c r="C186" s="103" t="s">
        <v>264</v>
      </c>
      <c r="D186" s="104" t="s">
        <v>265</v>
      </c>
      <c r="E186" s="105">
        <v>2019</v>
      </c>
      <c r="F186" s="93">
        <v>0</v>
      </c>
      <c r="G186" s="106"/>
      <c r="H186" s="107">
        <v>0</v>
      </c>
      <c r="I186" s="108">
        <v>0</v>
      </c>
      <c r="J186" s="107">
        <v>0</v>
      </c>
      <c r="K186" s="107">
        <v>0</v>
      </c>
      <c r="L186" s="106"/>
      <c r="M186" s="107">
        <v>0</v>
      </c>
      <c r="N186" s="107">
        <v>0</v>
      </c>
      <c r="O186" s="107">
        <v>0</v>
      </c>
      <c r="P186" s="97"/>
      <c r="Q186" s="107">
        <v>0</v>
      </c>
      <c r="R186" s="97"/>
      <c r="S186" s="108"/>
      <c r="T186" s="107">
        <v>0</v>
      </c>
      <c r="U186" s="107">
        <v>0</v>
      </c>
      <c r="V186" s="108"/>
      <c r="W186" s="109"/>
      <c r="X186" s="84"/>
      <c r="Y186" s="110"/>
      <c r="Z186" s="110"/>
      <c r="AB186" s="110"/>
      <c r="AD186" s="107"/>
      <c r="AE186" s="108"/>
    </row>
    <row r="187" spans="1:31" outlineLevel="1">
      <c r="A187" s="88">
        <v>183</v>
      </c>
      <c r="B187" s="148" t="s">
        <v>80</v>
      </c>
      <c r="C187" s="103" t="s">
        <v>266</v>
      </c>
      <c r="D187" s="104" t="s">
        <v>267</v>
      </c>
      <c r="E187" s="105">
        <v>2019</v>
      </c>
      <c r="F187" s="93">
        <v>0</v>
      </c>
      <c r="G187" s="106"/>
      <c r="H187" s="107">
        <v>0</v>
      </c>
      <c r="I187" s="108">
        <v>0</v>
      </c>
      <c r="J187" s="107">
        <v>0</v>
      </c>
      <c r="K187" s="107">
        <v>0</v>
      </c>
      <c r="L187" s="106"/>
      <c r="M187" s="107">
        <v>0</v>
      </c>
      <c r="N187" s="107">
        <v>0</v>
      </c>
      <c r="O187" s="107">
        <v>0</v>
      </c>
      <c r="P187" s="97"/>
      <c r="Q187" s="107">
        <v>0</v>
      </c>
      <c r="R187" s="97"/>
      <c r="S187" s="108"/>
      <c r="T187" s="107">
        <v>0</v>
      </c>
      <c r="U187" s="107">
        <v>0</v>
      </c>
      <c r="V187" s="108"/>
      <c r="W187" s="109"/>
      <c r="X187" s="84"/>
      <c r="Y187" s="110"/>
      <c r="Z187" s="110"/>
      <c r="AB187" s="110"/>
      <c r="AD187" s="107"/>
      <c r="AE187" s="108"/>
    </row>
    <row r="188" spans="1:31" outlineLevel="1">
      <c r="A188" s="88">
        <v>184</v>
      </c>
      <c r="B188" s="123"/>
      <c r="C188" s="103" t="s">
        <v>268</v>
      </c>
      <c r="D188" s="104" t="s">
        <v>269</v>
      </c>
      <c r="E188" s="105">
        <v>2019</v>
      </c>
      <c r="F188" s="93">
        <v>0</v>
      </c>
      <c r="G188" s="124"/>
      <c r="H188" s="125">
        <v>0</v>
      </c>
      <c r="I188" s="96">
        <v>0</v>
      </c>
      <c r="J188" s="125">
        <v>0</v>
      </c>
      <c r="K188" s="125">
        <v>0</v>
      </c>
      <c r="L188" s="124"/>
      <c r="M188" s="125">
        <v>0</v>
      </c>
      <c r="N188" s="125">
        <v>0</v>
      </c>
      <c r="O188" s="125">
        <v>0</v>
      </c>
      <c r="P188" s="97"/>
      <c r="Q188" s="125">
        <v>0</v>
      </c>
      <c r="R188" s="97"/>
      <c r="S188" s="96"/>
      <c r="T188" s="125">
        <v>0</v>
      </c>
      <c r="U188" s="125">
        <v>0</v>
      </c>
      <c r="V188" s="96"/>
      <c r="W188" s="109" t="s">
        <v>80</v>
      </c>
      <c r="X188" s="84"/>
      <c r="Y188" s="98"/>
      <c r="Z188" s="98"/>
      <c r="AB188" s="98"/>
      <c r="AD188" s="125"/>
      <c r="AE188" s="96"/>
    </row>
    <row r="189" spans="1:31" outlineLevel="1">
      <c r="A189" s="88">
        <v>185</v>
      </c>
      <c r="B189" s="148"/>
      <c r="C189" s="103" t="s">
        <v>270</v>
      </c>
      <c r="D189" s="104" t="s">
        <v>271</v>
      </c>
      <c r="E189" s="105">
        <v>2019</v>
      </c>
      <c r="F189" s="93">
        <v>0</v>
      </c>
      <c r="G189" s="106"/>
      <c r="H189" s="107">
        <v>0</v>
      </c>
      <c r="I189" s="108">
        <v>0</v>
      </c>
      <c r="J189" s="107">
        <v>0</v>
      </c>
      <c r="K189" s="107">
        <v>0</v>
      </c>
      <c r="L189" s="106"/>
      <c r="M189" s="107">
        <v>0</v>
      </c>
      <c r="N189" s="107">
        <v>0</v>
      </c>
      <c r="O189" s="107">
        <v>0</v>
      </c>
      <c r="P189" s="97"/>
      <c r="Q189" s="107">
        <v>0</v>
      </c>
      <c r="R189" s="97"/>
      <c r="S189" s="108"/>
      <c r="T189" s="107">
        <v>0</v>
      </c>
      <c r="U189" s="107">
        <v>0</v>
      </c>
      <c r="V189" s="108"/>
      <c r="W189" s="109"/>
      <c r="X189" s="84"/>
      <c r="Y189" s="110"/>
      <c r="Z189" s="110"/>
      <c r="AB189" s="110"/>
      <c r="AD189" s="107"/>
      <c r="AE189" s="108"/>
    </row>
    <row r="190" spans="1:31" outlineLevel="1">
      <c r="A190" s="88">
        <v>186</v>
      </c>
      <c r="B190" s="148" t="s">
        <v>29</v>
      </c>
      <c r="C190" s="103" t="s">
        <v>272</v>
      </c>
      <c r="D190" s="104" t="s">
        <v>273</v>
      </c>
      <c r="E190" s="105">
        <v>2019</v>
      </c>
      <c r="F190" s="93">
        <v>0</v>
      </c>
      <c r="G190" s="106"/>
      <c r="H190" s="107">
        <v>0</v>
      </c>
      <c r="I190" s="108">
        <v>0</v>
      </c>
      <c r="J190" s="107">
        <v>0</v>
      </c>
      <c r="K190" s="107">
        <v>0</v>
      </c>
      <c r="L190" s="106"/>
      <c r="M190" s="107">
        <v>0</v>
      </c>
      <c r="N190" s="107">
        <v>0</v>
      </c>
      <c r="O190" s="107">
        <v>0</v>
      </c>
      <c r="P190" s="97"/>
      <c r="Q190" s="107">
        <v>0</v>
      </c>
      <c r="R190" s="97"/>
      <c r="S190" s="108"/>
      <c r="T190" s="107">
        <v>0</v>
      </c>
      <c r="U190" s="107">
        <v>0</v>
      </c>
      <c r="V190" s="108"/>
      <c r="W190" s="109"/>
      <c r="X190" s="84"/>
      <c r="Y190" s="110"/>
      <c r="Z190" s="110"/>
      <c r="AB190" s="110"/>
      <c r="AD190" s="107"/>
      <c r="AE190" s="108"/>
    </row>
    <row r="191" spans="1:31" outlineLevel="1">
      <c r="A191" s="88">
        <v>187</v>
      </c>
      <c r="B191" s="148" t="s">
        <v>80</v>
      </c>
      <c r="C191" s="103" t="s">
        <v>274</v>
      </c>
      <c r="D191" s="104" t="s">
        <v>275</v>
      </c>
      <c r="E191" s="105">
        <v>2019</v>
      </c>
      <c r="F191" s="93">
        <v>0</v>
      </c>
      <c r="G191" s="106"/>
      <c r="H191" s="107">
        <v>0</v>
      </c>
      <c r="I191" s="108">
        <v>0</v>
      </c>
      <c r="J191" s="107">
        <v>0</v>
      </c>
      <c r="K191" s="107">
        <v>0</v>
      </c>
      <c r="L191" s="106"/>
      <c r="M191" s="107">
        <v>0</v>
      </c>
      <c r="N191" s="107">
        <v>0</v>
      </c>
      <c r="O191" s="107">
        <v>0</v>
      </c>
      <c r="P191" s="97"/>
      <c r="Q191" s="107">
        <v>0</v>
      </c>
      <c r="R191" s="97"/>
      <c r="S191" s="108"/>
      <c r="T191" s="107">
        <v>0</v>
      </c>
      <c r="U191" s="107">
        <v>0</v>
      </c>
      <c r="V191" s="108"/>
      <c r="W191" s="109"/>
      <c r="X191" s="84"/>
      <c r="Y191" s="110"/>
      <c r="Z191" s="110"/>
      <c r="AB191" s="110"/>
      <c r="AD191" s="107"/>
      <c r="AE191" s="108"/>
    </row>
    <row r="192" spans="1:31" outlineLevel="1">
      <c r="A192" s="88">
        <v>188</v>
      </c>
      <c r="B192" s="148"/>
      <c r="C192" s="103" t="s">
        <v>276</v>
      </c>
      <c r="D192" s="104" t="s">
        <v>277</v>
      </c>
      <c r="E192" s="105">
        <v>2019</v>
      </c>
      <c r="F192" s="93">
        <v>0</v>
      </c>
      <c r="G192" s="124"/>
      <c r="H192" s="125">
        <v>0</v>
      </c>
      <c r="I192" s="96">
        <v>0</v>
      </c>
      <c r="J192" s="125">
        <v>0</v>
      </c>
      <c r="K192" s="125">
        <v>0</v>
      </c>
      <c r="L192" s="124"/>
      <c r="M192" s="125">
        <v>0</v>
      </c>
      <c r="N192" s="125">
        <v>0</v>
      </c>
      <c r="O192" s="125">
        <v>0</v>
      </c>
      <c r="P192" s="97"/>
      <c r="Q192" s="125">
        <v>0</v>
      </c>
      <c r="R192" s="97"/>
      <c r="S192" s="96"/>
      <c r="T192" s="125">
        <v>0</v>
      </c>
      <c r="U192" s="125">
        <v>0</v>
      </c>
      <c r="V192" s="96"/>
      <c r="W192" s="109" t="s">
        <v>80</v>
      </c>
      <c r="X192" s="84"/>
      <c r="Y192" s="98"/>
      <c r="Z192" s="98"/>
      <c r="AB192" s="98"/>
      <c r="AD192" s="125"/>
      <c r="AE192" s="96"/>
    </row>
    <row r="193" spans="1:31" outlineLevel="1">
      <c r="A193" s="88">
        <v>189</v>
      </c>
      <c r="B193" s="148" t="s">
        <v>29</v>
      </c>
      <c r="C193" s="103" t="s">
        <v>278</v>
      </c>
      <c r="D193" s="104" t="s">
        <v>279</v>
      </c>
      <c r="E193" s="105">
        <v>2019</v>
      </c>
      <c r="F193" s="93">
        <v>0</v>
      </c>
      <c r="G193" s="106"/>
      <c r="H193" s="107">
        <v>0</v>
      </c>
      <c r="I193" s="108">
        <v>0</v>
      </c>
      <c r="J193" s="107">
        <v>0</v>
      </c>
      <c r="K193" s="107">
        <v>0</v>
      </c>
      <c r="L193" s="106"/>
      <c r="M193" s="107">
        <v>0</v>
      </c>
      <c r="N193" s="107">
        <v>0</v>
      </c>
      <c r="O193" s="107">
        <v>0</v>
      </c>
      <c r="P193" s="97"/>
      <c r="Q193" s="107">
        <v>0</v>
      </c>
      <c r="R193" s="97"/>
      <c r="S193" s="108"/>
      <c r="T193" s="107">
        <v>0</v>
      </c>
      <c r="U193" s="107">
        <v>0</v>
      </c>
      <c r="V193" s="108"/>
      <c r="W193" s="109"/>
      <c r="X193" s="84"/>
      <c r="Y193" s="110"/>
      <c r="Z193" s="110"/>
      <c r="AB193" s="110"/>
      <c r="AD193" s="107"/>
      <c r="AE193" s="108"/>
    </row>
    <row r="194" spans="1:31" ht="22.5" outlineLevel="1">
      <c r="A194" s="88">
        <v>190</v>
      </c>
      <c r="B194" s="148" t="s">
        <v>29</v>
      </c>
      <c r="C194" s="103" t="s">
        <v>969</v>
      </c>
      <c r="D194" s="104" t="s">
        <v>970</v>
      </c>
      <c r="E194" s="105">
        <v>2019</v>
      </c>
      <c r="F194" s="93">
        <v>0</v>
      </c>
      <c r="G194" s="106"/>
      <c r="H194" s="107">
        <v>0</v>
      </c>
      <c r="I194" s="108">
        <v>0</v>
      </c>
      <c r="J194" s="107">
        <v>0</v>
      </c>
      <c r="K194" s="107">
        <v>0</v>
      </c>
      <c r="L194" s="106"/>
      <c r="M194" s="107">
        <v>0</v>
      </c>
      <c r="N194" s="107">
        <v>0</v>
      </c>
      <c r="O194" s="107">
        <v>0</v>
      </c>
      <c r="P194" s="97"/>
      <c r="Q194" s="107">
        <v>0</v>
      </c>
      <c r="R194" s="97"/>
      <c r="S194" s="108"/>
      <c r="T194" s="107">
        <v>0</v>
      </c>
      <c r="U194" s="107">
        <v>0</v>
      </c>
      <c r="V194" s="108"/>
      <c r="W194" s="109"/>
      <c r="X194" s="84"/>
      <c r="Y194" s="110"/>
      <c r="Z194" s="110"/>
      <c r="AB194" s="110"/>
      <c r="AD194" s="107"/>
      <c r="AE194" s="108"/>
    </row>
    <row r="195" spans="1:31" outlineLevel="1">
      <c r="A195" s="88">
        <v>191</v>
      </c>
      <c r="B195" s="148"/>
      <c r="C195" s="103" t="s">
        <v>280</v>
      </c>
      <c r="D195" s="104" t="s">
        <v>971</v>
      </c>
      <c r="E195" s="105">
        <v>2019</v>
      </c>
      <c r="F195" s="93">
        <v>0</v>
      </c>
      <c r="G195" s="106"/>
      <c r="H195" s="107">
        <v>0</v>
      </c>
      <c r="I195" s="108">
        <v>0</v>
      </c>
      <c r="J195" s="107">
        <v>0</v>
      </c>
      <c r="K195" s="107">
        <v>0</v>
      </c>
      <c r="L195" s="106"/>
      <c r="M195" s="107">
        <v>0</v>
      </c>
      <c r="N195" s="107">
        <v>0</v>
      </c>
      <c r="O195" s="107">
        <v>0</v>
      </c>
      <c r="P195" s="97"/>
      <c r="Q195" s="107">
        <v>0</v>
      </c>
      <c r="R195" s="97"/>
      <c r="S195" s="108"/>
      <c r="T195" s="107">
        <v>0</v>
      </c>
      <c r="U195" s="107">
        <v>0</v>
      </c>
      <c r="V195" s="108"/>
      <c r="W195" s="109"/>
      <c r="X195" s="84"/>
      <c r="Y195" s="110"/>
      <c r="Z195" s="110"/>
      <c r="AB195" s="110"/>
      <c r="AD195" s="107"/>
      <c r="AE195" s="108"/>
    </row>
    <row r="196" spans="1:31" ht="22.5" outlineLevel="1">
      <c r="A196" s="88">
        <v>192</v>
      </c>
      <c r="B196" s="148"/>
      <c r="C196" s="103" t="s">
        <v>972</v>
      </c>
      <c r="D196" s="104" t="s">
        <v>973</v>
      </c>
      <c r="E196" s="105">
        <v>2019</v>
      </c>
      <c r="F196" s="93">
        <v>0</v>
      </c>
      <c r="G196" s="106"/>
      <c r="H196" s="107">
        <v>0</v>
      </c>
      <c r="I196" s="108">
        <v>0</v>
      </c>
      <c r="J196" s="107">
        <v>0</v>
      </c>
      <c r="K196" s="107">
        <v>0</v>
      </c>
      <c r="L196" s="106"/>
      <c r="M196" s="107">
        <v>0</v>
      </c>
      <c r="N196" s="107">
        <v>0</v>
      </c>
      <c r="O196" s="107">
        <v>0</v>
      </c>
      <c r="P196" s="97"/>
      <c r="Q196" s="107">
        <v>0</v>
      </c>
      <c r="R196" s="97"/>
      <c r="S196" s="108"/>
      <c r="T196" s="107">
        <v>0</v>
      </c>
      <c r="U196" s="107">
        <v>0</v>
      </c>
      <c r="V196" s="108"/>
      <c r="W196" s="109"/>
      <c r="X196" s="84"/>
      <c r="Y196" s="110"/>
      <c r="Z196" s="110"/>
      <c r="AB196" s="110"/>
      <c r="AD196" s="107"/>
      <c r="AE196" s="108"/>
    </row>
    <row r="197" spans="1:31" outlineLevel="1">
      <c r="A197" s="88">
        <v>193</v>
      </c>
      <c r="B197" s="148" t="s">
        <v>80</v>
      </c>
      <c r="C197" s="103" t="s">
        <v>281</v>
      </c>
      <c r="D197" s="104" t="s">
        <v>974</v>
      </c>
      <c r="E197" s="105">
        <v>2019</v>
      </c>
      <c r="F197" s="93">
        <v>0</v>
      </c>
      <c r="G197" s="106"/>
      <c r="H197" s="107">
        <v>0</v>
      </c>
      <c r="I197" s="108">
        <v>0</v>
      </c>
      <c r="J197" s="107">
        <v>0</v>
      </c>
      <c r="K197" s="107">
        <v>0</v>
      </c>
      <c r="L197" s="106"/>
      <c r="M197" s="107">
        <v>0</v>
      </c>
      <c r="N197" s="107">
        <v>0</v>
      </c>
      <c r="O197" s="107">
        <v>0</v>
      </c>
      <c r="P197" s="97"/>
      <c r="Q197" s="107">
        <v>0</v>
      </c>
      <c r="R197" s="97"/>
      <c r="S197" s="108"/>
      <c r="T197" s="107">
        <v>0</v>
      </c>
      <c r="U197" s="107">
        <v>0</v>
      </c>
      <c r="V197" s="108"/>
      <c r="W197" s="109"/>
      <c r="X197" s="84"/>
      <c r="Y197" s="110"/>
      <c r="Z197" s="110"/>
      <c r="AB197" s="110"/>
      <c r="AD197" s="107"/>
      <c r="AE197" s="108"/>
    </row>
    <row r="198" spans="1:31" outlineLevel="1">
      <c r="A198" s="88">
        <v>194</v>
      </c>
      <c r="B198" s="123" t="s">
        <v>80</v>
      </c>
      <c r="C198" s="103" t="s">
        <v>975</v>
      </c>
      <c r="D198" s="104" t="s">
        <v>976</v>
      </c>
      <c r="E198" s="105">
        <v>2019</v>
      </c>
      <c r="F198" s="93">
        <v>0</v>
      </c>
      <c r="G198" s="106"/>
      <c r="H198" s="107">
        <v>0</v>
      </c>
      <c r="I198" s="108">
        <v>0</v>
      </c>
      <c r="J198" s="107">
        <v>0</v>
      </c>
      <c r="K198" s="107">
        <v>0</v>
      </c>
      <c r="L198" s="106"/>
      <c r="M198" s="107">
        <v>0</v>
      </c>
      <c r="N198" s="107">
        <v>0</v>
      </c>
      <c r="O198" s="107">
        <v>0</v>
      </c>
      <c r="P198" s="97"/>
      <c r="Q198" s="107">
        <v>0</v>
      </c>
      <c r="R198" s="97"/>
      <c r="S198" s="108"/>
      <c r="T198" s="107">
        <v>0</v>
      </c>
      <c r="U198" s="107">
        <v>0</v>
      </c>
      <c r="V198" s="108"/>
      <c r="W198" s="109"/>
      <c r="X198" s="84"/>
      <c r="Y198" s="110"/>
      <c r="Z198" s="110"/>
      <c r="AB198" s="110"/>
      <c r="AD198" s="107"/>
      <c r="AE198" s="108"/>
    </row>
    <row r="199" spans="1:31" outlineLevel="1">
      <c r="A199" s="88">
        <v>195</v>
      </c>
      <c r="B199" s="148"/>
      <c r="C199" s="103" t="s">
        <v>282</v>
      </c>
      <c r="D199" s="104" t="s">
        <v>977</v>
      </c>
      <c r="E199" s="105">
        <v>2019</v>
      </c>
      <c r="F199" s="93">
        <v>0</v>
      </c>
      <c r="G199" s="106"/>
      <c r="H199" s="107">
        <v>0</v>
      </c>
      <c r="I199" s="108">
        <v>0</v>
      </c>
      <c r="J199" s="107">
        <v>0</v>
      </c>
      <c r="K199" s="107">
        <v>0</v>
      </c>
      <c r="L199" s="106"/>
      <c r="M199" s="107">
        <v>0</v>
      </c>
      <c r="N199" s="107">
        <v>0</v>
      </c>
      <c r="O199" s="107">
        <v>0</v>
      </c>
      <c r="P199" s="97"/>
      <c r="Q199" s="107">
        <v>0</v>
      </c>
      <c r="R199" s="97"/>
      <c r="S199" s="108"/>
      <c r="T199" s="107">
        <v>0</v>
      </c>
      <c r="U199" s="107">
        <v>0</v>
      </c>
      <c r="V199" s="108"/>
      <c r="W199" s="109"/>
      <c r="X199" s="84"/>
      <c r="Y199" s="110"/>
      <c r="Z199" s="110"/>
      <c r="AB199" s="110"/>
      <c r="AD199" s="107"/>
      <c r="AE199" s="108"/>
    </row>
    <row r="200" spans="1:31" outlineLevel="1">
      <c r="A200" s="88">
        <v>196</v>
      </c>
      <c r="B200" s="123"/>
      <c r="C200" s="103" t="s">
        <v>283</v>
      </c>
      <c r="D200" s="104" t="s">
        <v>978</v>
      </c>
      <c r="E200" s="105">
        <v>2019</v>
      </c>
      <c r="F200" s="93">
        <v>0</v>
      </c>
      <c r="G200" s="124"/>
      <c r="H200" s="125">
        <v>0</v>
      </c>
      <c r="I200" s="108">
        <v>0</v>
      </c>
      <c r="J200" s="125">
        <v>0</v>
      </c>
      <c r="K200" s="125">
        <v>0</v>
      </c>
      <c r="L200" s="124"/>
      <c r="M200" s="125">
        <v>0</v>
      </c>
      <c r="N200" s="125">
        <v>0</v>
      </c>
      <c r="O200" s="125">
        <v>0</v>
      </c>
      <c r="P200" s="97"/>
      <c r="Q200" s="125">
        <v>0</v>
      </c>
      <c r="R200" s="97"/>
      <c r="S200" s="108"/>
      <c r="T200" s="125">
        <v>0</v>
      </c>
      <c r="U200" s="125">
        <v>0</v>
      </c>
      <c r="V200" s="108"/>
      <c r="W200" s="109" t="s">
        <v>80</v>
      </c>
      <c r="X200" s="84"/>
      <c r="Y200" s="110"/>
      <c r="Z200" s="110"/>
      <c r="AB200" s="110"/>
      <c r="AD200" s="125"/>
      <c r="AE200" s="108"/>
    </row>
    <row r="201" spans="1:31" outlineLevel="1">
      <c r="A201" s="88">
        <v>197</v>
      </c>
      <c r="B201" s="148"/>
      <c r="C201" s="103" t="s">
        <v>284</v>
      </c>
      <c r="D201" s="104" t="s">
        <v>979</v>
      </c>
      <c r="E201" s="105">
        <v>2019</v>
      </c>
      <c r="F201" s="93">
        <v>0</v>
      </c>
      <c r="G201" s="106"/>
      <c r="H201" s="107">
        <v>0</v>
      </c>
      <c r="I201" s="108">
        <v>0</v>
      </c>
      <c r="J201" s="107">
        <v>0</v>
      </c>
      <c r="K201" s="107">
        <v>0</v>
      </c>
      <c r="L201" s="106"/>
      <c r="M201" s="107">
        <v>0</v>
      </c>
      <c r="N201" s="107">
        <v>0</v>
      </c>
      <c r="O201" s="107">
        <v>0</v>
      </c>
      <c r="P201" s="97"/>
      <c r="Q201" s="107">
        <v>0</v>
      </c>
      <c r="R201" s="97"/>
      <c r="S201" s="108"/>
      <c r="T201" s="107">
        <v>0</v>
      </c>
      <c r="U201" s="107">
        <v>0</v>
      </c>
      <c r="V201" s="108"/>
      <c r="W201" s="109"/>
      <c r="X201" s="84"/>
      <c r="Y201" s="110"/>
      <c r="Z201" s="110"/>
      <c r="AB201" s="110"/>
      <c r="AD201" s="107"/>
      <c r="AE201" s="108"/>
    </row>
    <row r="202" spans="1:31" ht="22.5" outlineLevel="1">
      <c r="A202" s="88">
        <v>198</v>
      </c>
      <c r="B202" s="148"/>
      <c r="C202" s="103" t="s">
        <v>980</v>
      </c>
      <c r="D202" s="104" t="s">
        <v>981</v>
      </c>
      <c r="E202" s="105">
        <v>2019</v>
      </c>
      <c r="F202" s="93">
        <v>0</v>
      </c>
      <c r="G202" s="106"/>
      <c r="H202" s="107">
        <v>0</v>
      </c>
      <c r="I202" s="108">
        <v>0</v>
      </c>
      <c r="J202" s="107">
        <v>0</v>
      </c>
      <c r="K202" s="107">
        <v>0</v>
      </c>
      <c r="L202" s="106"/>
      <c r="M202" s="107">
        <v>0</v>
      </c>
      <c r="N202" s="107">
        <v>0</v>
      </c>
      <c r="O202" s="107">
        <v>0</v>
      </c>
      <c r="P202" s="97"/>
      <c r="Q202" s="107">
        <v>0</v>
      </c>
      <c r="R202" s="97"/>
      <c r="S202" s="108"/>
      <c r="T202" s="107">
        <v>0</v>
      </c>
      <c r="U202" s="107">
        <v>0</v>
      </c>
      <c r="V202" s="108"/>
      <c r="W202" s="109"/>
      <c r="X202" s="84"/>
      <c r="Y202" s="110"/>
      <c r="Z202" s="110"/>
      <c r="AB202" s="110"/>
      <c r="AD202" s="107"/>
      <c r="AE202" s="108"/>
    </row>
    <row r="203" spans="1:31" outlineLevel="1">
      <c r="A203" s="88">
        <v>199</v>
      </c>
      <c r="B203" s="148"/>
      <c r="C203" s="103" t="s">
        <v>285</v>
      </c>
      <c r="D203" s="104" t="s">
        <v>982</v>
      </c>
      <c r="E203" s="105">
        <v>2019</v>
      </c>
      <c r="F203" s="93">
        <v>0</v>
      </c>
      <c r="G203" s="106"/>
      <c r="H203" s="107">
        <v>0</v>
      </c>
      <c r="I203" s="108">
        <v>0</v>
      </c>
      <c r="J203" s="107">
        <v>0</v>
      </c>
      <c r="K203" s="107">
        <v>0</v>
      </c>
      <c r="L203" s="106"/>
      <c r="M203" s="107">
        <v>0</v>
      </c>
      <c r="N203" s="107">
        <v>0</v>
      </c>
      <c r="O203" s="107">
        <v>0</v>
      </c>
      <c r="P203" s="97"/>
      <c r="Q203" s="107">
        <v>0</v>
      </c>
      <c r="R203" s="97"/>
      <c r="S203" s="108"/>
      <c r="T203" s="107">
        <v>0</v>
      </c>
      <c r="U203" s="107">
        <v>0</v>
      </c>
      <c r="V203" s="108"/>
      <c r="W203" s="109"/>
      <c r="X203" s="84"/>
      <c r="Y203" s="110"/>
      <c r="Z203" s="110"/>
      <c r="AB203" s="110"/>
      <c r="AD203" s="107"/>
      <c r="AE203" s="108"/>
    </row>
    <row r="204" spans="1:31" ht="22.5" outlineLevel="1">
      <c r="A204" s="88">
        <v>200</v>
      </c>
      <c r="B204" s="148"/>
      <c r="C204" s="103" t="s">
        <v>983</v>
      </c>
      <c r="D204" s="104" t="s">
        <v>984</v>
      </c>
      <c r="E204" s="105">
        <v>2019</v>
      </c>
      <c r="F204" s="93">
        <v>0</v>
      </c>
      <c r="G204" s="106"/>
      <c r="H204" s="107">
        <v>0</v>
      </c>
      <c r="I204" s="108">
        <v>0</v>
      </c>
      <c r="J204" s="107">
        <v>0</v>
      </c>
      <c r="K204" s="107">
        <v>0</v>
      </c>
      <c r="L204" s="106"/>
      <c r="M204" s="107">
        <v>0</v>
      </c>
      <c r="N204" s="107">
        <v>0</v>
      </c>
      <c r="O204" s="107">
        <v>0</v>
      </c>
      <c r="P204" s="97"/>
      <c r="Q204" s="107">
        <v>0</v>
      </c>
      <c r="R204" s="97"/>
      <c r="S204" s="108"/>
      <c r="T204" s="107">
        <v>0</v>
      </c>
      <c r="U204" s="107">
        <v>0</v>
      </c>
      <c r="V204" s="108"/>
      <c r="W204" s="109"/>
      <c r="X204" s="84"/>
      <c r="Y204" s="110"/>
      <c r="Z204" s="110"/>
      <c r="AB204" s="110"/>
      <c r="AD204" s="107"/>
      <c r="AE204" s="108"/>
    </row>
    <row r="205" spans="1:31" outlineLevel="1">
      <c r="A205" s="88">
        <v>201</v>
      </c>
      <c r="B205" s="148"/>
      <c r="C205" s="103" t="s">
        <v>286</v>
      </c>
      <c r="D205" s="104" t="s">
        <v>985</v>
      </c>
      <c r="E205" s="105">
        <v>2019</v>
      </c>
      <c r="F205" s="93">
        <v>0</v>
      </c>
      <c r="G205" s="106"/>
      <c r="H205" s="107">
        <v>0</v>
      </c>
      <c r="I205" s="108">
        <v>0</v>
      </c>
      <c r="J205" s="107">
        <v>0</v>
      </c>
      <c r="K205" s="107">
        <v>0</v>
      </c>
      <c r="L205" s="106"/>
      <c r="M205" s="107">
        <v>0</v>
      </c>
      <c r="N205" s="107">
        <v>0</v>
      </c>
      <c r="O205" s="107">
        <v>0</v>
      </c>
      <c r="P205" s="97"/>
      <c r="Q205" s="107">
        <v>0</v>
      </c>
      <c r="R205" s="97"/>
      <c r="S205" s="108"/>
      <c r="T205" s="107">
        <v>0</v>
      </c>
      <c r="U205" s="107">
        <v>0</v>
      </c>
      <c r="V205" s="108"/>
      <c r="W205" s="109"/>
      <c r="X205" s="84"/>
      <c r="Y205" s="110"/>
      <c r="Z205" s="110"/>
      <c r="AB205" s="110"/>
      <c r="AD205" s="107"/>
      <c r="AE205" s="108"/>
    </row>
    <row r="206" spans="1:31" ht="22.5" outlineLevel="1">
      <c r="A206" s="88">
        <v>202</v>
      </c>
      <c r="B206" s="148"/>
      <c r="C206" s="103" t="s">
        <v>986</v>
      </c>
      <c r="D206" s="104" t="s">
        <v>987</v>
      </c>
      <c r="E206" s="105">
        <v>2019</v>
      </c>
      <c r="F206" s="93">
        <v>0</v>
      </c>
      <c r="G206" s="106"/>
      <c r="H206" s="107">
        <v>0</v>
      </c>
      <c r="I206" s="108">
        <v>0</v>
      </c>
      <c r="J206" s="107">
        <v>0</v>
      </c>
      <c r="K206" s="107">
        <v>0</v>
      </c>
      <c r="L206" s="106"/>
      <c r="M206" s="107">
        <v>0</v>
      </c>
      <c r="N206" s="107">
        <v>0</v>
      </c>
      <c r="O206" s="107">
        <v>0</v>
      </c>
      <c r="P206" s="97"/>
      <c r="Q206" s="107">
        <v>0</v>
      </c>
      <c r="R206" s="97"/>
      <c r="S206" s="108"/>
      <c r="T206" s="107">
        <v>0</v>
      </c>
      <c r="U206" s="107">
        <v>0</v>
      </c>
      <c r="V206" s="108"/>
      <c r="W206" s="109"/>
      <c r="X206" s="84"/>
      <c r="Y206" s="110"/>
      <c r="Z206" s="110"/>
      <c r="AB206" s="110"/>
      <c r="AD206" s="107"/>
      <c r="AE206" s="108"/>
    </row>
    <row r="207" spans="1:31" outlineLevel="1">
      <c r="A207" s="88">
        <v>203</v>
      </c>
      <c r="B207" s="148"/>
      <c r="C207" s="103" t="s">
        <v>287</v>
      </c>
      <c r="D207" s="104" t="s">
        <v>988</v>
      </c>
      <c r="E207" s="105">
        <v>2019</v>
      </c>
      <c r="F207" s="93">
        <v>0</v>
      </c>
      <c r="G207" s="106"/>
      <c r="H207" s="107">
        <v>0</v>
      </c>
      <c r="I207" s="108">
        <v>0</v>
      </c>
      <c r="J207" s="107">
        <v>0</v>
      </c>
      <c r="K207" s="107">
        <v>0</v>
      </c>
      <c r="L207" s="106"/>
      <c r="M207" s="107">
        <v>0</v>
      </c>
      <c r="N207" s="107">
        <v>0</v>
      </c>
      <c r="O207" s="107">
        <v>0</v>
      </c>
      <c r="P207" s="97"/>
      <c r="Q207" s="107">
        <v>0</v>
      </c>
      <c r="R207" s="97"/>
      <c r="S207" s="108"/>
      <c r="T207" s="107">
        <v>0</v>
      </c>
      <c r="U207" s="107">
        <v>0</v>
      </c>
      <c r="V207" s="108"/>
      <c r="W207" s="109"/>
      <c r="X207" s="84"/>
      <c r="Y207" s="110"/>
      <c r="Z207" s="110"/>
      <c r="AB207" s="110"/>
      <c r="AD207" s="107"/>
      <c r="AE207" s="108"/>
    </row>
    <row r="208" spans="1:31" outlineLevel="1">
      <c r="A208" s="88">
        <v>204</v>
      </c>
      <c r="B208" s="148"/>
      <c r="C208" s="103" t="s">
        <v>989</v>
      </c>
      <c r="D208" s="104" t="s">
        <v>990</v>
      </c>
      <c r="E208" s="105">
        <v>2019</v>
      </c>
      <c r="F208" s="93">
        <v>0</v>
      </c>
      <c r="G208" s="106"/>
      <c r="H208" s="107">
        <v>0</v>
      </c>
      <c r="I208" s="108">
        <v>0</v>
      </c>
      <c r="J208" s="107">
        <v>0</v>
      </c>
      <c r="K208" s="107">
        <v>0</v>
      </c>
      <c r="L208" s="106"/>
      <c r="M208" s="107">
        <v>0</v>
      </c>
      <c r="N208" s="107">
        <v>0</v>
      </c>
      <c r="O208" s="107">
        <v>0</v>
      </c>
      <c r="P208" s="97"/>
      <c r="Q208" s="107">
        <v>0</v>
      </c>
      <c r="R208" s="97"/>
      <c r="S208" s="108"/>
      <c r="T208" s="107">
        <v>0</v>
      </c>
      <c r="U208" s="107">
        <v>0</v>
      </c>
      <c r="V208" s="108"/>
      <c r="W208" s="109"/>
      <c r="X208" s="84"/>
      <c r="Y208" s="110"/>
      <c r="Z208" s="110"/>
      <c r="AB208" s="110"/>
      <c r="AD208" s="107"/>
      <c r="AE208" s="108"/>
    </row>
    <row r="209" spans="1:31" outlineLevel="1">
      <c r="A209" s="88">
        <v>205</v>
      </c>
      <c r="B209" s="123"/>
      <c r="C209" s="103" t="s">
        <v>288</v>
      </c>
      <c r="D209" s="104" t="s">
        <v>991</v>
      </c>
      <c r="E209" s="105">
        <v>2019</v>
      </c>
      <c r="F209" s="93">
        <v>0</v>
      </c>
      <c r="G209" s="106"/>
      <c r="H209" s="107">
        <v>0</v>
      </c>
      <c r="I209" s="108">
        <v>0</v>
      </c>
      <c r="J209" s="107">
        <v>0</v>
      </c>
      <c r="K209" s="107">
        <v>0</v>
      </c>
      <c r="L209" s="106"/>
      <c r="M209" s="107">
        <v>0</v>
      </c>
      <c r="N209" s="107">
        <v>0</v>
      </c>
      <c r="O209" s="107">
        <v>0</v>
      </c>
      <c r="P209" s="97"/>
      <c r="Q209" s="107">
        <v>0</v>
      </c>
      <c r="R209" s="97"/>
      <c r="S209" s="108"/>
      <c r="T209" s="107">
        <v>0</v>
      </c>
      <c r="U209" s="107">
        <v>0</v>
      </c>
      <c r="V209" s="108"/>
      <c r="W209" s="109"/>
      <c r="X209" s="84"/>
      <c r="Y209" s="110"/>
      <c r="Z209" s="110"/>
      <c r="AB209" s="110"/>
      <c r="AD209" s="107"/>
      <c r="AE209" s="108"/>
    </row>
    <row r="210" spans="1:31" ht="22.5" outlineLevel="1">
      <c r="A210" s="88">
        <v>206</v>
      </c>
      <c r="B210" s="148"/>
      <c r="C210" s="103" t="s">
        <v>992</v>
      </c>
      <c r="D210" s="104" t="s">
        <v>993</v>
      </c>
      <c r="E210" s="105">
        <v>2019</v>
      </c>
      <c r="F210" s="93">
        <v>0</v>
      </c>
      <c r="G210" s="106"/>
      <c r="H210" s="107">
        <v>0</v>
      </c>
      <c r="I210" s="108">
        <v>0</v>
      </c>
      <c r="J210" s="107">
        <v>0</v>
      </c>
      <c r="K210" s="107">
        <v>0</v>
      </c>
      <c r="L210" s="106"/>
      <c r="M210" s="107">
        <v>0</v>
      </c>
      <c r="N210" s="107">
        <v>0</v>
      </c>
      <c r="O210" s="107">
        <v>0</v>
      </c>
      <c r="P210" s="97"/>
      <c r="Q210" s="107">
        <v>0</v>
      </c>
      <c r="R210" s="97"/>
      <c r="S210" s="108"/>
      <c r="T210" s="107">
        <v>0</v>
      </c>
      <c r="U210" s="107">
        <v>0</v>
      </c>
      <c r="V210" s="108"/>
      <c r="W210" s="109"/>
      <c r="X210" s="84"/>
      <c r="Y210" s="110"/>
      <c r="Z210" s="110"/>
      <c r="AB210" s="110"/>
      <c r="AD210" s="107"/>
      <c r="AE210" s="108"/>
    </row>
    <row r="211" spans="1:31" outlineLevel="1">
      <c r="A211" s="88">
        <v>207</v>
      </c>
      <c r="B211" s="123"/>
      <c r="C211" s="103" t="s">
        <v>289</v>
      </c>
      <c r="D211" s="104" t="s">
        <v>290</v>
      </c>
      <c r="E211" s="105">
        <v>2019</v>
      </c>
      <c r="F211" s="93">
        <v>0</v>
      </c>
      <c r="G211" s="124"/>
      <c r="H211" s="125">
        <v>0</v>
      </c>
      <c r="I211" s="96">
        <v>0</v>
      </c>
      <c r="J211" s="125">
        <v>0</v>
      </c>
      <c r="K211" s="125">
        <v>0</v>
      </c>
      <c r="L211" s="124"/>
      <c r="M211" s="125">
        <v>0</v>
      </c>
      <c r="N211" s="125">
        <v>0</v>
      </c>
      <c r="O211" s="125">
        <v>0</v>
      </c>
      <c r="P211" s="97"/>
      <c r="Q211" s="125">
        <v>0</v>
      </c>
      <c r="R211" s="97"/>
      <c r="S211" s="96"/>
      <c r="T211" s="125">
        <v>0</v>
      </c>
      <c r="U211" s="125">
        <v>0</v>
      </c>
      <c r="V211" s="96"/>
      <c r="W211" s="109" t="s">
        <v>80</v>
      </c>
      <c r="X211" s="84"/>
      <c r="Y211" s="98"/>
      <c r="Z211" s="98"/>
      <c r="AB211" s="98"/>
      <c r="AD211" s="125"/>
      <c r="AE211" s="96"/>
    </row>
    <row r="212" spans="1:31" outlineLevel="1">
      <c r="A212" s="88">
        <v>208</v>
      </c>
      <c r="B212" s="148" t="s">
        <v>29</v>
      </c>
      <c r="C212" s="103" t="s">
        <v>291</v>
      </c>
      <c r="D212" s="104" t="s">
        <v>292</v>
      </c>
      <c r="E212" s="105">
        <v>2019</v>
      </c>
      <c r="F212" s="93">
        <v>0</v>
      </c>
      <c r="G212" s="106"/>
      <c r="H212" s="107">
        <v>0</v>
      </c>
      <c r="I212" s="108">
        <v>0</v>
      </c>
      <c r="J212" s="107">
        <v>0</v>
      </c>
      <c r="K212" s="107">
        <v>0</v>
      </c>
      <c r="L212" s="106"/>
      <c r="M212" s="107">
        <v>0</v>
      </c>
      <c r="N212" s="107">
        <v>0</v>
      </c>
      <c r="O212" s="107">
        <v>0</v>
      </c>
      <c r="P212" s="97"/>
      <c r="Q212" s="107">
        <v>0</v>
      </c>
      <c r="R212" s="97"/>
      <c r="S212" s="108"/>
      <c r="T212" s="107">
        <v>0</v>
      </c>
      <c r="U212" s="107">
        <v>0</v>
      </c>
      <c r="V212" s="108"/>
      <c r="W212" s="109"/>
      <c r="X212" s="84"/>
      <c r="Y212" s="110"/>
      <c r="Z212" s="110"/>
      <c r="AB212" s="110"/>
      <c r="AD212" s="107"/>
      <c r="AE212" s="108"/>
    </row>
    <row r="213" spans="1:31" outlineLevel="1">
      <c r="A213" s="88">
        <v>209</v>
      </c>
      <c r="B213" s="123"/>
      <c r="C213" s="103" t="s">
        <v>293</v>
      </c>
      <c r="D213" s="104" t="s">
        <v>294</v>
      </c>
      <c r="E213" s="105">
        <v>2019</v>
      </c>
      <c r="F213" s="93">
        <v>0</v>
      </c>
      <c r="G213" s="106"/>
      <c r="H213" s="107">
        <v>0</v>
      </c>
      <c r="I213" s="108">
        <v>0</v>
      </c>
      <c r="J213" s="107">
        <v>0</v>
      </c>
      <c r="K213" s="107">
        <v>0</v>
      </c>
      <c r="L213" s="106"/>
      <c r="M213" s="107">
        <v>0</v>
      </c>
      <c r="N213" s="107">
        <v>0</v>
      </c>
      <c r="O213" s="107">
        <v>0</v>
      </c>
      <c r="P213" s="97"/>
      <c r="Q213" s="107">
        <v>0</v>
      </c>
      <c r="R213" s="97"/>
      <c r="S213" s="108"/>
      <c r="T213" s="107">
        <v>0</v>
      </c>
      <c r="U213" s="107">
        <v>0</v>
      </c>
      <c r="V213" s="108"/>
      <c r="W213" s="109"/>
      <c r="X213" s="84"/>
      <c r="Y213" s="110"/>
      <c r="Z213" s="110"/>
      <c r="AB213" s="110"/>
      <c r="AD213" s="107"/>
      <c r="AE213" s="108"/>
    </row>
    <row r="214" spans="1:31" outlineLevel="1">
      <c r="A214" s="88">
        <v>210</v>
      </c>
      <c r="B214" s="102" t="s">
        <v>85</v>
      </c>
      <c r="C214" s="103" t="s">
        <v>295</v>
      </c>
      <c r="D214" s="104" t="s">
        <v>296</v>
      </c>
      <c r="E214" s="105">
        <v>2019</v>
      </c>
      <c r="F214" s="93">
        <v>0</v>
      </c>
      <c r="G214" s="106"/>
      <c r="H214" s="107">
        <v>0</v>
      </c>
      <c r="I214" s="108">
        <v>0</v>
      </c>
      <c r="J214" s="107">
        <v>0</v>
      </c>
      <c r="K214" s="107">
        <v>0</v>
      </c>
      <c r="L214" s="106"/>
      <c r="M214" s="107">
        <v>0</v>
      </c>
      <c r="N214" s="107">
        <v>0</v>
      </c>
      <c r="O214" s="107">
        <v>0</v>
      </c>
      <c r="P214" s="97"/>
      <c r="Q214" s="107">
        <v>0</v>
      </c>
      <c r="R214" s="97"/>
      <c r="S214" s="108"/>
      <c r="T214" s="107">
        <v>0</v>
      </c>
      <c r="U214" s="107">
        <v>0</v>
      </c>
      <c r="V214" s="108"/>
      <c r="W214" s="109"/>
      <c r="X214" s="84"/>
      <c r="Y214" s="110"/>
      <c r="Z214" s="110"/>
      <c r="AB214" s="110"/>
      <c r="AD214" s="107"/>
      <c r="AE214" s="108"/>
    </row>
    <row r="215" spans="1:31" outlineLevel="1">
      <c r="A215" s="88">
        <v>211</v>
      </c>
      <c r="B215" s="148"/>
      <c r="C215" s="103" t="s">
        <v>297</v>
      </c>
      <c r="D215" s="104" t="s">
        <v>298</v>
      </c>
      <c r="E215" s="105">
        <v>2019</v>
      </c>
      <c r="F215" s="93">
        <v>0</v>
      </c>
      <c r="G215" s="106"/>
      <c r="H215" s="107">
        <v>0</v>
      </c>
      <c r="I215" s="108">
        <v>0</v>
      </c>
      <c r="J215" s="107">
        <v>0</v>
      </c>
      <c r="K215" s="107">
        <v>0</v>
      </c>
      <c r="L215" s="106"/>
      <c r="M215" s="107">
        <v>0</v>
      </c>
      <c r="N215" s="107">
        <v>0</v>
      </c>
      <c r="O215" s="107">
        <v>0</v>
      </c>
      <c r="P215" s="97"/>
      <c r="Q215" s="107">
        <v>0</v>
      </c>
      <c r="R215" s="97"/>
      <c r="S215" s="108"/>
      <c r="T215" s="107">
        <v>0</v>
      </c>
      <c r="U215" s="107">
        <v>0</v>
      </c>
      <c r="V215" s="108"/>
      <c r="W215" s="109"/>
      <c r="X215" s="84"/>
      <c r="Y215" s="110"/>
      <c r="Z215" s="110"/>
      <c r="AB215" s="110"/>
      <c r="AD215" s="107"/>
      <c r="AE215" s="108"/>
    </row>
    <row r="216" spans="1:31" outlineLevel="1">
      <c r="A216" s="88">
        <v>212</v>
      </c>
      <c r="B216" s="148"/>
      <c r="C216" s="103" t="s">
        <v>299</v>
      </c>
      <c r="D216" s="104" t="s">
        <v>300</v>
      </c>
      <c r="E216" s="105">
        <v>2019</v>
      </c>
      <c r="F216" s="93">
        <v>0</v>
      </c>
      <c r="G216" s="106"/>
      <c r="H216" s="107">
        <v>0</v>
      </c>
      <c r="I216" s="108">
        <v>0</v>
      </c>
      <c r="J216" s="107">
        <v>0</v>
      </c>
      <c r="K216" s="107">
        <v>0</v>
      </c>
      <c r="L216" s="106"/>
      <c r="M216" s="107">
        <v>0</v>
      </c>
      <c r="N216" s="107">
        <v>0</v>
      </c>
      <c r="O216" s="107">
        <v>0</v>
      </c>
      <c r="P216" s="97"/>
      <c r="Q216" s="107">
        <v>0</v>
      </c>
      <c r="R216" s="97"/>
      <c r="S216" s="108"/>
      <c r="T216" s="107">
        <v>0</v>
      </c>
      <c r="U216" s="107">
        <v>0</v>
      </c>
      <c r="V216" s="108"/>
      <c r="W216" s="109"/>
      <c r="X216" s="84"/>
      <c r="Y216" s="110"/>
      <c r="Z216" s="110"/>
      <c r="AB216" s="110"/>
      <c r="AD216" s="107"/>
      <c r="AE216" s="108"/>
    </row>
    <row r="217" spans="1:31" outlineLevel="1">
      <c r="A217" s="88">
        <v>213</v>
      </c>
      <c r="B217" s="148"/>
      <c r="C217" s="103" t="s">
        <v>301</v>
      </c>
      <c r="D217" s="104" t="s">
        <v>302</v>
      </c>
      <c r="E217" s="105">
        <v>2019</v>
      </c>
      <c r="F217" s="93">
        <v>0</v>
      </c>
      <c r="G217" s="124"/>
      <c r="H217" s="125">
        <v>0</v>
      </c>
      <c r="I217" s="96">
        <v>0</v>
      </c>
      <c r="J217" s="125">
        <v>0</v>
      </c>
      <c r="K217" s="125">
        <v>0</v>
      </c>
      <c r="L217" s="124"/>
      <c r="M217" s="125">
        <v>0</v>
      </c>
      <c r="N217" s="125">
        <v>0</v>
      </c>
      <c r="O217" s="125">
        <v>0</v>
      </c>
      <c r="P217" s="97"/>
      <c r="Q217" s="125">
        <v>0</v>
      </c>
      <c r="R217" s="97"/>
      <c r="S217" s="96"/>
      <c r="T217" s="125">
        <v>0</v>
      </c>
      <c r="U217" s="125">
        <v>0</v>
      </c>
      <c r="V217" s="96"/>
      <c r="W217" s="109" t="s">
        <v>80</v>
      </c>
      <c r="X217" s="84"/>
      <c r="Y217" s="98"/>
      <c r="Z217" s="98"/>
      <c r="AB217" s="98"/>
      <c r="AD217" s="125"/>
      <c r="AE217" s="96"/>
    </row>
    <row r="218" spans="1:31" outlineLevel="1">
      <c r="A218" s="88">
        <v>214</v>
      </c>
      <c r="B218" s="148" t="s">
        <v>29</v>
      </c>
      <c r="C218" s="103" t="s">
        <v>303</v>
      </c>
      <c r="D218" s="104" t="s">
        <v>304</v>
      </c>
      <c r="E218" s="105">
        <v>2019</v>
      </c>
      <c r="F218" s="93">
        <v>0</v>
      </c>
      <c r="G218" s="106"/>
      <c r="H218" s="107">
        <v>0</v>
      </c>
      <c r="I218" s="108">
        <v>0</v>
      </c>
      <c r="J218" s="107">
        <v>0</v>
      </c>
      <c r="K218" s="107">
        <v>0</v>
      </c>
      <c r="L218" s="106"/>
      <c r="M218" s="107">
        <v>0</v>
      </c>
      <c r="N218" s="107">
        <v>0</v>
      </c>
      <c r="O218" s="107">
        <v>0</v>
      </c>
      <c r="P218" s="97"/>
      <c r="Q218" s="107">
        <v>0</v>
      </c>
      <c r="R218" s="97"/>
      <c r="S218" s="108"/>
      <c r="T218" s="107">
        <v>0</v>
      </c>
      <c r="U218" s="107">
        <v>0</v>
      </c>
      <c r="V218" s="108"/>
      <c r="W218" s="109"/>
      <c r="X218" s="84"/>
      <c r="Y218" s="110"/>
      <c r="Z218" s="110"/>
      <c r="AB218" s="110"/>
      <c r="AD218" s="107"/>
      <c r="AE218" s="108"/>
    </row>
    <row r="219" spans="1:31" outlineLevel="1">
      <c r="A219" s="88">
        <v>215</v>
      </c>
      <c r="B219" s="148"/>
      <c r="C219" s="103" t="s">
        <v>305</v>
      </c>
      <c r="D219" s="104" t="s">
        <v>306</v>
      </c>
      <c r="E219" s="105">
        <v>2019</v>
      </c>
      <c r="F219" s="93">
        <v>0</v>
      </c>
      <c r="G219" s="106"/>
      <c r="H219" s="107">
        <v>0</v>
      </c>
      <c r="I219" s="108">
        <v>0</v>
      </c>
      <c r="J219" s="107">
        <v>0</v>
      </c>
      <c r="K219" s="107">
        <v>0</v>
      </c>
      <c r="L219" s="106"/>
      <c r="M219" s="107">
        <v>0</v>
      </c>
      <c r="N219" s="107">
        <v>0</v>
      </c>
      <c r="O219" s="107">
        <v>0</v>
      </c>
      <c r="P219" s="97"/>
      <c r="Q219" s="107">
        <v>0</v>
      </c>
      <c r="R219" s="97"/>
      <c r="S219" s="108"/>
      <c r="T219" s="107">
        <v>0</v>
      </c>
      <c r="U219" s="107">
        <v>0</v>
      </c>
      <c r="V219" s="108"/>
      <c r="W219" s="109"/>
      <c r="X219" s="84"/>
      <c r="Y219" s="110"/>
      <c r="Z219" s="110"/>
      <c r="AB219" s="110"/>
      <c r="AD219" s="107"/>
      <c r="AE219" s="108"/>
    </row>
    <row r="220" spans="1:31" outlineLevel="1">
      <c r="A220" s="88">
        <v>216</v>
      </c>
      <c r="B220" s="148" t="s">
        <v>80</v>
      </c>
      <c r="C220" s="103" t="s">
        <v>307</v>
      </c>
      <c r="D220" s="104" t="s">
        <v>308</v>
      </c>
      <c r="E220" s="105">
        <v>2019</v>
      </c>
      <c r="F220" s="93">
        <v>0</v>
      </c>
      <c r="G220" s="106"/>
      <c r="H220" s="107">
        <v>0</v>
      </c>
      <c r="I220" s="108">
        <v>0</v>
      </c>
      <c r="J220" s="107">
        <v>0</v>
      </c>
      <c r="K220" s="107">
        <v>0</v>
      </c>
      <c r="L220" s="106"/>
      <c r="M220" s="107">
        <v>0</v>
      </c>
      <c r="N220" s="107">
        <v>0</v>
      </c>
      <c r="O220" s="107">
        <v>0</v>
      </c>
      <c r="P220" s="97"/>
      <c r="Q220" s="107">
        <v>0</v>
      </c>
      <c r="R220" s="97"/>
      <c r="S220" s="108"/>
      <c r="T220" s="107">
        <v>0</v>
      </c>
      <c r="U220" s="107">
        <v>0</v>
      </c>
      <c r="V220" s="108"/>
      <c r="W220" s="109"/>
      <c r="X220" s="84"/>
      <c r="Y220" s="110"/>
      <c r="Z220" s="110"/>
      <c r="AB220" s="110"/>
      <c r="AD220" s="107"/>
      <c r="AE220" s="108"/>
    </row>
    <row r="221" spans="1:31" outlineLevel="1">
      <c r="A221" s="88">
        <v>217</v>
      </c>
      <c r="B221" s="148"/>
      <c r="C221" s="103" t="s">
        <v>309</v>
      </c>
      <c r="D221" s="104" t="s">
        <v>310</v>
      </c>
      <c r="E221" s="105">
        <v>2019</v>
      </c>
      <c r="F221" s="93">
        <v>0</v>
      </c>
      <c r="G221" s="106"/>
      <c r="H221" s="107">
        <v>0</v>
      </c>
      <c r="I221" s="108">
        <v>0</v>
      </c>
      <c r="J221" s="107">
        <v>0</v>
      </c>
      <c r="K221" s="107">
        <v>0</v>
      </c>
      <c r="L221" s="106"/>
      <c r="M221" s="107">
        <v>0</v>
      </c>
      <c r="N221" s="107">
        <v>0</v>
      </c>
      <c r="O221" s="107">
        <v>0</v>
      </c>
      <c r="P221" s="97"/>
      <c r="Q221" s="107">
        <v>0</v>
      </c>
      <c r="R221" s="97"/>
      <c r="S221" s="108"/>
      <c r="T221" s="107">
        <v>0</v>
      </c>
      <c r="U221" s="107">
        <v>0</v>
      </c>
      <c r="V221" s="108"/>
      <c r="W221" s="109"/>
      <c r="X221" s="84"/>
      <c r="Y221" s="110"/>
      <c r="Z221" s="110"/>
      <c r="AB221" s="110"/>
      <c r="AD221" s="107"/>
      <c r="AE221" s="108"/>
    </row>
    <row r="222" spans="1:31" outlineLevel="1">
      <c r="A222" s="88">
        <v>218</v>
      </c>
      <c r="B222" s="148"/>
      <c r="C222" s="103" t="s">
        <v>311</v>
      </c>
      <c r="D222" s="104" t="s">
        <v>312</v>
      </c>
      <c r="E222" s="105">
        <v>2019</v>
      </c>
      <c r="F222" s="93">
        <v>0</v>
      </c>
      <c r="G222" s="124"/>
      <c r="H222" s="125">
        <v>0</v>
      </c>
      <c r="I222" s="96">
        <v>0</v>
      </c>
      <c r="J222" s="125">
        <v>0</v>
      </c>
      <c r="K222" s="125">
        <v>0</v>
      </c>
      <c r="L222" s="124"/>
      <c r="M222" s="125">
        <v>0</v>
      </c>
      <c r="N222" s="125">
        <v>0</v>
      </c>
      <c r="O222" s="125">
        <v>0</v>
      </c>
      <c r="P222" s="97"/>
      <c r="Q222" s="125">
        <v>0</v>
      </c>
      <c r="R222" s="97"/>
      <c r="S222" s="96"/>
      <c r="T222" s="125">
        <v>0</v>
      </c>
      <c r="U222" s="125">
        <v>0</v>
      </c>
      <c r="V222" s="96"/>
      <c r="W222" s="109" t="s">
        <v>80</v>
      </c>
      <c r="X222" s="84"/>
      <c r="Y222" s="98"/>
      <c r="Z222" s="98"/>
      <c r="AB222" s="98"/>
      <c r="AD222" s="125"/>
      <c r="AE222" s="96"/>
    </row>
    <row r="223" spans="1:31" outlineLevel="1">
      <c r="A223" s="88">
        <v>219</v>
      </c>
      <c r="B223" s="148" t="s">
        <v>29</v>
      </c>
      <c r="C223" s="103" t="s">
        <v>313</v>
      </c>
      <c r="D223" s="104" t="s">
        <v>314</v>
      </c>
      <c r="E223" s="105">
        <v>2019</v>
      </c>
      <c r="F223" s="93">
        <v>0</v>
      </c>
      <c r="G223" s="106"/>
      <c r="H223" s="107">
        <v>0</v>
      </c>
      <c r="I223" s="108">
        <v>0</v>
      </c>
      <c r="J223" s="107">
        <v>0</v>
      </c>
      <c r="K223" s="107">
        <v>0</v>
      </c>
      <c r="L223" s="106"/>
      <c r="M223" s="107">
        <v>0</v>
      </c>
      <c r="N223" s="107">
        <v>0</v>
      </c>
      <c r="O223" s="107">
        <v>0</v>
      </c>
      <c r="P223" s="97"/>
      <c r="Q223" s="107">
        <v>0</v>
      </c>
      <c r="R223" s="97"/>
      <c r="S223" s="108"/>
      <c r="T223" s="107">
        <v>0</v>
      </c>
      <c r="U223" s="107">
        <v>0</v>
      </c>
      <c r="V223" s="108"/>
      <c r="W223" s="109"/>
      <c r="X223" s="84"/>
      <c r="Y223" s="110"/>
      <c r="Z223" s="110"/>
      <c r="AB223" s="110"/>
      <c r="AD223" s="107"/>
      <c r="AE223" s="108"/>
    </row>
    <row r="224" spans="1:31" outlineLevel="1">
      <c r="A224" s="88">
        <v>220</v>
      </c>
      <c r="B224" s="148"/>
      <c r="C224" s="103" t="s">
        <v>315</v>
      </c>
      <c r="D224" s="104" t="s">
        <v>316</v>
      </c>
      <c r="E224" s="105">
        <v>2019</v>
      </c>
      <c r="F224" s="93">
        <v>0</v>
      </c>
      <c r="G224" s="106"/>
      <c r="H224" s="107">
        <v>0</v>
      </c>
      <c r="I224" s="108">
        <v>0</v>
      </c>
      <c r="J224" s="107">
        <v>0</v>
      </c>
      <c r="K224" s="107">
        <v>0</v>
      </c>
      <c r="L224" s="106"/>
      <c r="M224" s="107">
        <v>0</v>
      </c>
      <c r="N224" s="107">
        <v>0</v>
      </c>
      <c r="O224" s="107">
        <v>0</v>
      </c>
      <c r="P224" s="97"/>
      <c r="Q224" s="107">
        <v>0</v>
      </c>
      <c r="R224" s="97"/>
      <c r="S224" s="108"/>
      <c r="T224" s="107">
        <v>0</v>
      </c>
      <c r="U224" s="107">
        <v>0</v>
      </c>
      <c r="V224" s="108"/>
      <c r="W224" s="109"/>
      <c r="X224" s="84"/>
      <c r="Y224" s="110"/>
      <c r="Z224" s="110"/>
      <c r="AB224" s="110"/>
      <c r="AD224" s="107"/>
      <c r="AE224" s="108"/>
    </row>
    <row r="225" spans="1:31" outlineLevel="1">
      <c r="A225" s="88">
        <v>221</v>
      </c>
      <c r="B225" s="148" t="s">
        <v>80</v>
      </c>
      <c r="C225" s="103" t="s">
        <v>317</v>
      </c>
      <c r="D225" s="104" t="s">
        <v>318</v>
      </c>
      <c r="E225" s="105">
        <v>2019</v>
      </c>
      <c r="F225" s="93">
        <v>0</v>
      </c>
      <c r="G225" s="106"/>
      <c r="H225" s="107">
        <v>0</v>
      </c>
      <c r="I225" s="108">
        <v>0</v>
      </c>
      <c r="J225" s="107">
        <v>0</v>
      </c>
      <c r="K225" s="107">
        <v>0</v>
      </c>
      <c r="L225" s="106"/>
      <c r="M225" s="107">
        <v>0</v>
      </c>
      <c r="N225" s="107">
        <v>0</v>
      </c>
      <c r="O225" s="107">
        <v>0</v>
      </c>
      <c r="P225" s="97"/>
      <c r="Q225" s="107">
        <v>0</v>
      </c>
      <c r="R225" s="97"/>
      <c r="S225" s="108"/>
      <c r="T225" s="107">
        <v>0</v>
      </c>
      <c r="U225" s="107">
        <v>0</v>
      </c>
      <c r="V225" s="108"/>
      <c r="W225" s="109"/>
      <c r="X225" s="84"/>
      <c r="Y225" s="110"/>
      <c r="Z225" s="110"/>
      <c r="AB225" s="110"/>
      <c r="AD225" s="107"/>
      <c r="AE225" s="108"/>
    </row>
    <row r="226" spans="1:31" outlineLevel="1">
      <c r="A226" s="88">
        <v>222</v>
      </c>
      <c r="B226" s="148"/>
      <c r="C226" s="103" t="s">
        <v>319</v>
      </c>
      <c r="D226" s="104" t="s">
        <v>320</v>
      </c>
      <c r="E226" s="105">
        <v>2019</v>
      </c>
      <c r="F226" s="93">
        <v>0</v>
      </c>
      <c r="G226" s="106"/>
      <c r="H226" s="107">
        <v>0</v>
      </c>
      <c r="I226" s="108">
        <v>0</v>
      </c>
      <c r="J226" s="107">
        <v>0</v>
      </c>
      <c r="K226" s="107">
        <v>0</v>
      </c>
      <c r="L226" s="106"/>
      <c r="M226" s="107">
        <v>0</v>
      </c>
      <c r="N226" s="107">
        <v>0</v>
      </c>
      <c r="O226" s="107">
        <v>0</v>
      </c>
      <c r="P226" s="97"/>
      <c r="Q226" s="107">
        <v>0</v>
      </c>
      <c r="R226" s="97"/>
      <c r="S226" s="108"/>
      <c r="T226" s="107">
        <v>0</v>
      </c>
      <c r="U226" s="107">
        <v>0</v>
      </c>
      <c r="V226" s="108"/>
      <c r="W226" s="109"/>
      <c r="X226" s="84"/>
      <c r="Y226" s="110"/>
      <c r="Z226" s="110"/>
      <c r="AB226" s="110"/>
      <c r="AD226" s="107"/>
      <c r="AE226" s="108"/>
    </row>
    <row r="227" spans="1:31" outlineLevel="1">
      <c r="A227" s="88">
        <v>223</v>
      </c>
      <c r="B227" s="148"/>
      <c r="C227" s="103" t="s">
        <v>321</v>
      </c>
      <c r="D227" s="104" t="s">
        <v>322</v>
      </c>
      <c r="E227" s="105">
        <v>2019</v>
      </c>
      <c r="F227" s="93">
        <v>0</v>
      </c>
      <c r="G227" s="124"/>
      <c r="H227" s="125">
        <v>0</v>
      </c>
      <c r="I227" s="108">
        <v>0</v>
      </c>
      <c r="J227" s="125">
        <v>0</v>
      </c>
      <c r="K227" s="125">
        <v>0</v>
      </c>
      <c r="L227" s="124"/>
      <c r="M227" s="125">
        <v>0</v>
      </c>
      <c r="N227" s="125">
        <v>0</v>
      </c>
      <c r="O227" s="125">
        <v>0</v>
      </c>
      <c r="P227" s="97"/>
      <c r="Q227" s="125">
        <v>0</v>
      </c>
      <c r="R227" s="97"/>
      <c r="S227" s="108"/>
      <c r="T227" s="125">
        <v>0</v>
      </c>
      <c r="U227" s="125">
        <v>0</v>
      </c>
      <c r="V227" s="108"/>
      <c r="W227" s="109" t="s">
        <v>80</v>
      </c>
      <c r="X227" s="84"/>
      <c r="Y227" s="110"/>
      <c r="Z227" s="110"/>
      <c r="AB227" s="110"/>
      <c r="AD227" s="125"/>
      <c r="AE227" s="108"/>
    </row>
    <row r="228" spans="1:31" outlineLevel="1">
      <c r="A228" s="88">
        <v>224</v>
      </c>
      <c r="B228" s="148" t="s">
        <v>29</v>
      </c>
      <c r="C228" s="103" t="s">
        <v>323</v>
      </c>
      <c r="D228" s="104" t="s">
        <v>324</v>
      </c>
      <c r="E228" s="105">
        <v>2019</v>
      </c>
      <c r="F228" s="93">
        <v>0</v>
      </c>
      <c r="G228" s="106"/>
      <c r="H228" s="107">
        <v>0</v>
      </c>
      <c r="I228" s="108">
        <v>0</v>
      </c>
      <c r="J228" s="107">
        <v>0</v>
      </c>
      <c r="K228" s="107">
        <v>0</v>
      </c>
      <c r="L228" s="106"/>
      <c r="M228" s="107">
        <v>0</v>
      </c>
      <c r="N228" s="107">
        <v>0</v>
      </c>
      <c r="O228" s="107">
        <v>0</v>
      </c>
      <c r="P228" s="97"/>
      <c r="Q228" s="107">
        <v>0</v>
      </c>
      <c r="R228" s="97"/>
      <c r="S228" s="108"/>
      <c r="T228" s="107">
        <v>0</v>
      </c>
      <c r="U228" s="107">
        <v>0</v>
      </c>
      <c r="V228" s="108"/>
      <c r="W228" s="109"/>
      <c r="X228" s="84"/>
      <c r="Y228" s="110"/>
      <c r="Z228" s="110"/>
      <c r="AB228" s="110"/>
      <c r="AD228" s="107"/>
      <c r="AE228" s="108"/>
    </row>
    <row r="229" spans="1:31" outlineLevel="1">
      <c r="A229" s="88">
        <v>225</v>
      </c>
      <c r="B229" s="148"/>
      <c r="C229" s="103" t="s">
        <v>325</v>
      </c>
      <c r="D229" s="104" t="s">
        <v>326</v>
      </c>
      <c r="E229" s="105">
        <v>2019</v>
      </c>
      <c r="F229" s="93">
        <v>0</v>
      </c>
      <c r="G229" s="106"/>
      <c r="H229" s="107">
        <v>0</v>
      </c>
      <c r="I229" s="108">
        <v>0</v>
      </c>
      <c r="J229" s="107">
        <v>0</v>
      </c>
      <c r="K229" s="107">
        <v>0</v>
      </c>
      <c r="L229" s="106"/>
      <c r="M229" s="107">
        <v>0</v>
      </c>
      <c r="N229" s="107">
        <v>0</v>
      </c>
      <c r="O229" s="107">
        <v>0</v>
      </c>
      <c r="P229" s="97"/>
      <c r="Q229" s="107">
        <v>0</v>
      </c>
      <c r="R229" s="97"/>
      <c r="S229" s="108"/>
      <c r="T229" s="107">
        <v>0</v>
      </c>
      <c r="U229" s="107">
        <v>0</v>
      </c>
      <c r="V229" s="108"/>
      <c r="W229" s="109"/>
      <c r="X229" s="84"/>
      <c r="Y229" s="110"/>
      <c r="Z229" s="110"/>
      <c r="AB229" s="110"/>
      <c r="AD229" s="107"/>
      <c r="AE229" s="108"/>
    </row>
    <row r="230" spans="1:31" outlineLevel="1">
      <c r="A230" s="88">
        <v>226</v>
      </c>
      <c r="B230" s="148" t="s">
        <v>80</v>
      </c>
      <c r="C230" s="103" t="s">
        <v>327</v>
      </c>
      <c r="D230" s="104" t="s">
        <v>328</v>
      </c>
      <c r="E230" s="105">
        <v>2019</v>
      </c>
      <c r="F230" s="93">
        <v>0</v>
      </c>
      <c r="G230" s="106"/>
      <c r="H230" s="107">
        <v>0</v>
      </c>
      <c r="I230" s="108">
        <v>0</v>
      </c>
      <c r="J230" s="107">
        <v>0</v>
      </c>
      <c r="K230" s="107">
        <v>0</v>
      </c>
      <c r="L230" s="106"/>
      <c r="M230" s="107">
        <v>0</v>
      </c>
      <c r="N230" s="107">
        <v>0</v>
      </c>
      <c r="O230" s="107">
        <v>0</v>
      </c>
      <c r="P230" s="97"/>
      <c r="Q230" s="107">
        <v>0</v>
      </c>
      <c r="R230" s="97"/>
      <c r="S230" s="108"/>
      <c r="T230" s="107">
        <v>0</v>
      </c>
      <c r="U230" s="107">
        <v>0</v>
      </c>
      <c r="V230" s="108"/>
      <c r="W230" s="109"/>
      <c r="X230" s="84"/>
      <c r="Y230" s="110"/>
      <c r="Z230" s="110"/>
      <c r="AB230" s="110"/>
      <c r="AD230" s="107"/>
      <c r="AE230" s="108"/>
    </row>
    <row r="231" spans="1:31" outlineLevel="1">
      <c r="A231" s="88">
        <v>227</v>
      </c>
      <c r="B231" s="148"/>
      <c r="C231" s="103" t="s">
        <v>329</v>
      </c>
      <c r="D231" s="104" t="s">
        <v>330</v>
      </c>
      <c r="E231" s="105">
        <v>2019</v>
      </c>
      <c r="F231" s="93">
        <v>0</v>
      </c>
      <c r="G231" s="124"/>
      <c r="H231" s="125">
        <v>0</v>
      </c>
      <c r="I231" s="108">
        <v>0</v>
      </c>
      <c r="J231" s="125">
        <v>0</v>
      </c>
      <c r="K231" s="125">
        <v>0</v>
      </c>
      <c r="L231" s="124"/>
      <c r="M231" s="125">
        <v>0</v>
      </c>
      <c r="N231" s="125">
        <v>0</v>
      </c>
      <c r="O231" s="125">
        <v>0</v>
      </c>
      <c r="P231" s="97"/>
      <c r="Q231" s="125">
        <v>0</v>
      </c>
      <c r="R231" s="97"/>
      <c r="S231" s="108"/>
      <c r="T231" s="125">
        <v>0</v>
      </c>
      <c r="U231" s="125">
        <v>0</v>
      </c>
      <c r="V231" s="108"/>
      <c r="W231" s="109" t="s">
        <v>80</v>
      </c>
      <c r="X231" s="84"/>
      <c r="Y231" s="110"/>
      <c r="Z231" s="110"/>
      <c r="AB231" s="110"/>
      <c r="AD231" s="125"/>
      <c r="AE231" s="108"/>
    </row>
    <row r="232" spans="1:31" outlineLevel="1">
      <c r="A232" s="88">
        <v>228</v>
      </c>
      <c r="B232" s="148"/>
      <c r="C232" s="103" t="s">
        <v>331</v>
      </c>
      <c r="D232" s="104" t="s">
        <v>332</v>
      </c>
      <c r="E232" s="105">
        <v>2019</v>
      </c>
      <c r="F232" s="93">
        <v>0</v>
      </c>
      <c r="G232" s="106"/>
      <c r="H232" s="107">
        <v>0</v>
      </c>
      <c r="I232" s="108">
        <v>0</v>
      </c>
      <c r="J232" s="107">
        <v>0</v>
      </c>
      <c r="K232" s="107">
        <v>0</v>
      </c>
      <c r="L232" s="106"/>
      <c r="M232" s="107">
        <v>0</v>
      </c>
      <c r="N232" s="107">
        <v>0</v>
      </c>
      <c r="O232" s="107">
        <v>0</v>
      </c>
      <c r="P232" s="97"/>
      <c r="Q232" s="107">
        <v>0</v>
      </c>
      <c r="R232" s="97"/>
      <c r="S232" s="108"/>
      <c r="T232" s="107">
        <v>0</v>
      </c>
      <c r="U232" s="107">
        <v>0</v>
      </c>
      <c r="V232" s="108"/>
      <c r="W232" s="109"/>
      <c r="X232" s="84"/>
      <c r="Y232" s="110"/>
      <c r="Z232" s="110"/>
      <c r="AB232" s="110"/>
      <c r="AD232" s="107"/>
      <c r="AE232" s="108"/>
    </row>
    <row r="233" spans="1:31" outlineLevel="1">
      <c r="A233" s="88">
        <v>229</v>
      </c>
      <c r="B233" s="148"/>
      <c r="C233" s="103" t="s">
        <v>333</v>
      </c>
      <c r="D233" s="104" t="s">
        <v>334</v>
      </c>
      <c r="E233" s="105">
        <v>2019</v>
      </c>
      <c r="F233" s="93">
        <v>0</v>
      </c>
      <c r="G233" s="106"/>
      <c r="H233" s="107">
        <v>0</v>
      </c>
      <c r="I233" s="108">
        <v>0</v>
      </c>
      <c r="J233" s="107">
        <v>0</v>
      </c>
      <c r="K233" s="107">
        <v>0</v>
      </c>
      <c r="L233" s="106"/>
      <c r="M233" s="107">
        <v>0</v>
      </c>
      <c r="N233" s="107">
        <v>0</v>
      </c>
      <c r="O233" s="107">
        <v>0</v>
      </c>
      <c r="P233" s="97"/>
      <c r="Q233" s="107">
        <v>0</v>
      </c>
      <c r="R233" s="97"/>
      <c r="S233" s="108"/>
      <c r="T233" s="107">
        <v>0</v>
      </c>
      <c r="U233" s="107">
        <v>0</v>
      </c>
      <c r="V233" s="108"/>
      <c r="W233" s="109"/>
      <c r="X233" s="84"/>
      <c r="Y233" s="110"/>
      <c r="Z233" s="110"/>
      <c r="AB233" s="110"/>
      <c r="AD233" s="107"/>
      <c r="AE233" s="108"/>
    </row>
    <row r="234" spans="1:31" outlineLevel="1">
      <c r="A234" s="88">
        <v>230</v>
      </c>
      <c r="B234" s="123"/>
      <c r="C234" s="103" t="s">
        <v>335</v>
      </c>
      <c r="D234" s="104" t="s">
        <v>336</v>
      </c>
      <c r="E234" s="105">
        <v>2019</v>
      </c>
      <c r="F234" s="93">
        <v>0</v>
      </c>
      <c r="G234" s="106"/>
      <c r="H234" s="107">
        <v>0</v>
      </c>
      <c r="I234" s="108">
        <v>0</v>
      </c>
      <c r="J234" s="107">
        <v>0</v>
      </c>
      <c r="K234" s="107">
        <v>0</v>
      </c>
      <c r="L234" s="106"/>
      <c r="M234" s="107">
        <v>0</v>
      </c>
      <c r="N234" s="107">
        <v>0</v>
      </c>
      <c r="O234" s="107">
        <v>0</v>
      </c>
      <c r="P234" s="97"/>
      <c r="Q234" s="107">
        <v>0</v>
      </c>
      <c r="R234" s="97"/>
      <c r="S234" s="108"/>
      <c r="T234" s="107">
        <v>0</v>
      </c>
      <c r="U234" s="107">
        <v>0</v>
      </c>
      <c r="V234" s="108"/>
      <c r="W234" s="109"/>
      <c r="X234" s="84"/>
      <c r="Y234" s="110"/>
      <c r="Z234" s="110"/>
      <c r="AB234" s="110"/>
      <c r="AD234" s="107"/>
      <c r="AE234" s="108"/>
    </row>
    <row r="235" spans="1:31" outlineLevel="1">
      <c r="A235" s="88">
        <v>231</v>
      </c>
      <c r="B235" s="148"/>
      <c r="C235" s="103" t="s">
        <v>337</v>
      </c>
      <c r="D235" s="104" t="s">
        <v>338</v>
      </c>
      <c r="E235" s="105">
        <v>2019</v>
      </c>
      <c r="F235" s="93">
        <v>0</v>
      </c>
      <c r="G235" s="106"/>
      <c r="H235" s="107">
        <v>0</v>
      </c>
      <c r="I235" s="108">
        <v>0</v>
      </c>
      <c r="J235" s="107">
        <v>0</v>
      </c>
      <c r="K235" s="107">
        <v>0</v>
      </c>
      <c r="L235" s="106"/>
      <c r="M235" s="107">
        <v>0</v>
      </c>
      <c r="N235" s="107">
        <v>0</v>
      </c>
      <c r="O235" s="107">
        <v>0</v>
      </c>
      <c r="P235" s="97"/>
      <c r="Q235" s="107">
        <v>0</v>
      </c>
      <c r="R235" s="97"/>
      <c r="S235" s="108"/>
      <c r="T235" s="107">
        <v>0</v>
      </c>
      <c r="U235" s="107">
        <v>0</v>
      </c>
      <c r="V235" s="108"/>
      <c r="W235" s="109"/>
      <c r="X235" s="84"/>
      <c r="Y235" s="110"/>
      <c r="Z235" s="110"/>
      <c r="AB235" s="110"/>
      <c r="AD235" s="107"/>
      <c r="AE235" s="108"/>
    </row>
    <row r="236" spans="1:31" outlineLevel="1">
      <c r="A236" s="88">
        <v>232</v>
      </c>
      <c r="B236" s="148"/>
      <c r="C236" s="103" t="s">
        <v>339</v>
      </c>
      <c r="D236" s="104" t="s">
        <v>340</v>
      </c>
      <c r="E236" s="105">
        <v>2019</v>
      </c>
      <c r="F236" s="93">
        <v>0</v>
      </c>
      <c r="G236" s="106"/>
      <c r="H236" s="107">
        <v>0</v>
      </c>
      <c r="I236" s="108">
        <v>0</v>
      </c>
      <c r="J236" s="107">
        <v>0</v>
      </c>
      <c r="K236" s="107">
        <v>0</v>
      </c>
      <c r="L236" s="106"/>
      <c r="M236" s="107">
        <v>0</v>
      </c>
      <c r="N236" s="107">
        <v>0</v>
      </c>
      <c r="O236" s="107">
        <v>0</v>
      </c>
      <c r="P236" s="97"/>
      <c r="Q236" s="107">
        <v>0</v>
      </c>
      <c r="R236" s="97"/>
      <c r="S236" s="108"/>
      <c r="T236" s="107">
        <v>0</v>
      </c>
      <c r="U236" s="107">
        <v>0</v>
      </c>
      <c r="V236" s="108"/>
      <c r="W236" s="109"/>
      <c r="X236" s="84"/>
      <c r="Y236" s="110"/>
      <c r="Z236" s="110"/>
      <c r="AB236" s="110"/>
      <c r="AD236" s="107"/>
      <c r="AE236" s="108"/>
    </row>
    <row r="237" spans="1:31" outlineLevel="1">
      <c r="A237" s="88">
        <v>233</v>
      </c>
      <c r="B237" s="148"/>
      <c r="C237" s="103" t="s">
        <v>341</v>
      </c>
      <c r="D237" s="104" t="s">
        <v>342</v>
      </c>
      <c r="E237" s="105">
        <v>2019</v>
      </c>
      <c r="F237" s="93">
        <v>0</v>
      </c>
      <c r="G237" s="124"/>
      <c r="H237" s="125">
        <v>0</v>
      </c>
      <c r="I237" s="96">
        <v>0</v>
      </c>
      <c r="J237" s="125">
        <v>0</v>
      </c>
      <c r="K237" s="125">
        <v>0</v>
      </c>
      <c r="L237" s="124"/>
      <c r="M237" s="125">
        <v>0</v>
      </c>
      <c r="N237" s="125">
        <v>0</v>
      </c>
      <c r="O237" s="125">
        <v>0</v>
      </c>
      <c r="P237" s="97"/>
      <c r="Q237" s="125">
        <v>0</v>
      </c>
      <c r="R237" s="97"/>
      <c r="S237" s="96"/>
      <c r="T237" s="125">
        <v>0</v>
      </c>
      <c r="U237" s="125">
        <v>0</v>
      </c>
      <c r="V237" s="96"/>
      <c r="W237" s="109" t="s">
        <v>80</v>
      </c>
      <c r="X237" s="84"/>
      <c r="Y237" s="98"/>
      <c r="Z237" s="98"/>
      <c r="AB237" s="98"/>
      <c r="AD237" s="125"/>
      <c r="AE237" s="96"/>
    </row>
    <row r="238" spans="1:31" outlineLevel="1">
      <c r="A238" s="88">
        <v>234</v>
      </c>
      <c r="B238" s="123" t="s">
        <v>29</v>
      </c>
      <c r="C238" s="103" t="s">
        <v>343</v>
      </c>
      <c r="D238" s="104" t="s">
        <v>344</v>
      </c>
      <c r="E238" s="105">
        <v>2019</v>
      </c>
      <c r="F238" s="93">
        <v>0</v>
      </c>
      <c r="G238" s="106"/>
      <c r="H238" s="107">
        <v>0</v>
      </c>
      <c r="I238" s="108">
        <v>0</v>
      </c>
      <c r="J238" s="107">
        <v>0</v>
      </c>
      <c r="K238" s="107">
        <v>0</v>
      </c>
      <c r="L238" s="106"/>
      <c r="M238" s="107">
        <v>0</v>
      </c>
      <c r="N238" s="107">
        <v>0</v>
      </c>
      <c r="O238" s="107">
        <v>0</v>
      </c>
      <c r="P238" s="97"/>
      <c r="Q238" s="107">
        <v>0</v>
      </c>
      <c r="R238" s="97"/>
      <c r="S238" s="108"/>
      <c r="T238" s="107">
        <v>0</v>
      </c>
      <c r="U238" s="107">
        <v>0</v>
      </c>
      <c r="V238" s="108"/>
      <c r="W238" s="109"/>
      <c r="X238" s="84"/>
      <c r="Y238" s="110"/>
      <c r="Z238" s="110"/>
      <c r="AB238" s="110"/>
      <c r="AD238" s="107"/>
      <c r="AE238" s="108"/>
    </row>
    <row r="239" spans="1:31" outlineLevel="1">
      <c r="A239" s="88">
        <v>235</v>
      </c>
      <c r="B239" s="148"/>
      <c r="C239" s="103" t="s">
        <v>345</v>
      </c>
      <c r="D239" s="104" t="s">
        <v>346</v>
      </c>
      <c r="E239" s="105">
        <v>2019</v>
      </c>
      <c r="F239" s="93">
        <v>0</v>
      </c>
      <c r="G239" s="106"/>
      <c r="H239" s="107">
        <v>0</v>
      </c>
      <c r="I239" s="108">
        <v>0</v>
      </c>
      <c r="J239" s="107">
        <v>0</v>
      </c>
      <c r="K239" s="107">
        <v>0</v>
      </c>
      <c r="L239" s="106"/>
      <c r="M239" s="107">
        <v>0</v>
      </c>
      <c r="N239" s="107">
        <v>0</v>
      </c>
      <c r="O239" s="107">
        <v>0</v>
      </c>
      <c r="P239" s="97"/>
      <c r="Q239" s="107">
        <v>0</v>
      </c>
      <c r="R239" s="97"/>
      <c r="S239" s="108"/>
      <c r="T239" s="107">
        <v>0</v>
      </c>
      <c r="U239" s="107">
        <v>0</v>
      </c>
      <c r="V239" s="108"/>
      <c r="W239" s="109"/>
      <c r="X239" s="84"/>
      <c r="Y239" s="110"/>
      <c r="Z239" s="110"/>
      <c r="AB239" s="110"/>
      <c r="AD239" s="107"/>
      <c r="AE239" s="108"/>
    </row>
    <row r="240" spans="1:31" outlineLevel="1">
      <c r="A240" s="88">
        <v>236</v>
      </c>
      <c r="B240" s="148" t="s">
        <v>85</v>
      </c>
      <c r="C240" s="103" t="s">
        <v>347</v>
      </c>
      <c r="D240" s="104" t="s">
        <v>348</v>
      </c>
      <c r="E240" s="105">
        <v>2019</v>
      </c>
      <c r="F240" s="93">
        <v>0</v>
      </c>
      <c r="G240" s="106"/>
      <c r="H240" s="107">
        <v>0</v>
      </c>
      <c r="I240" s="108">
        <v>0</v>
      </c>
      <c r="J240" s="107">
        <v>0</v>
      </c>
      <c r="K240" s="107">
        <v>0</v>
      </c>
      <c r="L240" s="106"/>
      <c r="M240" s="107">
        <v>0</v>
      </c>
      <c r="N240" s="107">
        <v>0</v>
      </c>
      <c r="O240" s="107">
        <v>0</v>
      </c>
      <c r="P240" s="97"/>
      <c r="Q240" s="107">
        <v>0</v>
      </c>
      <c r="R240" s="97"/>
      <c r="S240" s="108"/>
      <c r="T240" s="107">
        <v>0</v>
      </c>
      <c r="U240" s="107">
        <v>0</v>
      </c>
      <c r="V240" s="108"/>
      <c r="W240" s="109"/>
      <c r="X240" s="84"/>
      <c r="Y240" s="110"/>
      <c r="Z240" s="110"/>
      <c r="AB240" s="110"/>
      <c r="AD240" s="107"/>
      <c r="AE240" s="108"/>
    </row>
    <row r="241" spans="1:31" outlineLevel="1">
      <c r="A241" s="88">
        <v>237</v>
      </c>
      <c r="B241" s="148"/>
      <c r="C241" s="103" t="s">
        <v>349</v>
      </c>
      <c r="D241" s="104" t="s">
        <v>350</v>
      </c>
      <c r="E241" s="105">
        <v>2019</v>
      </c>
      <c r="F241" s="93">
        <v>0</v>
      </c>
      <c r="G241" s="106"/>
      <c r="H241" s="107">
        <v>0</v>
      </c>
      <c r="I241" s="108">
        <v>0</v>
      </c>
      <c r="J241" s="107">
        <v>0</v>
      </c>
      <c r="K241" s="107">
        <v>0</v>
      </c>
      <c r="L241" s="106"/>
      <c r="M241" s="107">
        <v>0</v>
      </c>
      <c r="N241" s="107">
        <v>0</v>
      </c>
      <c r="O241" s="107">
        <v>0</v>
      </c>
      <c r="P241" s="97"/>
      <c r="Q241" s="107">
        <v>0</v>
      </c>
      <c r="R241" s="97"/>
      <c r="S241" s="108"/>
      <c r="T241" s="107">
        <v>0</v>
      </c>
      <c r="U241" s="107">
        <v>0</v>
      </c>
      <c r="V241" s="108"/>
      <c r="W241" s="109"/>
      <c r="X241" s="84"/>
      <c r="Y241" s="110"/>
      <c r="Z241" s="110"/>
      <c r="AB241" s="110"/>
      <c r="AD241" s="107"/>
      <c r="AE241" s="108"/>
    </row>
    <row r="242" spans="1:31" outlineLevel="1">
      <c r="A242" s="88">
        <v>238</v>
      </c>
      <c r="B242" s="148"/>
      <c r="C242" s="103" t="s">
        <v>351</v>
      </c>
      <c r="D242" s="104" t="s">
        <v>352</v>
      </c>
      <c r="E242" s="105">
        <v>2019</v>
      </c>
      <c r="F242" s="93">
        <v>0</v>
      </c>
      <c r="G242" s="106"/>
      <c r="H242" s="107">
        <v>0</v>
      </c>
      <c r="I242" s="108">
        <v>0</v>
      </c>
      <c r="J242" s="107">
        <v>0</v>
      </c>
      <c r="K242" s="107">
        <v>0</v>
      </c>
      <c r="L242" s="106"/>
      <c r="M242" s="107">
        <v>0</v>
      </c>
      <c r="N242" s="107">
        <v>0</v>
      </c>
      <c r="O242" s="107">
        <v>0</v>
      </c>
      <c r="P242" s="97"/>
      <c r="Q242" s="107">
        <v>0</v>
      </c>
      <c r="R242" s="97"/>
      <c r="S242" s="108"/>
      <c r="T242" s="107">
        <v>0</v>
      </c>
      <c r="U242" s="107">
        <v>0</v>
      </c>
      <c r="V242" s="108"/>
      <c r="W242" s="109"/>
      <c r="X242" s="84"/>
      <c r="Y242" s="110"/>
      <c r="Z242" s="110"/>
      <c r="AB242" s="110"/>
      <c r="AD242" s="107"/>
      <c r="AE242" s="108"/>
    </row>
    <row r="243" spans="1:31" outlineLevel="1">
      <c r="A243" s="88">
        <v>239</v>
      </c>
      <c r="B243" s="148"/>
      <c r="C243" s="103" t="s">
        <v>353</v>
      </c>
      <c r="D243" s="104" t="s">
        <v>354</v>
      </c>
      <c r="E243" s="105">
        <v>2019</v>
      </c>
      <c r="F243" s="93">
        <v>0</v>
      </c>
      <c r="G243" s="124"/>
      <c r="H243" s="125">
        <v>0</v>
      </c>
      <c r="I243" s="108">
        <v>0</v>
      </c>
      <c r="J243" s="125">
        <v>0</v>
      </c>
      <c r="K243" s="125">
        <v>0</v>
      </c>
      <c r="L243" s="124"/>
      <c r="M243" s="125">
        <v>0</v>
      </c>
      <c r="N243" s="125">
        <v>0</v>
      </c>
      <c r="O243" s="125">
        <v>0</v>
      </c>
      <c r="P243" s="97"/>
      <c r="Q243" s="125">
        <v>0</v>
      </c>
      <c r="R243" s="97"/>
      <c r="S243" s="108"/>
      <c r="T243" s="125">
        <v>0</v>
      </c>
      <c r="U243" s="125">
        <v>0</v>
      </c>
      <c r="V243" s="108"/>
      <c r="W243" s="109" t="s">
        <v>80</v>
      </c>
      <c r="X243" s="84"/>
      <c r="Y243" s="110"/>
      <c r="Z243" s="110"/>
      <c r="AB243" s="110"/>
      <c r="AD243" s="125"/>
      <c r="AE243" s="108"/>
    </row>
    <row r="244" spans="1:31" outlineLevel="1">
      <c r="A244" s="88">
        <v>240</v>
      </c>
      <c r="B244" s="148" t="s">
        <v>29</v>
      </c>
      <c r="C244" s="103" t="s">
        <v>355</v>
      </c>
      <c r="D244" s="104" t="s">
        <v>356</v>
      </c>
      <c r="E244" s="105">
        <v>2019</v>
      </c>
      <c r="F244" s="93">
        <v>0</v>
      </c>
      <c r="G244" s="106"/>
      <c r="H244" s="107">
        <v>0</v>
      </c>
      <c r="I244" s="108">
        <v>0</v>
      </c>
      <c r="J244" s="107">
        <v>0</v>
      </c>
      <c r="K244" s="107">
        <v>0</v>
      </c>
      <c r="L244" s="106"/>
      <c r="M244" s="107">
        <v>0</v>
      </c>
      <c r="N244" s="107">
        <v>0</v>
      </c>
      <c r="O244" s="107">
        <v>0</v>
      </c>
      <c r="P244" s="97"/>
      <c r="Q244" s="107">
        <v>0</v>
      </c>
      <c r="R244" s="97"/>
      <c r="S244" s="108"/>
      <c r="T244" s="107">
        <v>0</v>
      </c>
      <c r="U244" s="107">
        <v>0</v>
      </c>
      <c r="V244" s="108"/>
      <c r="W244" s="109"/>
      <c r="X244" s="84"/>
      <c r="Y244" s="110"/>
      <c r="Z244" s="110"/>
      <c r="AB244" s="110"/>
      <c r="AD244" s="107"/>
      <c r="AE244" s="108"/>
    </row>
    <row r="245" spans="1:31" outlineLevel="1">
      <c r="A245" s="88">
        <v>241</v>
      </c>
      <c r="B245" s="148"/>
      <c r="C245" s="103" t="s">
        <v>357</v>
      </c>
      <c r="D245" s="104" t="s">
        <v>358</v>
      </c>
      <c r="E245" s="105">
        <v>2019</v>
      </c>
      <c r="F245" s="93">
        <v>0</v>
      </c>
      <c r="G245" s="106"/>
      <c r="H245" s="107">
        <v>0</v>
      </c>
      <c r="I245" s="108">
        <v>0</v>
      </c>
      <c r="J245" s="107">
        <v>0</v>
      </c>
      <c r="K245" s="107">
        <v>0</v>
      </c>
      <c r="L245" s="106"/>
      <c r="M245" s="107">
        <v>0</v>
      </c>
      <c r="N245" s="107">
        <v>0</v>
      </c>
      <c r="O245" s="107">
        <v>0</v>
      </c>
      <c r="P245" s="97"/>
      <c r="Q245" s="107">
        <v>0</v>
      </c>
      <c r="R245" s="97"/>
      <c r="S245" s="108"/>
      <c r="T245" s="107">
        <v>0</v>
      </c>
      <c r="U245" s="107">
        <v>0</v>
      </c>
      <c r="V245" s="108"/>
      <c r="W245" s="109"/>
      <c r="X245" s="84"/>
      <c r="Y245" s="110"/>
      <c r="Z245" s="110"/>
      <c r="AB245" s="110"/>
      <c r="AD245" s="107"/>
      <c r="AE245" s="108"/>
    </row>
    <row r="246" spans="1:31" outlineLevel="1">
      <c r="A246" s="88">
        <v>242</v>
      </c>
      <c r="B246" s="123" t="s">
        <v>80</v>
      </c>
      <c r="C246" s="103" t="s">
        <v>359</v>
      </c>
      <c r="D246" s="104" t="s">
        <v>360</v>
      </c>
      <c r="E246" s="105">
        <v>2019</v>
      </c>
      <c r="F246" s="93">
        <v>0</v>
      </c>
      <c r="G246" s="106"/>
      <c r="H246" s="107">
        <v>0</v>
      </c>
      <c r="I246" s="108">
        <v>0</v>
      </c>
      <c r="J246" s="107">
        <v>0</v>
      </c>
      <c r="K246" s="107">
        <v>0</v>
      </c>
      <c r="L246" s="106"/>
      <c r="M246" s="107">
        <v>0</v>
      </c>
      <c r="N246" s="107">
        <v>0</v>
      </c>
      <c r="O246" s="107">
        <v>0</v>
      </c>
      <c r="P246" s="97"/>
      <c r="Q246" s="107">
        <v>0</v>
      </c>
      <c r="R246" s="97"/>
      <c r="S246" s="108"/>
      <c r="T246" s="107">
        <v>0</v>
      </c>
      <c r="U246" s="107">
        <v>0</v>
      </c>
      <c r="V246" s="108"/>
      <c r="W246" s="109"/>
      <c r="X246" s="84"/>
      <c r="Y246" s="110"/>
      <c r="Z246" s="110"/>
      <c r="AB246" s="110"/>
      <c r="AD246" s="107"/>
      <c r="AE246" s="108"/>
    </row>
    <row r="247" spans="1:31" outlineLevel="1">
      <c r="A247" s="88">
        <v>243</v>
      </c>
      <c r="B247" s="148"/>
      <c r="C247" s="103" t="s">
        <v>361</v>
      </c>
      <c r="D247" s="104" t="s">
        <v>362</v>
      </c>
      <c r="E247" s="105">
        <v>2019</v>
      </c>
      <c r="F247" s="93">
        <v>0</v>
      </c>
      <c r="G247" s="106"/>
      <c r="H247" s="107">
        <v>0</v>
      </c>
      <c r="I247" s="108">
        <v>0</v>
      </c>
      <c r="J247" s="107">
        <v>0</v>
      </c>
      <c r="K247" s="107">
        <v>0</v>
      </c>
      <c r="L247" s="106"/>
      <c r="M247" s="107">
        <v>0</v>
      </c>
      <c r="N247" s="107">
        <v>0</v>
      </c>
      <c r="O247" s="107">
        <v>0</v>
      </c>
      <c r="P247" s="97"/>
      <c r="Q247" s="107">
        <v>0</v>
      </c>
      <c r="R247" s="97"/>
      <c r="S247" s="108"/>
      <c r="T247" s="107">
        <v>0</v>
      </c>
      <c r="U247" s="107">
        <v>0</v>
      </c>
      <c r="V247" s="108"/>
      <c r="W247" s="109"/>
      <c r="X247" s="84"/>
      <c r="Y247" s="110"/>
      <c r="Z247" s="110"/>
      <c r="AB247" s="110"/>
      <c r="AD247" s="107"/>
      <c r="AE247" s="108"/>
    </row>
    <row r="248" spans="1:31" outlineLevel="1">
      <c r="A248" s="88">
        <v>244</v>
      </c>
      <c r="B248" s="123"/>
      <c r="C248" s="103" t="s">
        <v>363</v>
      </c>
      <c r="D248" s="104" t="s">
        <v>364</v>
      </c>
      <c r="E248" s="105">
        <v>2019</v>
      </c>
      <c r="F248" s="93">
        <v>0</v>
      </c>
      <c r="G248" s="106"/>
      <c r="H248" s="107">
        <v>0</v>
      </c>
      <c r="I248" s="108">
        <v>0</v>
      </c>
      <c r="J248" s="107">
        <v>0</v>
      </c>
      <c r="K248" s="107">
        <v>0</v>
      </c>
      <c r="L248" s="106"/>
      <c r="M248" s="107">
        <v>0</v>
      </c>
      <c r="N248" s="107">
        <v>0</v>
      </c>
      <c r="O248" s="107">
        <v>0</v>
      </c>
      <c r="P248" s="97"/>
      <c r="Q248" s="107">
        <v>0</v>
      </c>
      <c r="R248" s="97"/>
      <c r="S248" s="108"/>
      <c r="T248" s="107">
        <v>0</v>
      </c>
      <c r="U248" s="107">
        <v>0</v>
      </c>
      <c r="V248" s="108"/>
      <c r="W248" s="109"/>
      <c r="X248" s="84"/>
      <c r="Y248" s="110"/>
      <c r="Z248" s="110"/>
      <c r="AB248" s="110"/>
      <c r="AD248" s="107"/>
      <c r="AE248" s="108"/>
    </row>
    <row r="249" spans="1:31" outlineLevel="1">
      <c r="A249" s="88">
        <v>245</v>
      </c>
      <c r="B249" s="148"/>
      <c r="C249" s="103" t="s">
        <v>365</v>
      </c>
      <c r="D249" s="104" t="s">
        <v>366</v>
      </c>
      <c r="E249" s="105">
        <v>2019</v>
      </c>
      <c r="F249" s="93">
        <v>0</v>
      </c>
      <c r="G249" s="106"/>
      <c r="H249" s="107">
        <v>0</v>
      </c>
      <c r="I249" s="108">
        <v>0</v>
      </c>
      <c r="J249" s="107">
        <v>0</v>
      </c>
      <c r="K249" s="107">
        <v>0</v>
      </c>
      <c r="L249" s="106"/>
      <c r="M249" s="107">
        <v>0</v>
      </c>
      <c r="N249" s="107">
        <v>0</v>
      </c>
      <c r="O249" s="107">
        <v>0</v>
      </c>
      <c r="P249" s="97"/>
      <c r="Q249" s="107">
        <v>0</v>
      </c>
      <c r="R249" s="97"/>
      <c r="S249" s="108"/>
      <c r="T249" s="107">
        <v>0</v>
      </c>
      <c r="U249" s="107">
        <v>0</v>
      </c>
      <c r="V249" s="108"/>
      <c r="W249" s="109"/>
      <c r="X249" s="84"/>
      <c r="Y249" s="110"/>
      <c r="Z249" s="110"/>
      <c r="AB249" s="110"/>
      <c r="AD249" s="107"/>
      <c r="AE249" s="108"/>
    </row>
    <row r="250" spans="1:31" outlineLevel="1">
      <c r="A250" s="88">
        <v>246</v>
      </c>
      <c r="B250" s="148"/>
      <c r="C250" s="103" t="s">
        <v>367</v>
      </c>
      <c r="D250" s="104" t="s">
        <v>368</v>
      </c>
      <c r="E250" s="105">
        <v>2019</v>
      </c>
      <c r="F250" s="93">
        <v>0</v>
      </c>
      <c r="G250" s="124"/>
      <c r="H250" s="125">
        <v>0</v>
      </c>
      <c r="I250" s="96">
        <v>0</v>
      </c>
      <c r="J250" s="125">
        <v>0</v>
      </c>
      <c r="K250" s="125">
        <v>0</v>
      </c>
      <c r="L250" s="124"/>
      <c r="M250" s="125">
        <v>0</v>
      </c>
      <c r="N250" s="125">
        <v>0</v>
      </c>
      <c r="O250" s="125">
        <v>0</v>
      </c>
      <c r="P250" s="97"/>
      <c r="Q250" s="125">
        <v>0</v>
      </c>
      <c r="R250" s="97"/>
      <c r="S250" s="96"/>
      <c r="T250" s="125">
        <v>0</v>
      </c>
      <c r="U250" s="125">
        <v>0</v>
      </c>
      <c r="V250" s="96"/>
      <c r="W250" s="109" t="s">
        <v>80</v>
      </c>
      <c r="X250" s="84"/>
      <c r="Y250" s="98"/>
      <c r="Z250" s="98"/>
      <c r="AB250" s="98"/>
      <c r="AD250" s="125"/>
      <c r="AE250" s="96"/>
    </row>
    <row r="251" spans="1:31" outlineLevel="1">
      <c r="A251" s="88">
        <v>247</v>
      </c>
      <c r="B251" s="148" t="s">
        <v>29</v>
      </c>
      <c r="C251" s="103" t="s">
        <v>369</v>
      </c>
      <c r="D251" s="104" t="s">
        <v>370</v>
      </c>
      <c r="E251" s="105">
        <v>2019</v>
      </c>
      <c r="F251" s="93">
        <v>0</v>
      </c>
      <c r="G251" s="106"/>
      <c r="H251" s="107">
        <v>0</v>
      </c>
      <c r="I251" s="108">
        <v>0</v>
      </c>
      <c r="J251" s="107">
        <v>0</v>
      </c>
      <c r="K251" s="107">
        <v>0</v>
      </c>
      <c r="L251" s="106"/>
      <c r="M251" s="107">
        <v>0</v>
      </c>
      <c r="N251" s="107">
        <v>0</v>
      </c>
      <c r="O251" s="107">
        <v>0</v>
      </c>
      <c r="P251" s="97"/>
      <c r="Q251" s="107">
        <v>0</v>
      </c>
      <c r="R251" s="97"/>
      <c r="S251" s="108"/>
      <c r="T251" s="107">
        <v>0</v>
      </c>
      <c r="U251" s="107">
        <v>0</v>
      </c>
      <c r="V251" s="108"/>
      <c r="W251" s="109"/>
      <c r="X251" s="84"/>
      <c r="Y251" s="110"/>
      <c r="Z251" s="110"/>
      <c r="AB251" s="110"/>
      <c r="AD251" s="107"/>
      <c r="AE251" s="108"/>
    </row>
    <row r="252" spans="1:31" outlineLevel="1">
      <c r="A252" s="88">
        <v>248</v>
      </c>
      <c r="B252" s="148"/>
      <c r="C252" s="103" t="s">
        <v>371</v>
      </c>
      <c r="D252" s="104" t="s">
        <v>372</v>
      </c>
      <c r="E252" s="105">
        <v>2019</v>
      </c>
      <c r="F252" s="93">
        <v>0</v>
      </c>
      <c r="G252" s="106"/>
      <c r="H252" s="107">
        <v>0</v>
      </c>
      <c r="I252" s="108">
        <v>0</v>
      </c>
      <c r="J252" s="107">
        <v>0</v>
      </c>
      <c r="K252" s="107">
        <v>0</v>
      </c>
      <c r="L252" s="106"/>
      <c r="M252" s="107">
        <v>0</v>
      </c>
      <c r="N252" s="107">
        <v>0</v>
      </c>
      <c r="O252" s="107">
        <v>0</v>
      </c>
      <c r="P252" s="97"/>
      <c r="Q252" s="107">
        <v>0</v>
      </c>
      <c r="R252" s="97"/>
      <c r="S252" s="108"/>
      <c r="T252" s="107">
        <v>0</v>
      </c>
      <c r="U252" s="107">
        <v>0</v>
      </c>
      <c r="V252" s="108"/>
      <c r="W252" s="109"/>
      <c r="X252" s="84"/>
      <c r="Y252" s="110"/>
      <c r="Z252" s="110"/>
      <c r="AB252" s="110"/>
      <c r="AD252" s="107"/>
      <c r="AE252" s="108"/>
    </row>
    <row r="253" spans="1:31" outlineLevel="1">
      <c r="A253" s="88">
        <v>249</v>
      </c>
      <c r="B253" s="148" t="s">
        <v>80</v>
      </c>
      <c r="C253" s="103" t="s">
        <v>373</v>
      </c>
      <c r="D253" s="104" t="s">
        <v>374</v>
      </c>
      <c r="E253" s="105">
        <v>2019</v>
      </c>
      <c r="F253" s="93">
        <v>0</v>
      </c>
      <c r="G253" s="106"/>
      <c r="H253" s="107">
        <v>0</v>
      </c>
      <c r="I253" s="108">
        <v>0</v>
      </c>
      <c r="J253" s="107">
        <v>0</v>
      </c>
      <c r="K253" s="107">
        <v>0</v>
      </c>
      <c r="L253" s="106"/>
      <c r="M253" s="107">
        <v>0</v>
      </c>
      <c r="N253" s="107">
        <v>0</v>
      </c>
      <c r="O253" s="107">
        <v>0</v>
      </c>
      <c r="P253" s="97"/>
      <c r="Q253" s="107">
        <v>0</v>
      </c>
      <c r="R253" s="97"/>
      <c r="S253" s="108"/>
      <c r="T253" s="107">
        <v>0</v>
      </c>
      <c r="U253" s="107">
        <v>0</v>
      </c>
      <c r="V253" s="108"/>
      <c r="W253" s="109"/>
      <c r="X253" s="84"/>
      <c r="Y253" s="110"/>
      <c r="Z253" s="110"/>
      <c r="AB253" s="110"/>
      <c r="AD253" s="107"/>
      <c r="AE253" s="108"/>
    </row>
    <row r="254" spans="1:31" outlineLevel="1">
      <c r="A254" s="88">
        <v>250</v>
      </c>
      <c r="B254" s="148"/>
      <c r="C254" s="103" t="s">
        <v>375</v>
      </c>
      <c r="D254" s="104" t="s">
        <v>376</v>
      </c>
      <c r="E254" s="105">
        <v>2019</v>
      </c>
      <c r="F254" s="93">
        <v>0</v>
      </c>
      <c r="G254" s="106"/>
      <c r="H254" s="107">
        <v>0</v>
      </c>
      <c r="I254" s="108">
        <v>0</v>
      </c>
      <c r="J254" s="107">
        <v>0</v>
      </c>
      <c r="K254" s="107">
        <v>0</v>
      </c>
      <c r="L254" s="106"/>
      <c r="M254" s="107">
        <v>0</v>
      </c>
      <c r="N254" s="107">
        <v>0</v>
      </c>
      <c r="O254" s="107">
        <v>0</v>
      </c>
      <c r="P254" s="97"/>
      <c r="Q254" s="107">
        <v>0</v>
      </c>
      <c r="R254" s="97"/>
      <c r="S254" s="108"/>
      <c r="T254" s="107">
        <v>0</v>
      </c>
      <c r="U254" s="107">
        <v>0</v>
      </c>
      <c r="V254" s="108"/>
      <c r="W254" s="109"/>
      <c r="X254" s="84"/>
      <c r="Y254" s="110"/>
      <c r="Z254" s="110"/>
      <c r="AB254" s="110"/>
      <c r="AD254" s="107"/>
      <c r="AE254" s="108"/>
    </row>
    <row r="255" spans="1:31" outlineLevel="1">
      <c r="A255" s="88">
        <v>251</v>
      </c>
      <c r="B255" s="148"/>
      <c r="C255" s="103" t="s">
        <v>377</v>
      </c>
      <c r="D255" s="104" t="s">
        <v>378</v>
      </c>
      <c r="E255" s="105">
        <v>2019</v>
      </c>
      <c r="F255" s="93">
        <v>0</v>
      </c>
      <c r="G255" s="106"/>
      <c r="H255" s="107">
        <v>0</v>
      </c>
      <c r="I255" s="108">
        <v>0</v>
      </c>
      <c r="J255" s="107">
        <v>0</v>
      </c>
      <c r="K255" s="107">
        <v>0</v>
      </c>
      <c r="L255" s="106"/>
      <c r="M255" s="107">
        <v>0</v>
      </c>
      <c r="N255" s="107">
        <v>0</v>
      </c>
      <c r="O255" s="107">
        <v>0</v>
      </c>
      <c r="P255" s="97"/>
      <c r="Q255" s="107">
        <v>0</v>
      </c>
      <c r="R255" s="97"/>
      <c r="S255" s="108"/>
      <c r="T255" s="107">
        <v>0</v>
      </c>
      <c r="U255" s="107">
        <v>0</v>
      </c>
      <c r="V255" s="108"/>
      <c r="W255" s="109"/>
      <c r="X255" s="84"/>
      <c r="Y255" s="110"/>
      <c r="Z255" s="110"/>
      <c r="AB255" s="110"/>
      <c r="AD255" s="107"/>
      <c r="AE255" s="108"/>
    </row>
    <row r="256" spans="1:31">
      <c r="A256" s="88">
        <v>252</v>
      </c>
      <c r="B256" s="148"/>
      <c r="C256" s="103" t="s">
        <v>379</v>
      </c>
      <c r="D256" s="104" t="s">
        <v>380</v>
      </c>
      <c r="E256" s="105">
        <v>2019</v>
      </c>
      <c r="F256" s="93">
        <v>0</v>
      </c>
      <c r="G256" s="124"/>
      <c r="H256" s="125">
        <v>54861.52</v>
      </c>
      <c r="I256" s="96">
        <v>54560</v>
      </c>
      <c r="J256" s="125">
        <v>62232.173333333303</v>
      </c>
      <c r="K256" s="125">
        <v>-7370.6533333333064</v>
      </c>
      <c r="L256" s="124"/>
      <c r="M256" s="125">
        <v>54861.52</v>
      </c>
      <c r="N256" s="125">
        <v>0</v>
      </c>
      <c r="O256" s="125">
        <v>54861.52</v>
      </c>
      <c r="P256" s="97"/>
      <c r="Q256" s="125">
        <v>55214.720000000001</v>
      </c>
      <c r="R256" s="97"/>
      <c r="S256" s="96"/>
      <c r="T256" s="125">
        <v>-353.20000000000437</v>
      </c>
      <c r="U256" s="125">
        <v>-7370.6533333333064</v>
      </c>
      <c r="V256" s="96"/>
      <c r="W256" s="109" t="s">
        <v>80</v>
      </c>
      <c r="X256" s="84"/>
      <c r="Y256" s="98"/>
      <c r="Z256" s="98"/>
      <c r="AB256" s="98"/>
      <c r="AD256" s="125"/>
      <c r="AE256" s="96"/>
    </row>
    <row r="257" spans="1:31" outlineLevel="1">
      <c r="A257" s="88">
        <v>253</v>
      </c>
      <c r="B257" s="148" t="s">
        <v>29</v>
      </c>
      <c r="C257" s="103" t="s">
        <v>381</v>
      </c>
      <c r="D257" s="104" t="s">
        <v>382</v>
      </c>
      <c r="E257" s="105">
        <v>2019</v>
      </c>
      <c r="F257" s="93">
        <v>0</v>
      </c>
      <c r="G257" s="106"/>
      <c r="H257" s="107">
        <v>0</v>
      </c>
      <c r="I257" s="108">
        <v>0</v>
      </c>
      <c r="J257" s="107">
        <v>0</v>
      </c>
      <c r="K257" s="107">
        <v>0</v>
      </c>
      <c r="L257" s="106"/>
      <c r="M257" s="107">
        <v>0</v>
      </c>
      <c r="N257" s="107">
        <v>0</v>
      </c>
      <c r="O257" s="107">
        <v>0</v>
      </c>
      <c r="P257" s="97"/>
      <c r="Q257" s="107">
        <v>0</v>
      </c>
      <c r="R257" s="97"/>
      <c r="S257" s="108"/>
      <c r="T257" s="107">
        <v>0</v>
      </c>
      <c r="U257" s="107">
        <v>0</v>
      </c>
      <c r="V257" s="108"/>
      <c r="W257" s="109"/>
      <c r="X257" s="84"/>
      <c r="Y257" s="110"/>
      <c r="Z257" s="110"/>
      <c r="AB257" s="110"/>
      <c r="AD257" s="107"/>
      <c r="AE257" s="108"/>
    </row>
    <row r="258" spans="1:31" outlineLevel="1">
      <c r="A258" s="88">
        <v>254</v>
      </c>
      <c r="B258" s="123"/>
      <c r="C258" s="103" t="s">
        <v>383</v>
      </c>
      <c r="D258" s="104" t="s">
        <v>384</v>
      </c>
      <c r="E258" s="105">
        <v>2019</v>
      </c>
      <c r="F258" s="93">
        <v>0</v>
      </c>
      <c r="G258" s="106"/>
      <c r="H258" s="107">
        <v>0</v>
      </c>
      <c r="I258" s="108">
        <v>0</v>
      </c>
      <c r="J258" s="107">
        <v>0</v>
      </c>
      <c r="K258" s="107">
        <v>0</v>
      </c>
      <c r="L258" s="106"/>
      <c r="M258" s="107">
        <v>0</v>
      </c>
      <c r="N258" s="107">
        <v>0</v>
      </c>
      <c r="O258" s="107">
        <v>0</v>
      </c>
      <c r="P258" s="97"/>
      <c r="Q258" s="107">
        <v>0</v>
      </c>
      <c r="R258" s="97"/>
      <c r="S258" s="108"/>
      <c r="T258" s="107">
        <v>0</v>
      </c>
      <c r="U258" s="107">
        <v>0</v>
      </c>
      <c r="V258" s="108"/>
      <c r="W258" s="109"/>
      <c r="X258" s="84"/>
      <c r="Y258" s="110"/>
      <c r="Z258" s="110"/>
      <c r="AB258" s="110"/>
      <c r="AD258" s="107"/>
      <c r="AE258" s="108"/>
    </row>
    <row r="259" spans="1:31" outlineLevel="1">
      <c r="A259" s="88">
        <v>255</v>
      </c>
      <c r="B259" s="148" t="s">
        <v>80</v>
      </c>
      <c r="C259" s="103" t="s">
        <v>385</v>
      </c>
      <c r="D259" s="104" t="s">
        <v>386</v>
      </c>
      <c r="E259" s="105">
        <v>2019</v>
      </c>
      <c r="F259" s="93">
        <v>0</v>
      </c>
      <c r="G259" s="106"/>
      <c r="H259" s="107">
        <v>0</v>
      </c>
      <c r="I259" s="108">
        <v>0</v>
      </c>
      <c r="J259" s="107">
        <v>0</v>
      </c>
      <c r="K259" s="107">
        <v>0</v>
      </c>
      <c r="L259" s="106"/>
      <c r="M259" s="107">
        <v>0</v>
      </c>
      <c r="N259" s="107">
        <v>0</v>
      </c>
      <c r="O259" s="107">
        <v>0</v>
      </c>
      <c r="P259" s="97"/>
      <c r="Q259" s="107">
        <v>0</v>
      </c>
      <c r="R259" s="97"/>
      <c r="S259" s="108"/>
      <c r="T259" s="107">
        <v>0</v>
      </c>
      <c r="U259" s="107">
        <v>0</v>
      </c>
      <c r="V259" s="108"/>
      <c r="W259" s="109"/>
      <c r="X259" s="84"/>
      <c r="Y259" s="110"/>
      <c r="Z259" s="110"/>
      <c r="AB259" s="110"/>
      <c r="AD259" s="107"/>
      <c r="AE259" s="108"/>
    </row>
    <row r="260" spans="1:31" ht="15">
      <c r="A260" s="88">
        <v>256</v>
      </c>
      <c r="B260" s="148"/>
      <c r="C260" s="103" t="s">
        <v>387</v>
      </c>
      <c r="D260" s="104" t="s">
        <v>388</v>
      </c>
      <c r="E260" s="105">
        <v>2019</v>
      </c>
      <c r="F260" s="93">
        <v>0</v>
      </c>
      <c r="G260" s="149"/>
      <c r="H260" s="150">
        <v>54861.52</v>
      </c>
      <c r="I260" s="108">
        <v>54560</v>
      </c>
      <c r="J260" s="150">
        <v>62232.173333333303</v>
      </c>
      <c r="K260" s="150">
        <v>-7370.6533333333064</v>
      </c>
      <c r="L260" s="149"/>
      <c r="M260" s="150">
        <v>54861.52</v>
      </c>
      <c r="N260" s="150">
        <v>0</v>
      </c>
      <c r="O260" s="150">
        <v>54861.52</v>
      </c>
      <c r="P260" s="97"/>
      <c r="Q260" s="150">
        <v>55214.720000000001</v>
      </c>
      <c r="R260" s="97"/>
      <c r="S260" s="108"/>
      <c r="T260" s="150">
        <v>-353.20000000000437</v>
      </c>
      <c r="U260" s="150">
        <v>-7370.6533333333064</v>
      </c>
      <c r="V260" s="108"/>
      <c r="W260" s="109"/>
      <c r="X260" s="84"/>
      <c r="Y260" s="110"/>
      <c r="Z260" s="110"/>
      <c r="AB260" s="110"/>
      <c r="AD260" s="150"/>
      <c r="AE260" s="108"/>
    </row>
    <row r="261" spans="1:31" outlineLevel="1">
      <c r="A261" s="88">
        <v>257</v>
      </c>
      <c r="B261" s="148"/>
      <c r="C261" s="103" t="s">
        <v>389</v>
      </c>
      <c r="D261" s="104" t="s">
        <v>390</v>
      </c>
      <c r="E261" s="105">
        <v>2019</v>
      </c>
      <c r="F261" s="93">
        <v>0</v>
      </c>
      <c r="G261" s="124"/>
      <c r="H261" s="125">
        <v>0</v>
      </c>
      <c r="I261" s="96">
        <v>0</v>
      </c>
      <c r="J261" s="125">
        <v>0</v>
      </c>
      <c r="K261" s="125">
        <v>0</v>
      </c>
      <c r="L261" s="124"/>
      <c r="M261" s="125">
        <v>0</v>
      </c>
      <c r="N261" s="125">
        <v>0</v>
      </c>
      <c r="O261" s="125">
        <v>0</v>
      </c>
      <c r="P261" s="97"/>
      <c r="Q261" s="125">
        <v>0</v>
      </c>
      <c r="R261" s="97"/>
      <c r="S261" s="96"/>
      <c r="T261" s="125">
        <v>0</v>
      </c>
      <c r="U261" s="125">
        <v>0</v>
      </c>
      <c r="V261" s="96"/>
      <c r="W261" s="109" t="s">
        <v>80</v>
      </c>
      <c r="X261" s="84"/>
      <c r="Y261" s="98"/>
      <c r="Z261" s="98"/>
      <c r="AB261" s="98"/>
      <c r="AD261" s="125"/>
      <c r="AE261" s="96"/>
    </row>
    <row r="262" spans="1:31" outlineLevel="1">
      <c r="A262" s="88">
        <v>258</v>
      </c>
      <c r="B262" s="148" t="s">
        <v>29</v>
      </c>
      <c r="C262" s="103" t="s">
        <v>391</v>
      </c>
      <c r="D262" s="104" t="s">
        <v>392</v>
      </c>
      <c r="E262" s="105">
        <v>2019</v>
      </c>
      <c r="F262" s="93">
        <v>0</v>
      </c>
      <c r="G262" s="124"/>
      <c r="H262" s="125">
        <v>0</v>
      </c>
      <c r="I262" s="108">
        <v>0</v>
      </c>
      <c r="J262" s="125">
        <v>0</v>
      </c>
      <c r="K262" s="125">
        <v>0</v>
      </c>
      <c r="L262" s="124"/>
      <c r="M262" s="125">
        <v>0</v>
      </c>
      <c r="N262" s="125">
        <v>0</v>
      </c>
      <c r="O262" s="125">
        <v>0</v>
      </c>
      <c r="P262" s="97"/>
      <c r="Q262" s="125">
        <v>0</v>
      </c>
      <c r="R262" s="97"/>
      <c r="S262" s="108"/>
      <c r="T262" s="125">
        <v>0</v>
      </c>
      <c r="U262" s="125">
        <v>0</v>
      </c>
      <c r="V262" s="108"/>
      <c r="W262" s="109" t="s">
        <v>80</v>
      </c>
      <c r="X262" s="84"/>
      <c r="Y262" s="110"/>
      <c r="Z262" s="110"/>
      <c r="AB262" s="110"/>
      <c r="AD262" s="125"/>
      <c r="AE262" s="108"/>
    </row>
    <row r="263" spans="1:31" outlineLevel="1">
      <c r="A263" s="88">
        <v>259</v>
      </c>
      <c r="B263" s="148" t="s">
        <v>29</v>
      </c>
      <c r="C263" s="103" t="s">
        <v>994</v>
      </c>
      <c r="D263" s="104" t="s">
        <v>995</v>
      </c>
      <c r="E263" s="105">
        <v>2019</v>
      </c>
      <c r="F263" s="93">
        <v>0</v>
      </c>
      <c r="G263" s="106"/>
      <c r="H263" s="107">
        <v>0</v>
      </c>
      <c r="I263" s="108">
        <v>0</v>
      </c>
      <c r="J263" s="107">
        <v>0</v>
      </c>
      <c r="K263" s="107">
        <v>0</v>
      </c>
      <c r="L263" s="106"/>
      <c r="M263" s="107">
        <v>0</v>
      </c>
      <c r="N263" s="107">
        <v>0</v>
      </c>
      <c r="O263" s="107">
        <v>0</v>
      </c>
      <c r="P263" s="97"/>
      <c r="Q263" s="107">
        <v>0</v>
      </c>
      <c r="R263" s="97"/>
      <c r="S263" s="108"/>
      <c r="T263" s="107">
        <v>0</v>
      </c>
      <c r="U263" s="107">
        <v>0</v>
      </c>
      <c r="V263" s="108"/>
      <c r="W263" s="109"/>
      <c r="X263" s="84"/>
      <c r="Y263" s="110"/>
      <c r="Z263" s="110"/>
      <c r="AB263" s="110"/>
      <c r="AD263" s="107"/>
      <c r="AE263" s="108"/>
    </row>
    <row r="264" spans="1:31" outlineLevel="1">
      <c r="A264" s="88">
        <v>260</v>
      </c>
      <c r="B264" s="148" t="s">
        <v>29</v>
      </c>
      <c r="C264" s="103" t="s">
        <v>996</v>
      </c>
      <c r="D264" s="104" t="s">
        <v>997</v>
      </c>
      <c r="E264" s="105">
        <v>2019</v>
      </c>
      <c r="F264" s="93">
        <v>0</v>
      </c>
      <c r="G264" s="106"/>
      <c r="H264" s="107">
        <v>0</v>
      </c>
      <c r="I264" s="108">
        <v>0</v>
      </c>
      <c r="J264" s="107">
        <v>0</v>
      </c>
      <c r="K264" s="107">
        <v>0</v>
      </c>
      <c r="L264" s="106"/>
      <c r="M264" s="107">
        <v>0</v>
      </c>
      <c r="N264" s="107">
        <v>0</v>
      </c>
      <c r="O264" s="107">
        <v>0</v>
      </c>
      <c r="P264" s="97"/>
      <c r="Q264" s="107">
        <v>0</v>
      </c>
      <c r="R264" s="97"/>
      <c r="S264" s="108"/>
      <c r="T264" s="107">
        <v>0</v>
      </c>
      <c r="U264" s="107">
        <v>0</v>
      </c>
      <c r="V264" s="108"/>
      <c r="W264" s="109"/>
      <c r="X264" s="84"/>
      <c r="Y264" s="110"/>
      <c r="Z264" s="110"/>
      <c r="AB264" s="110"/>
      <c r="AD264" s="107"/>
      <c r="AE264" s="108"/>
    </row>
    <row r="265" spans="1:31" outlineLevel="1">
      <c r="A265" s="88">
        <v>261</v>
      </c>
      <c r="B265" s="148"/>
      <c r="C265" s="103" t="s">
        <v>393</v>
      </c>
      <c r="D265" s="104" t="s">
        <v>394</v>
      </c>
      <c r="E265" s="105">
        <v>2019</v>
      </c>
      <c r="F265" s="93">
        <v>0</v>
      </c>
      <c r="G265" s="106"/>
      <c r="H265" s="107">
        <v>0</v>
      </c>
      <c r="I265" s="108">
        <v>0</v>
      </c>
      <c r="J265" s="107">
        <v>0</v>
      </c>
      <c r="K265" s="107">
        <v>0</v>
      </c>
      <c r="L265" s="106"/>
      <c r="M265" s="107">
        <v>0</v>
      </c>
      <c r="N265" s="107">
        <v>0</v>
      </c>
      <c r="O265" s="107">
        <v>0</v>
      </c>
      <c r="P265" s="97"/>
      <c r="Q265" s="107">
        <v>0</v>
      </c>
      <c r="R265" s="97"/>
      <c r="S265" s="108"/>
      <c r="T265" s="107">
        <v>0</v>
      </c>
      <c r="U265" s="107">
        <v>0</v>
      </c>
      <c r="V265" s="108"/>
      <c r="W265" s="109"/>
      <c r="X265" s="84"/>
      <c r="Y265" s="110"/>
      <c r="Z265" s="110"/>
      <c r="AB265" s="110"/>
      <c r="AD265" s="107"/>
      <c r="AE265" s="108"/>
    </row>
    <row r="266" spans="1:31" ht="22.5" outlineLevel="1">
      <c r="A266" s="88">
        <v>262</v>
      </c>
      <c r="B266" s="148" t="s">
        <v>80</v>
      </c>
      <c r="C266" s="103" t="s">
        <v>998</v>
      </c>
      <c r="D266" s="104" t="s">
        <v>999</v>
      </c>
      <c r="E266" s="105">
        <v>2019</v>
      </c>
      <c r="F266" s="93">
        <v>0</v>
      </c>
      <c r="G266" s="106"/>
      <c r="H266" s="107">
        <v>0</v>
      </c>
      <c r="I266" s="108">
        <v>0</v>
      </c>
      <c r="J266" s="107">
        <v>0</v>
      </c>
      <c r="K266" s="107">
        <v>0</v>
      </c>
      <c r="L266" s="106"/>
      <c r="M266" s="107">
        <v>0</v>
      </c>
      <c r="N266" s="107">
        <v>0</v>
      </c>
      <c r="O266" s="107">
        <v>0</v>
      </c>
      <c r="P266" s="97"/>
      <c r="Q266" s="107">
        <v>0</v>
      </c>
      <c r="R266" s="97"/>
      <c r="S266" s="108"/>
      <c r="T266" s="107">
        <v>0</v>
      </c>
      <c r="U266" s="107">
        <v>0</v>
      </c>
      <c r="V266" s="108"/>
      <c r="W266" s="109"/>
      <c r="X266" s="84"/>
      <c r="Y266" s="110"/>
      <c r="Z266" s="110"/>
      <c r="AB266" s="110"/>
      <c r="AD266" s="107"/>
      <c r="AE266" s="108"/>
    </row>
    <row r="267" spans="1:31" outlineLevel="1">
      <c r="A267" s="88">
        <v>263</v>
      </c>
      <c r="B267" s="123" t="s">
        <v>85</v>
      </c>
      <c r="C267" s="103" t="s">
        <v>395</v>
      </c>
      <c r="D267" s="104" t="s">
        <v>1000</v>
      </c>
      <c r="E267" s="105">
        <v>2019</v>
      </c>
      <c r="F267" s="93">
        <v>0</v>
      </c>
      <c r="G267" s="106"/>
      <c r="H267" s="107">
        <v>0</v>
      </c>
      <c r="I267" s="108">
        <v>0</v>
      </c>
      <c r="J267" s="107">
        <v>0</v>
      </c>
      <c r="K267" s="107">
        <v>0</v>
      </c>
      <c r="L267" s="106"/>
      <c r="M267" s="107">
        <v>0</v>
      </c>
      <c r="N267" s="107">
        <v>0</v>
      </c>
      <c r="O267" s="107">
        <v>0</v>
      </c>
      <c r="P267" s="97"/>
      <c r="Q267" s="107">
        <v>0</v>
      </c>
      <c r="R267" s="97"/>
      <c r="S267" s="108"/>
      <c r="T267" s="107">
        <v>0</v>
      </c>
      <c r="U267" s="107">
        <v>0</v>
      </c>
      <c r="V267" s="108"/>
      <c r="W267" s="109"/>
      <c r="X267" s="84"/>
      <c r="Y267" s="110"/>
      <c r="Z267" s="110"/>
      <c r="AB267" s="110"/>
      <c r="AD267" s="107"/>
      <c r="AE267" s="108"/>
    </row>
    <row r="268" spans="1:31" outlineLevel="1">
      <c r="A268" s="88">
        <v>264</v>
      </c>
      <c r="B268" s="148"/>
      <c r="C268" s="103" t="s">
        <v>396</v>
      </c>
      <c r="D268" s="104" t="s">
        <v>1001</v>
      </c>
      <c r="E268" s="105">
        <v>2019</v>
      </c>
      <c r="F268" s="93">
        <v>0</v>
      </c>
      <c r="G268" s="106"/>
      <c r="H268" s="107">
        <v>0</v>
      </c>
      <c r="I268" s="108">
        <v>0</v>
      </c>
      <c r="J268" s="107">
        <v>0</v>
      </c>
      <c r="K268" s="107">
        <v>0</v>
      </c>
      <c r="L268" s="106"/>
      <c r="M268" s="107">
        <v>0</v>
      </c>
      <c r="N268" s="107">
        <v>0</v>
      </c>
      <c r="O268" s="107">
        <v>0</v>
      </c>
      <c r="P268" s="97"/>
      <c r="Q268" s="107">
        <v>0</v>
      </c>
      <c r="R268" s="97"/>
      <c r="S268" s="108"/>
      <c r="T268" s="107">
        <v>0</v>
      </c>
      <c r="U268" s="107">
        <v>0</v>
      </c>
      <c r="V268" s="108"/>
      <c r="W268" s="109"/>
      <c r="X268" s="84"/>
      <c r="Y268" s="110"/>
      <c r="Z268" s="110"/>
      <c r="AB268" s="110"/>
      <c r="AD268" s="107"/>
      <c r="AE268" s="108"/>
    </row>
    <row r="269" spans="1:31" outlineLevel="1">
      <c r="A269" s="88">
        <v>265</v>
      </c>
      <c r="B269" s="148"/>
      <c r="C269" s="103" t="s">
        <v>397</v>
      </c>
      <c r="D269" s="104" t="s">
        <v>1002</v>
      </c>
      <c r="E269" s="105">
        <v>2019</v>
      </c>
      <c r="F269" s="93">
        <v>0</v>
      </c>
      <c r="G269" s="106"/>
      <c r="H269" s="107">
        <v>0</v>
      </c>
      <c r="I269" s="108">
        <v>0</v>
      </c>
      <c r="J269" s="107">
        <v>0</v>
      </c>
      <c r="K269" s="107">
        <v>0</v>
      </c>
      <c r="L269" s="106"/>
      <c r="M269" s="107">
        <v>0</v>
      </c>
      <c r="N269" s="107">
        <v>0</v>
      </c>
      <c r="O269" s="107">
        <v>0</v>
      </c>
      <c r="P269" s="97"/>
      <c r="Q269" s="107">
        <v>0</v>
      </c>
      <c r="R269" s="97"/>
      <c r="S269" s="108"/>
      <c r="T269" s="107">
        <v>0</v>
      </c>
      <c r="U269" s="107">
        <v>0</v>
      </c>
      <c r="V269" s="108"/>
      <c r="W269" s="109"/>
      <c r="X269" s="84"/>
      <c r="Y269" s="110"/>
      <c r="Z269" s="110"/>
      <c r="AB269" s="110"/>
      <c r="AD269" s="107"/>
      <c r="AE269" s="108"/>
    </row>
    <row r="270" spans="1:31">
      <c r="A270" s="88">
        <v>266</v>
      </c>
      <c r="B270" s="148"/>
      <c r="C270" s="103" t="s">
        <v>398</v>
      </c>
      <c r="D270" s="104" t="s">
        <v>399</v>
      </c>
      <c r="E270" s="105">
        <v>2019</v>
      </c>
      <c r="F270" s="93">
        <v>0</v>
      </c>
      <c r="G270" s="106"/>
      <c r="H270" s="107">
        <v>1462185.2599999998</v>
      </c>
      <c r="I270" s="96">
        <v>1462186</v>
      </c>
      <c r="J270" s="96">
        <v>1462185.2599999998</v>
      </c>
      <c r="K270" s="107">
        <v>0</v>
      </c>
      <c r="L270" s="106"/>
      <c r="M270" s="96">
        <v>1462185.2599999998</v>
      </c>
      <c r="N270" s="96">
        <v>0</v>
      </c>
      <c r="O270" s="96">
        <v>1462185.2599999998</v>
      </c>
      <c r="P270" s="97"/>
      <c r="Q270" s="96">
        <v>1462186</v>
      </c>
      <c r="R270" s="97"/>
      <c r="S270" s="96"/>
      <c r="T270" s="96">
        <v>-0.74000000022351742</v>
      </c>
      <c r="U270" s="96">
        <v>0</v>
      </c>
      <c r="V270" s="96"/>
      <c r="W270" s="109" t="s">
        <v>80</v>
      </c>
      <c r="X270" s="84"/>
      <c r="Y270" s="98"/>
      <c r="Z270" s="98"/>
      <c r="AB270" s="98"/>
      <c r="AD270" s="107"/>
      <c r="AE270" s="96"/>
    </row>
    <row r="271" spans="1:31">
      <c r="A271" s="88">
        <v>267</v>
      </c>
      <c r="B271" s="148"/>
      <c r="C271" s="103" t="s">
        <v>400</v>
      </c>
      <c r="D271" s="104" t="s">
        <v>401</v>
      </c>
      <c r="E271" s="105">
        <v>2019</v>
      </c>
      <c r="F271" s="93">
        <v>0</v>
      </c>
      <c r="G271" s="106"/>
      <c r="H271" s="107">
        <v>53093.87000000001</v>
      </c>
      <c r="I271" s="108">
        <v>53094</v>
      </c>
      <c r="J271" s="107">
        <v>53093.87</v>
      </c>
      <c r="K271" s="107">
        <v>0</v>
      </c>
      <c r="L271" s="106"/>
      <c r="M271" s="107">
        <v>53093.87000000001</v>
      </c>
      <c r="N271" s="107">
        <v>0</v>
      </c>
      <c r="O271" s="107">
        <v>53093.87000000001</v>
      </c>
      <c r="P271" s="97"/>
      <c r="Q271" s="107">
        <v>53094</v>
      </c>
      <c r="R271" s="97"/>
      <c r="S271" s="108"/>
      <c r="T271" s="107">
        <v>-0.1299999999901047</v>
      </c>
      <c r="U271" s="107">
        <v>0</v>
      </c>
      <c r="V271" s="108"/>
      <c r="W271" s="109"/>
      <c r="X271" s="84"/>
      <c r="Y271" s="110"/>
      <c r="Z271" s="110"/>
      <c r="AB271" s="110"/>
      <c r="AD271" s="107"/>
      <c r="AE271" s="108"/>
    </row>
    <row r="272" spans="1:31">
      <c r="A272" s="88">
        <v>268</v>
      </c>
      <c r="B272" s="148"/>
      <c r="C272" s="103" t="s">
        <v>402</v>
      </c>
      <c r="D272" s="104" t="s">
        <v>403</v>
      </c>
      <c r="E272" s="105">
        <v>2019</v>
      </c>
      <c r="F272" s="93">
        <v>0</v>
      </c>
      <c r="G272" s="106"/>
      <c r="H272" s="107">
        <v>707209.57</v>
      </c>
      <c r="I272" s="108">
        <v>707210</v>
      </c>
      <c r="J272" s="107">
        <v>707209.57</v>
      </c>
      <c r="K272" s="107">
        <v>0</v>
      </c>
      <c r="L272" s="106"/>
      <c r="M272" s="107">
        <v>707209.57</v>
      </c>
      <c r="N272" s="107">
        <v>0</v>
      </c>
      <c r="O272" s="107">
        <v>707209.57</v>
      </c>
      <c r="P272" s="97"/>
      <c r="Q272" s="107">
        <v>707210</v>
      </c>
      <c r="R272" s="97"/>
      <c r="S272" s="108"/>
      <c r="T272" s="107">
        <v>-0.43000000005122274</v>
      </c>
      <c r="U272" s="107">
        <v>0</v>
      </c>
      <c r="V272" s="108"/>
      <c r="W272" s="109"/>
      <c r="X272" s="84"/>
      <c r="Y272" s="110"/>
      <c r="Z272" s="110"/>
      <c r="AB272" s="110"/>
      <c r="AD272" s="107"/>
      <c r="AE272" s="108"/>
    </row>
    <row r="273" spans="1:31" ht="22.5">
      <c r="A273" s="88">
        <v>269</v>
      </c>
      <c r="B273" s="148"/>
      <c r="C273" s="103" t="s">
        <v>404</v>
      </c>
      <c r="D273" s="104" t="s">
        <v>405</v>
      </c>
      <c r="E273" s="105">
        <v>2019</v>
      </c>
      <c r="F273" s="93">
        <v>0</v>
      </c>
      <c r="G273" s="106"/>
      <c r="H273" s="107">
        <v>0</v>
      </c>
      <c r="I273" s="108">
        <v>0</v>
      </c>
      <c r="J273" s="107">
        <v>0</v>
      </c>
      <c r="K273" s="107">
        <v>0</v>
      </c>
      <c r="L273" s="106"/>
      <c r="M273" s="107">
        <v>0</v>
      </c>
      <c r="N273" s="107">
        <v>0</v>
      </c>
      <c r="O273" s="107">
        <v>0</v>
      </c>
      <c r="P273" s="97"/>
      <c r="Q273" s="107">
        <v>0</v>
      </c>
      <c r="R273" s="97"/>
      <c r="S273" s="108"/>
      <c r="T273" s="107">
        <v>0</v>
      </c>
      <c r="U273" s="107">
        <v>0</v>
      </c>
      <c r="V273" s="108"/>
      <c r="W273" s="109"/>
      <c r="X273" s="84"/>
      <c r="Y273" s="110"/>
      <c r="Z273" s="110"/>
      <c r="AB273" s="110"/>
      <c r="AD273" s="107"/>
      <c r="AE273" s="108"/>
    </row>
    <row r="274" spans="1:31" ht="22.5">
      <c r="A274" s="88">
        <v>270</v>
      </c>
      <c r="B274" s="148"/>
      <c r="C274" s="103" t="s">
        <v>406</v>
      </c>
      <c r="D274" s="104" t="s">
        <v>407</v>
      </c>
      <c r="E274" s="105">
        <v>2019</v>
      </c>
      <c r="F274" s="93">
        <v>0</v>
      </c>
      <c r="G274" s="106"/>
      <c r="H274" s="107">
        <v>623281.17000000004</v>
      </c>
      <c r="I274" s="108">
        <v>623281</v>
      </c>
      <c r="J274" s="107">
        <v>623281.17000000004</v>
      </c>
      <c r="K274" s="107">
        <v>0</v>
      </c>
      <c r="L274" s="106"/>
      <c r="M274" s="107">
        <v>623281.17000000004</v>
      </c>
      <c r="N274" s="107">
        <v>0</v>
      </c>
      <c r="O274" s="107">
        <v>623281.17000000004</v>
      </c>
      <c r="P274" s="97"/>
      <c r="Q274" s="107">
        <v>623281</v>
      </c>
      <c r="R274" s="97"/>
      <c r="S274" s="108"/>
      <c r="T274" s="107">
        <v>0.17000000004190952</v>
      </c>
      <c r="U274" s="107">
        <v>0</v>
      </c>
      <c r="V274" s="108"/>
      <c r="W274" s="109"/>
      <c r="X274" s="84"/>
      <c r="Y274" s="110"/>
      <c r="Z274" s="110"/>
      <c r="AB274" s="110"/>
      <c r="AD274" s="107"/>
      <c r="AE274" s="108"/>
    </row>
    <row r="275" spans="1:31" ht="22.5" outlineLevel="1">
      <c r="A275" s="88">
        <v>271</v>
      </c>
      <c r="B275" s="148" t="s">
        <v>29</v>
      </c>
      <c r="C275" s="103" t="s">
        <v>408</v>
      </c>
      <c r="D275" s="104" t="s">
        <v>409</v>
      </c>
      <c r="E275" s="105">
        <v>2019</v>
      </c>
      <c r="F275" s="93">
        <v>0</v>
      </c>
      <c r="G275" s="106"/>
      <c r="H275" s="107">
        <v>0</v>
      </c>
      <c r="I275" s="108">
        <v>0</v>
      </c>
      <c r="J275" s="107">
        <v>0</v>
      </c>
      <c r="K275" s="107">
        <v>0</v>
      </c>
      <c r="L275" s="106"/>
      <c r="M275" s="107">
        <v>0</v>
      </c>
      <c r="N275" s="107">
        <v>0</v>
      </c>
      <c r="O275" s="107">
        <v>0</v>
      </c>
      <c r="P275" s="97"/>
      <c r="Q275" s="107">
        <v>0</v>
      </c>
      <c r="R275" s="97"/>
      <c r="S275" s="108"/>
      <c r="T275" s="107">
        <v>0</v>
      </c>
      <c r="U275" s="107">
        <v>0</v>
      </c>
      <c r="V275" s="108"/>
      <c r="W275" s="109"/>
      <c r="X275" s="84"/>
      <c r="Y275" s="110"/>
      <c r="Z275" s="110"/>
      <c r="AB275" s="110"/>
      <c r="AD275" s="107"/>
      <c r="AE275" s="108"/>
    </row>
    <row r="276" spans="1:31" outlineLevel="1">
      <c r="A276" s="88">
        <v>272</v>
      </c>
      <c r="B276" s="148"/>
      <c r="C276" s="103" t="s">
        <v>410</v>
      </c>
      <c r="D276" s="104" t="s">
        <v>411</v>
      </c>
      <c r="E276" s="105">
        <v>2019</v>
      </c>
      <c r="F276" s="93">
        <v>0</v>
      </c>
      <c r="G276" s="106"/>
      <c r="H276" s="107">
        <v>78600.649999999994</v>
      </c>
      <c r="I276" s="108">
        <v>78601</v>
      </c>
      <c r="J276" s="107">
        <v>78600.649999999994</v>
      </c>
      <c r="K276" s="107">
        <v>0</v>
      </c>
      <c r="L276" s="106"/>
      <c r="M276" s="107">
        <v>78600.649999999994</v>
      </c>
      <c r="N276" s="107">
        <v>0</v>
      </c>
      <c r="O276" s="107">
        <v>78600.649999999994</v>
      </c>
      <c r="P276" s="97"/>
      <c r="Q276" s="107">
        <v>78601</v>
      </c>
      <c r="R276" s="97"/>
      <c r="S276" s="108"/>
      <c r="T276" s="107">
        <v>-0.35000000000582077</v>
      </c>
      <c r="U276" s="107">
        <v>0</v>
      </c>
      <c r="V276" s="108"/>
      <c r="W276" s="109"/>
      <c r="X276" s="84"/>
      <c r="Y276" s="110"/>
      <c r="Z276" s="110"/>
      <c r="AB276" s="110"/>
      <c r="AD276" s="107"/>
      <c r="AE276" s="108"/>
    </row>
    <row r="277" spans="1:31" ht="22.5" outlineLevel="1">
      <c r="A277" s="88">
        <v>273</v>
      </c>
      <c r="B277" s="148" t="s">
        <v>29</v>
      </c>
      <c r="C277" s="103" t="s">
        <v>412</v>
      </c>
      <c r="D277" s="104" t="s">
        <v>413</v>
      </c>
      <c r="E277" s="105">
        <v>2019</v>
      </c>
      <c r="F277" s="93">
        <v>0</v>
      </c>
      <c r="G277" s="106"/>
      <c r="H277" s="107">
        <v>0</v>
      </c>
      <c r="I277" s="108">
        <v>0</v>
      </c>
      <c r="J277" s="107">
        <v>0</v>
      </c>
      <c r="K277" s="107">
        <v>0</v>
      </c>
      <c r="L277" s="106"/>
      <c r="M277" s="107">
        <v>0</v>
      </c>
      <c r="N277" s="107">
        <v>0</v>
      </c>
      <c r="O277" s="107">
        <v>0</v>
      </c>
      <c r="P277" s="97"/>
      <c r="Q277" s="107">
        <v>0</v>
      </c>
      <c r="R277" s="97"/>
      <c r="S277" s="108"/>
      <c r="T277" s="107">
        <v>0</v>
      </c>
      <c r="U277" s="107">
        <v>0</v>
      </c>
      <c r="V277" s="108"/>
      <c r="W277" s="109"/>
      <c r="X277" s="84"/>
      <c r="Y277" s="110"/>
      <c r="Z277" s="110"/>
      <c r="AB277" s="110"/>
      <c r="AD277" s="107"/>
      <c r="AE277" s="108"/>
    </row>
    <row r="278" spans="1:31">
      <c r="A278" s="88">
        <v>274</v>
      </c>
      <c r="B278" s="148"/>
      <c r="C278" s="111" t="s">
        <v>414</v>
      </c>
      <c r="D278" s="127" t="s">
        <v>415</v>
      </c>
      <c r="E278" s="105">
        <v>2019</v>
      </c>
      <c r="F278" s="93">
        <v>0</v>
      </c>
      <c r="G278" s="99"/>
      <c r="H278" s="101">
        <v>7111088.2399999993</v>
      </c>
      <c r="I278" s="151">
        <v>13004499</v>
      </c>
      <c r="J278" s="152">
        <v>6786918.2299999995</v>
      </c>
      <c r="K278" s="101">
        <v>324170.00999999978</v>
      </c>
      <c r="L278" s="99"/>
      <c r="M278" s="101">
        <v>7111088.2399999993</v>
      </c>
      <c r="N278" s="101">
        <v>0</v>
      </c>
      <c r="O278" s="101">
        <v>7111088.2399999993</v>
      </c>
      <c r="P278" s="97"/>
      <c r="Q278" s="101">
        <v>9100499</v>
      </c>
      <c r="R278" s="97"/>
      <c r="S278" s="151"/>
      <c r="T278" s="101">
        <v>-1989410.7600000007</v>
      </c>
      <c r="U278" s="101">
        <v>324170.00999999978</v>
      </c>
      <c r="V278" s="151"/>
      <c r="W278" s="109"/>
      <c r="X278" s="84"/>
      <c r="Y278" s="99"/>
      <c r="Z278" s="99"/>
      <c r="AB278" s="99"/>
      <c r="AD278" s="107"/>
      <c r="AE278" s="153"/>
    </row>
    <row r="279" spans="1:31" outlineLevel="1">
      <c r="A279" s="88">
        <v>275</v>
      </c>
      <c r="B279" s="148"/>
      <c r="C279" s="103" t="s">
        <v>416</v>
      </c>
      <c r="D279" s="104" t="s">
        <v>417</v>
      </c>
      <c r="E279" s="105">
        <v>2019</v>
      </c>
      <c r="F279" s="93">
        <v>0</v>
      </c>
      <c r="G279" s="106"/>
      <c r="H279" s="107">
        <v>0</v>
      </c>
      <c r="I279" s="108">
        <v>0</v>
      </c>
      <c r="J279" s="107">
        <v>0</v>
      </c>
      <c r="K279" s="107">
        <v>0</v>
      </c>
      <c r="L279" s="106"/>
      <c r="M279" s="107">
        <v>0</v>
      </c>
      <c r="N279" s="107">
        <v>0</v>
      </c>
      <c r="O279" s="107">
        <v>0</v>
      </c>
      <c r="P279" s="97"/>
      <c r="Q279" s="107">
        <v>0</v>
      </c>
      <c r="R279" s="97"/>
      <c r="S279" s="108"/>
      <c r="T279" s="107">
        <v>0</v>
      </c>
      <c r="U279" s="107">
        <v>0</v>
      </c>
      <c r="V279" s="108"/>
      <c r="W279" s="109"/>
      <c r="X279" s="84"/>
      <c r="Y279" s="110"/>
      <c r="Z279" s="110"/>
      <c r="AB279" s="110"/>
      <c r="AD279" s="107"/>
      <c r="AE279" s="108"/>
    </row>
    <row r="280" spans="1:31" outlineLevel="1">
      <c r="A280" s="88">
        <v>276</v>
      </c>
      <c r="B280" s="148"/>
      <c r="C280" s="103" t="s">
        <v>418</v>
      </c>
      <c r="D280" s="104" t="s">
        <v>419</v>
      </c>
      <c r="E280" s="105">
        <v>2019</v>
      </c>
      <c r="F280" s="93">
        <v>0</v>
      </c>
      <c r="G280" s="106"/>
      <c r="H280" s="107">
        <v>0</v>
      </c>
      <c r="I280" s="108">
        <v>0</v>
      </c>
      <c r="J280" s="107">
        <v>0</v>
      </c>
      <c r="K280" s="107">
        <v>0</v>
      </c>
      <c r="L280" s="106"/>
      <c r="M280" s="107">
        <v>0</v>
      </c>
      <c r="N280" s="107">
        <v>0</v>
      </c>
      <c r="O280" s="107">
        <v>0</v>
      </c>
      <c r="P280" s="97"/>
      <c r="Q280" s="107">
        <v>0</v>
      </c>
      <c r="R280" s="97"/>
      <c r="S280" s="108"/>
      <c r="T280" s="107">
        <v>0</v>
      </c>
      <c r="U280" s="107">
        <v>0</v>
      </c>
      <c r="V280" s="108"/>
      <c r="W280" s="109"/>
      <c r="X280" s="84"/>
      <c r="Y280" s="110"/>
      <c r="Z280" s="110"/>
      <c r="AB280" s="110"/>
      <c r="AD280" s="107"/>
      <c r="AE280" s="108"/>
    </row>
    <row r="281" spans="1:31" outlineLevel="1">
      <c r="A281" s="88">
        <v>277</v>
      </c>
      <c r="B281" s="148"/>
      <c r="C281" s="103" t="s">
        <v>420</v>
      </c>
      <c r="D281" s="104" t="s">
        <v>421</v>
      </c>
      <c r="E281" s="105">
        <v>2019</v>
      </c>
      <c r="F281" s="93">
        <v>0</v>
      </c>
      <c r="G281" s="106"/>
      <c r="H281" s="107">
        <v>0</v>
      </c>
      <c r="I281" s="108">
        <v>0</v>
      </c>
      <c r="J281" s="107">
        <v>0</v>
      </c>
      <c r="K281" s="107">
        <v>0</v>
      </c>
      <c r="L281" s="106"/>
      <c r="M281" s="107">
        <v>0</v>
      </c>
      <c r="N281" s="107">
        <v>0</v>
      </c>
      <c r="O281" s="107">
        <v>0</v>
      </c>
      <c r="P281" s="97"/>
      <c r="Q281" s="107">
        <v>0</v>
      </c>
      <c r="R281" s="97"/>
      <c r="S281" s="108"/>
      <c r="T281" s="107">
        <v>0</v>
      </c>
      <c r="U281" s="107">
        <v>0</v>
      </c>
      <c r="V281" s="108"/>
      <c r="W281" s="109"/>
      <c r="X281" s="84"/>
      <c r="Y281" s="110"/>
      <c r="Z281" s="110"/>
      <c r="AB281" s="110"/>
      <c r="AD281" s="107"/>
      <c r="AE281" s="108"/>
    </row>
    <row r="282" spans="1:31" outlineLevel="1">
      <c r="A282" s="88">
        <v>278</v>
      </c>
      <c r="B282" s="148"/>
      <c r="C282" s="103" t="s">
        <v>422</v>
      </c>
      <c r="D282" s="104" t="s">
        <v>423</v>
      </c>
      <c r="E282" s="105">
        <v>2019</v>
      </c>
      <c r="F282" s="93">
        <v>0</v>
      </c>
      <c r="G282" s="106"/>
      <c r="H282" s="107">
        <v>0</v>
      </c>
      <c r="I282" s="108">
        <v>0</v>
      </c>
      <c r="J282" s="107">
        <v>0</v>
      </c>
      <c r="K282" s="107">
        <v>0</v>
      </c>
      <c r="L282" s="106"/>
      <c r="M282" s="107">
        <v>0</v>
      </c>
      <c r="N282" s="107">
        <v>0</v>
      </c>
      <c r="O282" s="107">
        <v>0</v>
      </c>
      <c r="P282" s="97"/>
      <c r="Q282" s="107">
        <v>0</v>
      </c>
      <c r="R282" s="97"/>
      <c r="S282" s="108"/>
      <c r="T282" s="107">
        <v>0</v>
      </c>
      <c r="U282" s="107">
        <v>0</v>
      </c>
      <c r="V282" s="108"/>
      <c r="W282" s="109"/>
      <c r="X282" s="84"/>
      <c r="Y282" s="110"/>
      <c r="Z282" s="110"/>
      <c r="AB282" s="110"/>
      <c r="AD282" s="107"/>
      <c r="AE282" s="108"/>
    </row>
    <row r="283" spans="1:31">
      <c r="A283" s="88">
        <v>279</v>
      </c>
      <c r="B283" s="148"/>
      <c r="C283" s="103" t="s">
        <v>424</v>
      </c>
      <c r="D283" s="104" t="s">
        <v>425</v>
      </c>
      <c r="E283" s="105">
        <v>2019</v>
      </c>
      <c r="F283" s="93">
        <v>0</v>
      </c>
      <c r="G283" s="106"/>
      <c r="H283" s="107">
        <v>2014.04</v>
      </c>
      <c r="I283" s="108">
        <v>7766</v>
      </c>
      <c r="J283" s="107">
        <v>7766.34</v>
      </c>
      <c r="K283" s="107">
        <v>-5752.3</v>
      </c>
      <c r="L283" s="106"/>
      <c r="M283" s="107">
        <v>2014.04</v>
      </c>
      <c r="N283" s="107">
        <v>0</v>
      </c>
      <c r="O283" s="107">
        <v>2014.04</v>
      </c>
      <c r="P283" s="97"/>
      <c r="Q283" s="107">
        <v>7766</v>
      </c>
      <c r="R283" s="97"/>
      <c r="S283" s="108"/>
      <c r="T283" s="107">
        <v>-5751.96</v>
      </c>
      <c r="U283" s="107">
        <v>-5752.3</v>
      </c>
      <c r="V283" s="108"/>
      <c r="W283" s="109"/>
      <c r="X283" s="84"/>
      <c r="Y283" s="110"/>
      <c r="Z283" s="110"/>
      <c r="AB283" s="110"/>
      <c r="AD283" s="107"/>
      <c r="AE283" s="108"/>
    </row>
    <row r="284" spans="1:31">
      <c r="A284" s="88">
        <v>280</v>
      </c>
      <c r="B284" s="148" t="s">
        <v>29</v>
      </c>
      <c r="C284" s="103" t="s">
        <v>426</v>
      </c>
      <c r="D284" s="104" t="s">
        <v>427</v>
      </c>
      <c r="E284" s="105">
        <v>2019</v>
      </c>
      <c r="F284" s="93">
        <v>0</v>
      </c>
      <c r="G284" s="106"/>
      <c r="H284" s="107">
        <v>7109074.1999999993</v>
      </c>
      <c r="I284" s="108">
        <v>12996733</v>
      </c>
      <c r="J284" s="107">
        <v>6779151.8899999997</v>
      </c>
      <c r="K284" s="107">
        <v>329922.30999999959</v>
      </c>
      <c r="L284" s="106"/>
      <c r="M284" s="107">
        <v>7109074.1999999993</v>
      </c>
      <c r="N284" s="107">
        <v>0</v>
      </c>
      <c r="O284" s="107">
        <v>7109074.1999999993</v>
      </c>
      <c r="P284" s="97"/>
      <c r="Q284" s="107">
        <v>9092733</v>
      </c>
      <c r="R284" s="97"/>
      <c r="S284" s="108"/>
      <c r="T284" s="107">
        <v>-1983658.8000000007</v>
      </c>
      <c r="U284" s="107">
        <v>329922.30999999959</v>
      </c>
      <c r="V284" s="108"/>
      <c r="W284" s="109"/>
      <c r="X284" s="84"/>
      <c r="Y284" s="110"/>
      <c r="Z284" s="110"/>
      <c r="AB284" s="110"/>
      <c r="AD284" s="107"/>
      <c r="AE284" s="108"/>
    </row>
    <row r="285" spans="1:31">
      <c r="A285" s="88">
        <v>281</v>
      </c>
      <c r="B285" s="148" t="s">
        <v>29</v>
      </c>
      <c r="C285" s="103" t="s">
        <v>1003</v>
      </c>
      <c r="D285" s="104" t="s">
        <v>1004</v>
      </c>
      <c r="E285" s="105">
        <v>2019</v>
      </c>
      <c r="F285" s="93">
        <v>0</v>
      </c>
      <c r="G285" s="106"/>
      <c r="H285" s="107">
        <v>0</v>
      </c>
      <c r="I285" s="108">
        <v>0</v>
      </c>
      <c r="J285" s="107">
        <v>0</v>
      </c>
      <c r="K285" s="107">
        <v>0</v>
      </c>
      <c r="L285" s="106"/>
      <c r="M285" s="107">
        <v>0</v>
      </c>
      <c r="N285" s="107">
        <v>0</v>
      </c>
      <c r="O285" s="107">
        <v>0</v>
      </c>
      <c r="P285" s="97"/>
      <c r="Q285" s="107">
        <v>0</v>
      </c>
      <c r="R285" s="97"/>
      <c r="S285" s="108"/>
      <c r="T285" s="107">
        <v>0</v>
      </c>
      <c r="U285" s="107">
        <v>0</v>
      </c>
      <c r="V285" s="108"/>
      <c r="W285" s="109"/>
      <c r="X285" s="84"/>
      <c r="Y285" s="110"/>
      <c r="Z285" s="110"/>
      <c r="AB285" s="110"/>
      <c r="AD285" s="107"/>
      <c r="AE285" s="108"/>
    </row>
    <row r="286" spans="1:31">
      <c r="A286" s="88">
        <v>282</v>
      </c>
      <c r="B286" s="148"/>
      <c r="C286" s="103" t="s">
        <v>428</v>
      </c>
      <c r="D286" s="104" t="s">
        <v>429</v>
      </c>
      <c r="E286" s="105">
        <v>2019</v>
      </c>
      <c r="F286" s="93">
        <v>0</v>
      </c>
      <c r="G286" s="124"/>
      <c r="H286" s="125">
        <v>7906731.2800000003</v>
      </c>
      <c r="I286" s="96">
        <v>8420784</v>
      </c>
      <c r="J286" s="125">
        <v>7773124.9500000002</v>
      </c>
      <c r="K286" s="125">
        <v>133606.33000000007</v>
      </c>
      <c r="L286" s="124"/>
      <c r="M286" s="125">
        <v>7906731.2800000003</v>
      </c>
      <c r="N286" s="125">
        <v>0</v>
      </c>
      <c r="O286" s="125">
        <v>7906731.2800000003</v>
      </c>
      <c r="P286" s="97"/>
      <c r="Q286" s="125">
        <v>2234784</v>
      </c>
      <c r="R286" s="97"/>
      <c r="S286" s="96"/>
      <c r="T286" s="125">
        <v>5671947.2800000003</v>
      </c>
      <c r="U286" s="125">
        <v>133606.33000000007</v>
      </c>
      <c r="V286" s="96"/>
      <c r="W286" s="109" t="s">
        <v>80</v>
      </c>
      <c r="X286" s="84"/>
      <c r="Y286" s="98"/>
      <c r="Z286" s="98"/>
      <c r="AB286" s="98"/>
      <c r="AD286" s="125"/>
      <c r="AE286" s="96"/>
    </row>
    <row r="287" spans="1:31">
      <c r="A287" s="88">
        <v>283</v>
      </c>
      <c r="B287" s="148" t="s">
        <v>29</v>
      </c>
      <c r="C287" s="103" t="s">
        <v>430</v>
      </c>
      <c r="D287" s="104" t="s">
        <v>1005</v>
      </c>
      <c r="E287" s="105">
        <v>2019</v>
      </c>
      <c r="F287" s="93">
        <v>0</v>
      </c>
      <c r="G287" s="106"/>
      <c r="H287" s="107">
        <v>0</v>
      </c>
      <c r="I287" s="108">
        <v>0</v>
      </c>
      <c r="J287" s="107">
        <v>0</v>
      </c>
      <c r="K287" s="107">
        <v>0</v>
      </c>
      <c r="L287" s="106"/>
      <c r="M287" s="107">
        <v>0</v>
      </c>
      <c r="N287" s="107">
        <v>0</v>
      </c>
      <c r="O287" s="107">
        <v>0</v>
      </c>
      <c r="P287" s="97"/>
      <c r="Q287" s="107">
        <v>0</v>
      </c>
      <c r="R287" s="97"/>
      <c r="S287" s="108"/>
      <c r="T287" s="107">
        <v>0</v>
      </c>
      <c r="U287" s="107">
        <v>0</v>
      </c>
      <c r="V287" s="108"/>
      <c r="W287" s="109"/>
      <c r="X287" s="84"/>
      <c r="Y287" s="110"/>
      <c r="Z287" s="110"/>
      <c r="AB287" s="110"/>
      <c r="AD287" s="107"/>
      <c r="AE287" s="108"/>
    </row>
    <row r="288" spans="1:31">
      <c r="A288" s="88">
        <v>284</v>
      </c>
      <c r="B288" s="148"/>
      <c r="C288" s="103" t="s">
        <v>431</v>
      </c>
      <c r="D288" s="104" t="s">
        <v>1006</v>
      </c>
      <c r="E288" s="105">
        <v>2019</v>
      </c>
      <c r="F288" s="93">
        <v>0</v>
      </c>
      <c r="G288" s="106"/>
      <c r="H288" s="107">
        <v>0</v>
      </c>
      <c r="I288" s="108">
        <v>0</v>
      </c>
      <c r="J288" s="107">
        <v>0</v>
      </c>
      <c r="K288" s="107">
        <v>0</v>
      </c>
      <c r="L288" s="106"/>
      <c r="M288" s="107">
        <v>0</v>
      </c>
      <c r="N288" s="107">
        <v>0</v>
      </c>
      <c r="O288" s="107">
        <v>0</v>
      </c>
      <c r="P288" s="97"/>
      <c r="Q288" s="107">
        <v>0</v>
      </c>
      <c r="R288" s="97"/>
      <c r="S288" s="108"/>
      <c r="T288" s="107">
        <v>0</v>
      </c>
      <c r="U288" s="107">
        <v>0</v>
      </c>
      <c r="V288" s="108"/>
      <c r="W288" s="109"/>
      <c r="X288" s="84"/>
      <c r="Y288" s="110"/>
      <c r="Z288" s="110"/>
      <c r="AB288" s="110"/>
      <c r="AD288" s="107"/>
      <c r="AE288" s="108"/>
    </row>
    <row r="289" spans="1:31" ht="21.75" customHeight="1">
      <c r="A289" s="88">
        <v>285</v>
      </c>
      <c r="B289" s="148"/>
      <c r="C289" s="103" t="s">
        <v>432</v>
      </c>
      <c r="D289" s="104" t="s">
        <v>1007</v>
      </c>
      <c r="E289" s="105">
        <v>2019</v>
      </c>
      <c r="F289" s="93">
        <v>0</v>
      </c>
      <c r="G289" s="124"/>
      <c r="H289" s="125">
        <v>7663213.7600000007</v>
      </c>
      <c r="I289" s="108">
        <v>8177266</v>
      </c>
      <c r="J289" s="125">
        <v>7529607.4300000006</v>
      </c>
      <c r="K289" s="125">
        <v>133606.33000000007</v>
      </c>
      <c r="L289" s="124"/>
      <c r="M289" s="125">
        <v>7663213.7600000007</v>
      </c>
      <c r="N289" s="125">
        <v>0</v>
      </c>
      <c r="O289" s="125">
        <v>7663213.7600000007</v>
      </c>
      <c r="P289" s="97"/>
      <c r="Q289" s="125">
        <v>1991266</v>
      </c>
      <c r="R289" s="97"/>
      <c r="S289" s="108"/>
      <c r="T289" s="125">
        <v>5671947.7600000007</v>
      </c>
      <c r="U289" s="125">
        <v>133606.33000000007</v>
      </c>
      <c r="V289" s="108"/>
      <c r="W289" s="109" t="s">
        <v>80</v>
      </c>
      <c r="X289" s="84"/>
      <c r="Y289" s="110"/>
      <c r="Z289" s="110"/>
      <c r="AB289" s="110"/>
      <c r="AD289" s="125"/>
      <c r="AE289" s="108"/>
    </row>
    <row r="290" spans="1:31">
      <c r="A290" s="88">
        <v>286</v>
      </c>
      <c r="B290" s="148"/>
      <c r="C290" s="103" t="s">
        <v>433</v>
      </c>
      <c r="D290" s="104" t="s">
        <v>434</v>
      </c>
      <c r="E290" s="105">
        <v>2019</v>
      </c>
      <c r="F290" s="93">
        <v>0</v>
      </c>
      <c r="G290" s="106"/>
      <c r="H290" s="107">
        <v>0</v>
      </c>
      <c r="I290" s="108">
        <v>513</v>
      </c>
      <c r="J290" s="107">
        <v>0</v>
      </c>
      <c r="K290" s="107">
        <v>0</v>
      </c>
      <c r="L290" s="106"/>
      <c r="M290" s="107">
        <v>0</v>
      </c>
      <c r="N290" s="107">
        <v>0</v>
      </c>
      <c r="O290" s="107">
        <v>0</v>
      </c>
      <c r="P290" s="97"/>
      <c r="Q290" s="107">
        <v>513</v>
      </c>
      <c r="R290" s="97"/>
      <c r="S290" s="108"/>
      <c r="T290" s="107">
        <v>-513</v>
      </c>
      <c r="U290" s="107">
        <v>0</v>
      </c>
      <c r="V290" s="108"/>
      <c r="W290" s="109"/>
      <c r="X290" s="84"/>
      <c r="Y290" s="110"/>
      <c r="Z290" s="110"/>
      <c r="AB290" s="110"/>
      <c r="AD290" s="107"/>
      <c r="AE290" s="108"/>
    </row>
    <row r="291" spans="1:31">
      <c r="A291" s="88">
        <v>287</v>
      </c>
      <c r="B291" s="148"/>
      <c r="C291" s="103" t="s">
        <v>435</v>
      </c>
      <c r="D291" s="104" t="s">
        <v>436</v>
      </c>
      <c r="E291" s="105">
        <v>2019</v>
      </c>
      <c r="F291" s="93">
        <v>0</v>
      </c>
      <c r="G291" s="106"/>
      <c r="H291" s="107">
        <v>0</v>
      </c>
      <c r="I291" s="108">
        <v>0</v>
      </c>
      <c r="J291" s="107">
        <v>0</v>
      </c>
      <c r="K291" s="107">
        <v>0</v>
      </c>
      <c r="L291" s="106"/>
      <c r="M291" s="107">
        <v>0</v>
      </c>
      <c r="N291" s="107">
        <v>0</v>
      </c>
      <c r="O291" s="107">
        <v>0</v>
      </c>
      <c r="P291" s="97"/>
      <c r="Q291" s="107">
        <v>0</v>
      </c>
      <c r="R291" s="97"/>
      <c r="S291" s="108"/>
      <c r="T291" s="107">
        <v>0</v>
      </c>
      <c r="U291" s="107">
        <v>0</v>
      </c>
      <c r="V291" s="108"/>
      <c r="W291" s="109"/>
      <c r="X291" s="84"/>
      <c r="Y291" s="110"/>
      <c r="Z291" s="110"/>
      <c r="AB291" s="110"/>
      <c r="AD291" s="107"/>
      <c r="AE291" s="108"/>
    </row>
    <row r="292" spans="1:31">
      <c r="A292" s="88">
        <v>288</v>
      </c>
      <c r="B292" s="148"/>
      <c r="C292" s="103" t="s">
        <v>437</v>
      </c>
      <c r="D292" s="104" t="s">
        <v>1008</v>
      </c>
      <c r="E292" s="105">
        <v>2019</v>
      </c>
      <c r="F292" s="93">
        <v>0</v>
      </c>
      <c r="G292" s="106"/>
      <c r="H292" s="107">
        <v>6508364.0000000009</v>
      </c>
      <c r="I292" s="108">
        <v>6903292</v>
      </c>
      <c r="J292" s="107">
        <v>6343568.3900000006</v>
      </c>
      <c r="K292" s="107">
        <v>164795.61000000034</v>
      </c>
      <c r="L292" s="106"/>
      <c r="M292" s="107">
        <v>6508364.0000000009</v>
      </c>
      <c r="N292" s="107">
        <v>0</v>
      </c>
      <c r="O292" s="107">
        <v>6508364.0000000009</v>
      </c>
      <c r="P292" s="97"/>
      <c r="Q292" s="107">
        <v>717292</v>
      </c>
      <c r="R292" s="97"/>
      <c r="S292" s="108"/>
      <c r="T292" s="107">
        <v>5791072.0000000009</v>
      </c>
      <c r="U292" s="107">
        <v>164795.61000000034</v>
      </c>
      <c r="V292" s="108"/>
      <c r="W292" s="109"/>
      <c r="X292" s="84"/>
      <c r="Y292" s="110"/>
      <c r="Z292" s="110"/>
      <c r="AB292" s="110"/>
      <c r="AD292" s="107"/>
      <c r="AE292" s="108"/>
    </row>
    <row r="293" spans="1:31">
      <c r="A293" s="88">
        <v>289</v>
      </c>
      <c r="B293" s="148"/>
      <c r="C293" s="103" t="s">
        <v>438</v>
      </c>
      <c r="D293" s="104" t="s">
        <v>439</v>
      </c>
      <c r="E293" s="105">
        <v>2019</v>
      </c>
      <c r="F293" s="93">
        <v>0</v>
      </c>
      <c r="G293" s="106"/>
      <c r="H293" s="107">
        <v>0</v>
      </c>
      <c r="I293" s="108">
        <v>0</v>
      </c>
      <c r="J293" s="107">
        <v>0</v>
      </c>
      <c r="K293" s="107">
        <v>0</v>
      </c>
      <c r="L293" s="106"/>
      <c r="M293" s="107">
        <v>0</v>
      </c>
      <c r="N293" s="107">
        <v>0</v>
      </c>
      <c r="O293" s="107">
        <v>0</v>
      </c>
      <c r="P293" s="97"/>
      <c r="Q293" s="107">
        <v>0</v>
      </c>
      <c r="R293" s="97"/>
      <c r="S293" s="108"/>
      <c r="T293" s="107">
        <v>0</v>
      </c>
      <c r="U293" s="107">
        <v>0</v>
      </c>
      <c r="V293" s="108"/>
      <c r="W293" s="109"/>
      <c r="X293" s="84"/>
      <c r="Y293" s="110"/>
      <c r="Z293" s="110"/>
      <c r="AB293" s="110"/>
      <c r="AD293" s="107"/>
      <c r="AE293" s="108"/>
    </row>
    <row r="294" spans="1:31">
      <c r="A294" s="88">
        <v>290</v>
      </c>
      <c r="B294" s="148"/>
      <c r="C294" s="103" t="s">
        <v>440</v>
      </c>
      <c r="D294" s="104" t="s">
        <v>441</v>
      </c>
      <c r="E294" s="105">
        <v>2019</v>
      </c>
      <c r="F294" s="93">
        <v>0</v>
      </c>
      <c r="G294" s="106"/>
      <c r="H294" s="107">
        <v>0</v>
      </c>
      <c r="I294" s="108">
        <v>0</v>
      </c>
      <c r="J294" s="107">
        <v>0</v>
      </c>
      <c r="K294" s="107">
        <v>0</v>
      </c>
      <c r="L294" s="106"/>
      <c r="M294" s="107">
        <v>0</v>
      </c>
      <c r="N294" s="107">
        <v>0</v>
      </c>
      <c r="O294" s="107">
        <v>0</v>
      </c>
      <c r="P294" s="97"/>
      <c r="Q294" s="107">
        <v>0</v>
      </c>
      <c r="R294" s="97"/>
      <c r="S294" s="108"/>
      <c r="T294" s="107">
        <v>0</v>
      </c>
      <c r="U294" s="107">
        <v>0</v>
      </c>
      <c r="V294" s="108"/>
      <c r="W294" s="109"/>
      <c r="X294" s="84"/>
      <c r="Y294" s="110"/>
      <c r="Z294" s="110"/>
      <c r="AB294" s="110"/>
      <c r="AD294" s="107"/>
      <c r="AE294" s="108"/>
    </row>
    <row r="295" spans="1:31">
      <c r="A295" s="88">
        <v>291</v>
      </c>
      <c r="B295" s="148"/>
      <c r="C295" s="103" t="s">
        <v>442</v>
      </c>
      <c r="D295" s="104" t="s">
        <v>443</v>
      </c>
      <c r="E295" s="105">
        <v>2019</v>
      </c>
      <c r="F295" s="93">
        <v>0</v>
      </c>
      <c r="G295" s="106"/>
      <c r="H295" s="107">
        <v>1154849.76</v>
      </c>
      <c r="I295" s="108">
        <v>1273461</v>
      </c>
      <c r="J295" s="107">
        <v>1186039.04</v>
      </c>
      <c r="K295" s="107">
        <v>-31189.280000000028</v>
      </c>
      <c r="L295" s="106"/>
      <c r="M295" s="107">
        <v>1154849.76</v>
      </c>
      <c r="N295" s="107">
        <v>0</v>
      </c>
      <c r="O295" s="107">
        <v>1154849.76</v>
      </c>
      <c r="P295" s="97"/>
      <c r="Q295" s="107">
        <v>1273461</v>
      </c>
      <c r="R295" s="97"/>
      <c r="S295" s="108"/>
      <c r="T295" s="107">
        <v>-118611.23999999999</v>
      </c>
      <c r="U295" s="107">
        <v>-31189.280000000028</v>
      </c>
      <c r="V295" s="108"/>
      <c r="W295" s="109"/>
      <c r="X295" s="84"/>
      <c r="Y295" s="110"/>
      <c r="Z295" s="110"/>
      <c r="AB295" s="110"/>
      <c r="AD295" s="107"/>
      <c r="AE295" s="108"/>
    </row>
    <row r="296" spans="1:31">
      <c r="A296" s="88">
        <v>292</v>
      </c>
      <c r="B296" s="148"/>
      <c r="C296" s="103" t="s">
        <v>444</v>
      </c>
      <c r="D296" s="104" t="s">
        <v>445</v>
      </c>
      <c r="E296" s="105">
        <v>2019</v>
      </c>
      <c r="F296" s="93">
        <v>0</v>
      </c>
      <c r="G296" s="124"/>
      <c r="H296" s="125">
        <v>243517.52</v>
      </c>
      <c r="I296" s="108">
        <v>243518</v>
      </c>
      <c r="J296" s="125">
        <v>243517.52</v>
      </c>
      <c r="K296" s="125">
        <v>0</v>
      </c>
      <c r="L296" s="124"/>
      <c r="M296" s="125">
        <v>243517.52</v>
      </c>
      <c r="N296" s="125">
        <v>0</v>
      </c>
      <c r="O296" s="125">
        <v>243517.52</v>
      </c>
      <c r="P296" s="97"/>
      <c r="Q296" s="125">
        <v>243518</v>
      </c>
      <c r="R296" s="97"/>
      <c r="S296" s="108"/>
      <c r="T296" s="125">
        <v>-0.48000000001047738</v>
      </c>
      <c r="U296" s="125">
        <v>0</v>
      </c>
      <c r="V296" s="108"/>
      <c r="W296" s="109" t="s">
        <v>80</v>
      </c>
      <c r="X296" s="84"/>
      <c r="Y296" s="110"/>
      <c r="Z296" s="110"/>
      <c r="AB296" s="110"/>
      <c r="AD296" s="125"/>
      <c r="AE296" s="108"/>
    </row>
    <row r="297" spans="1:31" ht="22.5">
      <c r="A297" s="88">
        <v>293</v>
      </c>
      <c r="B297" s="148" t="s">
        <v>29</v>
      </c>
      <c r="C297" s="103" t="s">
        <v>446</v>
      </c>
      <c r="D297" s="104" t="s">
        <v>447</v>
      </c>
      <c r="E297" s="105">
        <v>2019</v>
      </c>
      <c r="F297" s="93">
        <v>0</v>
      </c>
      <c r="G297" s="106"/>
      <c r="H297" s="107">
        <v>211195.68</v>
      </c>
      <c r="I297" s="108">
        <v>211196</v>
      </c>
      <c r="J297" s="107">
        <v>211195.68</v>
      </c>
      <c r="K297" s="107">
        <v>0</v>
      </c>
      <c r="L297" s="106"/>
      <c r="M297" s="107">
        <v>211195.68</v>
      </c>
      <c r="N297" s="107">
        <v>0</v>
      </c>
      <c r="O297" s="107">
        <v>211195.68</v>
      </c>
      <c r="P297" s="97"/>
      <c r="Q297" s="107">
        <v>211196</v>
      </c>
      <c r="R297" s="97"/>
      <c r="S297" s="108"/>
      <c r="T297" s="107">
        <v>-0.32000000000698492</v>
      </c>
      <c r="U297" s="107">
        <v>0</v>
      </c>
      <c r="V297" s="108"/>
      <c r="W297" s="109"/>
      <c r="X297" s="84"/>
      <c r="Y297" s="110"/>
      <c r="Z297" s="110"/>
      <c r="AB297" s="110"/>
      <c r="AD297" s="107"/>
      <c r="AE297" s="108"/>
    </row>
    <row r="298" spans="1:31" ht="22.5">
      <c r="A298" s="88">
        <v>294</v>
      </c>
      <c r="B298" s="148"/>
      <c r="C298" s="103" t="s">
        <v>448</v>
      </c>
      <c r="D298" s="104" t="s">
        <v>449</v>
      </c>
      <c r="E298" s="105">
        <v>2019</v>
      </c>
      <c r="F298" s="93">
        <v>0</v>
      </c>
      <c r="G298" s="106"/>
      <c r="H298" s="107">
        <v>0</v>
      </c>
      <c r="I298" s="108">
        <v>0</v>
      </c>
      <c r="J298" s="107">
        <v>0</v>
      </c>
      <c r="K298" s="107">
        <v>0</v>
      </c>
      <c r="L298" s="106"/>
      <c r="M298" s="107">
        <v>0</v>
      </c>
      <c r="N298" s="107">
        <v>0</v>
      </c>
      <c r="O298" s="107">
        <v>0</v>
      </c>
      <c r="P298" s="97"/>
      <c r="Q298" s="107">
        <v>0</v>
      </c>
      <c r="R298" s="97"/>
      <c r="S298" s="108"/>
      <c r="T298" s="107">
        <v>0</v>
      </c>
      <c r="U298" s="107">
        <v>0</v>
      </c>
      <c r="V298" s="108"/>
      <c r="W298" s="109"/>
      <c r="X298" s="84"/>
      <c r="Y298" s="110"/>
      <c r="Z298" s="110"/>
      <c r="AB298" s="110"/>
      <c r="AD298" s="107"/>
      <c r="AE298" s="108"/>
    </row>
    <row r="299" spans="1:31" ht="22.5">
      <c r="A299" s="88">
        <v>295</v>
      </c>
      <c r="B299" s="148" t="s">
        <v>85</v>
      </c>
      <c r="C299" s="103" t="s">
        <v>450</v>
      </c>
      <c r="D299" s="104" t="s">
        <v>451</v>
      </c>
      <c r="E299" s="105">
        <v>2019</v>
      </c>
      <c r="F299" s="93">
        <v>0</v>
      </c>
      <c r="G299" s="106"/>
      <c r="H299" s="107">
        <v>32321.84</v>
      </c>
      <c r="I299" s="108">
        <v>32322</v>
      </c>
      <c r="J299" s="107">
        <v>32321.84</v>
      </c>
      <c r="K299" s="107">
        <v>0</v>
      </c>
      <c r="L299" s="106"/>
      <c r="M299" s="107">
        <v>32321.84</v>
      </c>
      <c r="N299" s="107">
        <v>0</v>
      </c>
      <c r="O299" s="107">
        <v>32321.84</v>
      </c>
      <c r="P299" s="97"/>
      <c r="Q299" s="107">
        <v>32322</v>
      </c>
      <c r="R299" s="97"/>
      <c r="S299" s="108"/>
      <c r="T299" s="107">
        <v>-0.15999999999985448</v>
      </c>
      <c r="U299" s="107">
        <v>0</v>
      </c>
      <c r="V299" s="108"/>
      <c r="W299" s="109"/>
      <c r="X299" s="84"/>
      <c r="Y299" s="110"/>
      <c r="Z299" s="110"/>
      <c r="AB299" s="110"/>
      <c r="AD299" s="107"/>
      <c r="AE299" s="108"/>
    </row>
    <row r="300" spans="1:31">
      <c r="A300" s="88">
        <v>296</v>
      </c>
      <c r="B300" s="148"/>
      <c r="C300" s="103" t="s">
        <v>452</v>
      </c>
      <c r="D300" s="104" t="s">
        <v>453</v>
      </c>
      <c r="E300" s="105">
        <v>2019</v>
      </c>
      <c r="F300" s="93">
        <v>0</v>
      </c>
      <c r="G300" s="99"/>
      <c r="H300" s="154">
        <v>18070582.322857138</v>
      </c>
      <c r="I300" s="96">
        <v>20236880.41</v>
      </c>
      <c r="J300" s="154">
        <v>17983591.48</v>
      </c>
      <c r="K300" s="154">
        <v>151554.25619047135</v>
      </c>
      <c r="L300" s="99"/>
      <c r="M300" s="154">
        <v>18070582.322857138</v>
      </c>
      <c r="N300" s="154">
        <v>64563.413333333228</v>
      </c>
      <c r="O300" s="154">
        <v>18135145.736190472</v>
      </c>
      <c r="P300" s="97"/>
      <c r="Q300" s="154">
        <v>20236880.41</v>
      </c>
      <c r="R300" s="97"/>
      <c r="S300" s="96"/>
      <c r="T300" s="154">
        <v>-2101734.6738095284</v>
      </c>
      <c r="U300" s="154">
        <v>151554.25619047135</v>
      </c>
      <c r="V300" s="96"/>
      <c r="W300" s="109" t="s">
        <v>80</v>
      </c>
      <c r="X300" s="84"/>
      <c r="Y300" s="98"/>
      <c r="Z300" s="98"/>
      <c r="AB300" s="98"/>
      <c r="AD300" s="154"/>
      <c r="AE300" s="96"/>
    </row>
    <row r="301" spans="1:31" ht="22.5">
      <c r="A301" s="88">
        <v>297</v>
      </c>
      <c r="B301" s="148" t="s">
        <v>29</v>
      </c>
      <c r="C301" s="103" t="s">
        <v>454</v>
      </c>
      <c r="D301" s="104" t="s">
        <v>455</v>
      </c>
      <c r="E301" s="105">
        <v>2019</v>
      </c>
      <c r="F301" s="93">
        <v>0</v>
      </c>
      <c r="G301" s="106"/>
      <c r="H301" s="107">
        <v>669328.98666666669</v>
      </c>
      <c r="I301" s="108">
        <v>1048761.3500000001</v>
      </c>
      <c r="J301" s="107">
        <v>701955.03</v>
      </c>
      <c r="K301" s="107">
        <v>60786.969999999972</v>
      </c>
      <c r="L301" s="106"/>
      <c r="M301" s="107">
        <v>669328.98666666669</v>
      </c>
      <c r="N301" s="107">
        <v>93413.013333333321</v>
      </c>
      <c r="O301" s="107">
        <v>762742</v>
      </c>
      <c r="P301" s="97"/>
      <c r="Q301" s="107">
        <v>1048761.3500000001</v>
      </c>
      <c r="R301" s="97"/>
      <c r="S301" s="108"/>
      <c r="T301" s="107">
        <v>-286019.35000000009</v>
      </c>
      <c r="U301" s="107">
        <v>60786.969999999972</v>
      </c>
      <c r="V301" s="108"/>
      <c r="W301" s="109"/>
      <c r="X301" s="84"/>
      <c r="Y301" s="110"/>
      <c r="Z301" s="110"/>
      <c r="AB301" s="110"/>
      <c r="AD301" s="107"/>
      <c r="AE301" s="108"/>
    </row>
    <row r="302" spans="1:31" ht="22.5">
      <c r="A302" s="88">
        <v>298</v>
      </c>
      <c r="B302" s="148"/>
      <c r="C302" s="103" t="s">
        <v>456</v>
      </c>
      <c r="D302" s="104" t="s">
        <v>457</v>
      </c>
      <c r="E302" s="105">
        <v>2019</v>
      </c>
      <c r="F302" s="93">
        <v>0</v>
      </c>
      <c r="G302" s="106"/>
      <c r="H302" s="107">
        <v>0</v>
      </c>
      <c r="I302" s="108">
        <v>2041.11</v>
      </c>
      <c r="J302" s="107">
        <v>0</v>
      </c>
      <c r="K302" s="107">
        <v>0</v>
      </c>
      <c r="L302" s="106"/>
      <c r="M302" s="107">
        <v>0</v>
      </c>
      <c r="N302" s="107">
        <v>0</v>
      </c>
      <c r="O302" s="107">
        <v>0</v>
      </c>
      <c r="P302" s="97"/>
      <c r="Q302" s="107">
        <v>2041.11</v>
      </c>
      <c r="R302" s="97"/>
      <c r="S302" s="108"/>
      <c r="T302" s="107">
        <v>-2041.11</v>
      </c>
      <c r="U302" s="107">
        <v>0</v>
      </c>
      <c r="V302" s="108"/>
      <c r="W302" s="109"/>
      <c r="X302" s="84"/>
      <c r="Y302" s="110"/>
      <c r="Z302" s="110"/>
      <c r="AB302" s="110"/>
      <c r="AD302" s="107"/>
      <c r="AE302" s="108"/>
    </row>
    <row r="303" spans="1:31">
      <c r="A303" s="88">
        <v>299</v>
      </c>
      <c r="B303" s="148" t="s">
        <v>85</v>
      </c>
      <c r="C303" s="103" t="s">
        <v>458</v>
      </c>
      <c r="D303" s="104" t="s">
        <v>459</v>
      </c>
      <c r="E303" s="105">
        <v>2019</v>
      </c>
      <c r="F303" s="93">
        <v>0</v>
      </c>
      <c r="G303" s="106"/>
      <c r="H303" s="107">
        <v>107466.24000000003</v>
      </c>
      <c r="I303" s="108">
        <v>105341.44</v>
      </c>
      <c r="J303" s="107">
        <v>103334.59</v>
      </c>
      <c r="K303" s="107">
        <v>4131.6500000000378</v>
      </c>
      <c r="L303" s="106"/>
      <c r="M303" s="107">
        <v>107466.24000000003</v>
      </c>
      <c r="N303" s="107">
        <v>0</v>
      </c>
      <c r="O303" s="107">
        <v>107466.24000000003</v>
      </c>
      <c r="P303" s="97"/>
      <c r="Q303" s="107">
        <v>105341.44</v>
      </c>
      <c r="R303" s="97"/>
      <c r="S303" s="108"/>
      <c r="T303" s="107">
        <v>2124.800000000032</v>
      </c>
      <c r="U303" s="107">
        <v>4131.6500000000378</v>
      </c>
      <c r="V303" s="108"/>
      <c r="W303" s="109"/>
      <c r="X303" s="84"/>
      <c r="Y303" s="110"/>
      <c r="Z303" s="110"/>
      <c r="AB303" s="110"/>
      <c r="AD303" s="107"/>
      <c r="AE303" s="108"/>
    </row>
    <row r="304" spans="1:31">
      <c r="A304" s="88">
        <v>300</v>
      </c>
      <c r="B304" s="148"/>
      <c r="C304" s="103" t="s">
        <v>460</v>
      </c>
      <c r="D304" s="104" t="s">
        <v>461</v>
      </c>
      <c r="E304" s="105">
        <v>2019</v>
      </c>
      <c r="F304" s="93">
        <v>0</v>
      </c>
      <c r="G304" s="106"/>
      <c r="H304" s="107">
        <v>17293787.096190471</v>
      </c>
      <c r="I304" s="108">
        <v>19080736.510000002</v>
      </c>
      <c r="J304" s="115">
        <v>17178301.859999999</v>
      </c>
      <c r="K304" s="107">
        <v>86635.636190470308</v>
      </c>
      <c r="L304" s="106"/>
      <c r="M304" s="107">
        <v>17293787.096190471</v>
      </c>
      <c r="N304" s="107">
        <v>-28849.600000000093</v>
      </c>
      <c r="O304" s="107">
        <v>17264937.49619047</v>
      </c>
      <c r="P304" s="97"/>
      <c r="Q304" s="107">
        <v>19080736.510000002</v>
      </c>
      <c r="R304" s="97"/>
      <c r="S304" s="108"/>
      <c r="T304" s="107">
        <v>-1815799.0138095319</v>
      </c>
      <c r="U304" s="107">
        <v>86635.636190470308</v>
      </c>
      <c r="V304" s="108"/>
      <c r="W304" s="109"/>
      <c r="X304" s="84"/>
      <c r="Y304" s="110"/>
      <c r="Z304" s="110"/>
      <c r="AB304" s="110"/>
      <c r="AD304" s="107"/>
      <c r="AE304" s="108"/>
    </row>
    <row r="305" spans="1:32" outlineLevel="1">
      <c r="A305" s="88">
        <v>301</v>
      </c>
      <c r="B305" s="148"/>
      <c r="C305" s="103" t="s">
        <v>462</v>
      </c>
      <c r="D305" s="104" t="s">
        <v>463</v>
      </c>
      <c r="E305" s="105">
        <v>2019</v>
      </c>
      <c r="F305" s="93">
        <v>0</v>
      </c>
      <c r="G305" s="106"/>
      <c r="H305" s="107">
        <v>0</v>
      </c>
      <c r="I305" s="108">
        <v>0</v>
      </c>
      <c r="J305" s="107">
        <v>0</v>
      </c>
      <c r="K305" s="107">
        <v>0</v>
      </c>
      <c r="L305" s="106"/>
      <c r="M305" s="107">
        <v>0</v>
      </c>
      <c r="N305" s="107">
        <v>0</v>
      </c>
      <c r="O305" s="107">
        <v>0</v>
      </c>
      <c r="P305" s="97"/>
      <c r="Q305" s="107">
        <v>0</v>
      </c>
      <c r="R305" s="97"/>
      <c r="S305" s="108"/>
      <c r="T305" s="107">
        <v>0</v>
      </c>
      <c r="U305" s="107">
        <v>0</v>
      </c>
      <c r="V305" s="108"/>
      <c r="W305" s="109"/>
      <c r="X305" s="84"/>
      <c r="Y305" s="110"/>
      <c r="Z305" s="110"/>
      <c r="AB305" s="110"/>
      <c r="AD305" s="107"/>
      <c r="AE305" s="108"/>
    </row>
    <row r="306" spans="1:32" outlineLevel="1">
      <c r="A306" s="88">
        <v>302</v>
      </c>
      <c r="B306" s="148" t="s">
        <v>29</v>
      </c>
      <c r="C306" s="103" t="s">
        <v>1009</v>
      </c>
      <c r="D306" s="104" t="s">
        <v>1010</v>
      </c>
      <c r="E306" s="105">
        <v>2019</v>
      </c>
      <c r="F306" s="93">
        <v>0</v>
      </c>
      <c r="G306" s="106"/>
      <c r="H306" s="107">
        <v>0</v>
      </c>
      <c r="I306" s="108">
        <v>0</v>
      </c>
      <c r="J306" s="107">
        <v>0</v>
      </c>
      <c r="K306" s="107">
        <v>0</v>
      </c>
      <c r="L306" s="106"/>
      <c r="M306" s="107">
        <v>0</v>
      </c>
      <c r="N306" s="107">
        <v>0</v>
      </c>
      <c r="O306" s="107">
        <v>0</v>
      </c>
      <c r="P306" s="97"/>
      <c r="Q306" s="107">
        <v>0</v>
      </c>
      <c r="R306" s="97"/>
      <c r="S306" s="108"/>
      <c r="T306" s="107">
        <v>0</v>
      </c>
      <c r="U306" s="107">
        <v>0</v>
      </c>
      <c r="V306" s="108"/>
      <c r="W306" s="109"/>
      <c r="X306" s="84"/>
      <c r="Y306" s="110"/>
      <c r="Z306" s="110"/>
      <c r="AB306" s="110"/>
      <c r="AD306" s="107"/>
      <c r="AE306" s="108"/>
    </row>
    <row r="307" spans="1:32" outlineLevel="1">
      <c r="A307" s="88">
        <v>303</v>
      </c>
      <c r="B307" s="148" t="s">
        <v>85</v>
      </c>
      <c r="C307" s="103" t="s">
        <v>1011</v>
      </c>
      <c r="D307" s="104" t="s">
        <v>1012</v>
      </c>
      <c r="E307" s="105">
        <v>2019</v>
      </c>
      <c r="F307" s="93">
        <v>0</v>
      </c>
      <c r="G307" s="106"/>
      <c r="H307" s="107">
        <v>0</v>
      </c>
      <c r="I307" s="108">
        <v>0</v>
      </c>
      <c r="J307" s="107">
        <v>0</v>
      </c>
      <c r="K307" s="107">
        <v>0</v>
      </c>
      <c r="L307" s="106"/>
      <c r="M307" s="107">
        <v>0</v>
      </c>
      <c r="N307" s="107">
        <v>0</v>
      </c>
      <c r="O307" s="107">
        <v>0</v>
      </c>
      <c r="P307" s="97"/>
      <c r="Q307" s="107">
        <v>0</v>
      </c>
      <c r="R307" s="97"/>
      <c r="S307" s="108"/>
      <c r="T307" s="107">
        <v>0</v>
      </c>
      <c r="U307" s="107">
        <v>0</v>
      </c>
      <c r="V307" s="108"/>
      <c r="W307" s="109"/>
      <c r="X307" s="84"/>
      <c r="Y307" s="110"/>
      <c r="Z307" s="110"/>
      <c r="AB307" s="110"/>
      <c r="AD307" s="107"/>
      <c r="AE307" s="108"/>
    </row>
    <row r="308" spans="1:32" outlineLevel="1">
      <c r="A308" s="88">
        <v>304</v>
      </c>
      <c r="B308" s="148" t="s">
        <v>80</v>
      </c>
      <c r="C308" s="103" t="s">
        <v>464</v>
      </c>
      <c r="D308" s="104" t="s">
        <v>1013</v>
      </c>
      <c r="E308" s="105">
        <v>2019</v>
      </c>
      <c r="F308" s="93">
        <v>0</v>
      </c>
      <c r="G308" s="106"/>
      <c r="H308" s="107">
        <v>0</v>
      </c>
      <c r="I308" s="96">
        <v>0</v>
      </c>
      <c r="J308" s="107">
        <v>0</v>
      </c>
      <c r="K308" s="107">
        <v>0</v>
      </c>
      <c r="L308" s="106"/>
      <c r="M308" s="107">
        <v>0</v>
      </c>
      <c r="N308" s="107">
        <v>0</v>
      </c>
      <c r="O308" s="107">
        <v>0</v>
      </c>
      <c r="P308" s="97"/>
      <c r="Q308" s="107">
        <v>0</v>
      </c>
      <c r="R308" s="97"/>
      <c r="S308" s="96"/>
      <c r="T308" s="107">
        <v>0</v>
      </c>
      <c r="U308" s="107">
        <v>0</v>
      </c>
      <c r="V308" s="96"/>
      <c r="W308" s="109"/>
      <c r="X308" s="84"/>
      <c r="Y308" s="98"/>
      <c r="Z308" s="98"/>
      <c r="AB308" s="98"/>
      <c r="AD308" s="107"/>
      <c r="AE308" s="96"/>
    </row>
    <row r="309" spans="1:32">
      <c r="A309" s="88">
        <v>305</v>
      </c>
      <c r="B309" s="89"/>
      <c r="C309" s="90" t="s">
        <v>465</v>
      </c>
      <c r="D309" s="91" t="s">
        <v>466</v>
      </c>
      <c r="E309" s="92">
        <v>2019</v>
      </c>
      <c r="F309" s="93">
        <v>0</v>
      </c>
      <c r="G309" s="94"/>
      <c r="H309" s="95">
        <v>18725064.133333337</v>
      </c>
      <c r="I309" s="96">
        <v>17926429</v>
      </c>
      <c r="J309" s="95">
        <v>18772214.75</v>
      </c>
      <c r="K309" s="95">
        <v>273210.74666666985</v>
      </c>
      <c r="L309" s="94"/>
      <c r="M309" s="95">
        <v>18725064.133333337</v>
      </c>
      <c r="N309" s="95">
        <v>320361.36333333328</v>
      </c>
      <c r="O309" s="95">
        <v>19045425.49666667</v>
      </c>
      <c r="P309" s="97"/>
      <c r="Q309" s="95">
        <v>18520090.39182115</v>
      </c>
      <c r="R309" s="97"/>
      <c r="S309" s="96"/>
      <c r="T309" s="95">
        <v>525335.10484552011</v>
      </c>
      <c r="U309" s="95">
        <v>273210.74666666985</v>
      </c>
      <c r="V309" s="96"/>
      <c r="W309" s="84" t="s">
        <v>80</v>
      </c>
      <c r="X309" s="84"/>
      <c r="Y309" s="98"/>
      <c r="Z309" s="94"/>
      <c r="AB309" s="99"/>
      <c r="AD309" s="100"/>
      <c r="AE309" s="101"/>
    </row>
    <row r="310" spans="1:32">
      <c r="A310" s="88">
        <v>306</v>
      </c>
      <c r="B310" s="148"/>
      <c r="C310" s="103" t="s">
        <v>467</v>
      </c>
      <c r="D310" s="104" t="s">
        <v>468</v>
      </c>
      <c r="E310" s="105">
        <v>2019</v>
      </c>
      <c r="F310" s="93">
        <v>0</v>
      </c>
      <c r="G310" s="124"/>
      <c r="H310" s="125">
        <v>18667574.333333336</v>
      </c>
      <c r="I310" s="96">
        <v>17909293</v>
      </c>
      <c r="J310" s="125">
        <v>18702285.93</v>
      </c>
      <c r="K310" s="125">
        <v>285649.7666666694</v>
      </c>
      <c r="L310" s="124"/>
      <c r="M310" s="125">
        <v>18667574.333333336</v>
      </c>
      <c r="N310" s="125">
        <v>320361.36333333328</v>
      </c>
      <c r="O310" s="125">
        <v>18987935.696666669</v>
      </c>
      <c r="P310" s="97"/>
      <c r="Q310" s="125">
        <v>18423297.37182115</v>
      </c>
      <c r="R310" s="97"/>
      <c r="S310" s="96"/>
      <c r="T310" s="125">
        <v>564638.32484551892</v>
      </c>
      <c r="U310" s="125">
        <v>285649.7666666694</v>
      </c>
      <c r="V310" s="96"/>
      <c r="W310" s="109" t="s">
        <v>80</v>
      </c>
      <c r="X310" s="84"/>
      <c r="Y310" s="98"/>
      <c r="Z310" s="98"/>
      <c r="AB310" s="98"/>
      <c r="AD310" s="125"/>
      <c r="AE310" s="96"/>
    </row>
    <row r="311" spans="1:32">
      <c r="A311" s="88">
        <v>307</v>
      </c>
      <c r="B311" s="148"/>
      <c r="C311" s="103" t="s">
        <v>469</v>
      </c>
      <c r="D311" s="104" t="s">
        <v>470</v>
      </c>
      <c r="E311" s="105">
        <v>2019</v>
      </c>
      <c r="F311" s="93">
        <v>0</v>
      </c>
      <c r="G311" s="106"/>
      <c r="H311" s="107">
        <v>260108.01</v>
      </c>
      <c r="I311" s="108">
        <v>225537</v>
      </c>
      <c r="J311" s="107">
        <v>260108</v>
      </c>
      <c r="K311" s="107">
        <v>39892</v>
      </c>
      <c r="L311" s="106"/>
      <c r="M311" s="107">
        <v>260108.01</v>
      </c>
      <c r="N311" s="107">
        <v>39891.989999999991</v>
      </c>
      <c r="O311" s="107">
        <v>300000</v>
      </c>
      <c r="P311" s="97"/>
      <c r="Q311" s="107">
        <v>230982.36532799999</v>
      </c>
      <c r="R311" s="97"/>
      <c r="S311" s="108"/>
      <c r="T311" s="107">
        <v>69017.634672000015</v>
      </c>
      <c r="U311" s="107">
        <v>39892</v>
      </c>
      <c r="V311" s="108"/>
      <c r="W311" s="109"/>
      <c r="X311" s="84"/>
      <c r="Y311" s="110"/>
      <c r="Z311" s="110"/>
      <c r="AB311" s="110"/>
      <c r="AD311" s="107"/>
      <c r="AE311" s="108"/>
    </row>
    <row r="312" spans="1:32">
      <c r="A312" s="88">
        <v>308</v>
      </c>
      <c r="B312" s="148"/>
      <c r="C312" s="103" t="s">
        <v>471</v>
      </c>
      <c r="D312" s="104" t="s">
        <v>472</v>
      </c>
      <c r="E312" s="105">
        <v>2019</v>
      </c>
      <c r="F312" s="93">
        <v>0</v>
      </c>
      <c r="G312" s="106"/>
      <c r="H312" s="107">
        <v>3400000</v>
      </c>
      <c r="I312" s="108">
        <v>3309711</v>
      </c>
      <c r="J312" s="107">
        <v>3400000</v>
      </c>
      <c r="K312" s="107">
        <v>100000</v>
      </c>
      <c r="L312" s="106"/>
      <c r="M312" s="107">
        <v>3400000</v>
      </c>
      <c r="N312" s="107">
        <v>100000</v>
      </c>
      <c r="O312" s="107">
        <v>3500000</v>
      </c>
      <c r="P312" s="97"/>
      <c r="Q312" s="107">
        <v>3389620.6623840001</v>
      </c>
      <c r="R312" s="97"/>
      <c r="S312" s="108"/>
      <c r="T312" s="107">
        <v>110379.33761599986</v>
      </c>
      <c r="U312" s="107">
        <v>100000</v>
      </c>
      <c r="V312" s="108"/>
      <c r="W312" s="109"/>
      <c r="X312" s="84"/>
      <c r="Y312" s="110"/>
      <c r="Z312" s="110"/>
      <c r="AB312" s="110"/>
      <c r="AD312" s="107"/>
      <c r="AE312" s="108"/>
    </row>
    <row r="313" spans="1:32">
      <c r="A313" s="88">
        <v>309</v>
      </c>
      <c r="B313" s="148"/>
      <c r="C313" s="103" t="s">
        <v>473</v>
      </c>
      <c r="D313" s="104" t="s">
        <v>474</v>
      </c>
      <c r="E313" s="105">
        <v>2019</v>
      </c>
      <c r="F313" s="93">
        <v>0</v>
      </c>
      <c r="G313" s="124"/>
      <c r="H313" s="125">
        <v>2840000</v>
      </c>
      <c r="I313" s="108">
        <v>2758474</v>
      </c>
      <c r="J313" s="125">
        <v>2840000</v>
      </c>
      <c r="K313" s="125">
        <v>5000</v>
      </c>
      <c r="L313" s="124"/>
      <c r="M313" s="125">
        <v>2840000</v>
      </c>
      <c r="N313" s="125">
        <v>5000</v>
      </c>
      <c r="O313" s="125">
        <v>2845000</v>
      </c>
      <c r="P313" s="97"/>
      <c r="Q313" s="125">
        <v>2897230.596256</v>
      </c>
      <c r="R313" s="97"/>
      <c r="S313" s="108"/>
      <c r="T313" s="125">
        <v>-52230.59625599999</v>
      </c>
      <c r="U313" s="125">
        <v>5000</v>
      </c>
      <c r="V313" s="108"/>
      <c r="W313" s="109" t="s">
        <v>80</v>
      </c>
      <c r="X313" s="84"/>
      <c r="Y313" s="110"/>
      <c r="Z313" s="110"/>
      <c r="AB313" s="110"/>
      <c r="AD313" s="125"/>
      <c r="AE313" s="108"/>
    </row>
    <row r="314" spans="1:32">
      <c r="A314" s="88">
        <v>310</v>
      </c>
      <c r="B314" s="148"/>
      <c r="C314" s="103" t="s">
        <v>1014</v>
      </c>
      <c r="D314" s="104" t="s">
        <v>1015</v>
      </c>
      <c r="E314" s="105">
        <v>2019</v>
      </c>
      <c r="F314" s="93">
        <v>0</v>
      </c>
      <c r="G314" s="106"/>
      <c r="H314" s="107">
        <v>40000</v>
      </c>
      <c r="I314" s="108">
        <v>40224</v>
      </c>
      <c r="J314" s="107">
        <v>40000</v>
      </c>
      <c r="K314" s="107">
        <v>5000</v>
      </c>
      <c r="L314" s="106"/>
      <c r="M314" s="107">
        <v>40000</v>
      </c>
      <c r="N314" s="107">
        <v>5000</v>
      </c>
      <c r="O314" s="107">
        <v>45000</v>
      </c>
      <c r="P314" s="97"/>
      <c r="Q314" s="107">
        <v>41195.168256000004</v>
      </c>
      <c r="R314" s="97"/>
      <c r="S314" s="108"/>
      <c r="T314" s="107">
        <v>3804.8317439999955</v>
      </c>
      <c r="U314" s="107">
        <v>5000</v>
      </c>
      <c r="V314" s="108"/>
      <c r="W314" s="109" t="s">
        <v>1185</v>
      </c>
      <c r="X314" s="84"/>
      <c r="Y314" s="110"/>
      <c r="Z314" s="110"/>
      <c r="AB314" s="110"/>
      <c r="AD314" s="107"/>
      <c r="AE314" s="108"/>
    </row>
    <row r="315" spans="1:32">
      <c r="A315" s="88">
        <v>311</v>
      </c>
      <c r="B315" s="148"/>
      <c r="C315" s="103" t="s">
        <v>1016</v>
      </c>
      <c r="D315" s="104" t="s">
        <v>1017</v>
      </c>
      <c r="E315" s="105">
        <v>2019</v>
      </c>
      <c r="F315" s="93">
        <v>0</v>
      </c>
      <c r="G315" s="106"/>
      <c r="H315" s="107">
        <v>2800000</v>
      </c>
      <c r="I315" s="108">
        <v>2718250</v>
      </c>
      <c r="J315" s="107">
        <v>2800000</v>
      </c>
      <c r="K315" s="107">
        <v>0</v>
      </c>
      <c r="L315" s="106"/>
      <c r="M315" s="107">
        <v>2800000</v>
      </c>
      <c r="N315" s="107">
        <v>0</v>
      </c>
      <c r="O315" s="107">
        <v>2800000</v>
      </c>
      <c r="P315" s="97"/>
      <c r="Q315" s="107">
        <v>2856035.4279999998</v>
      </c>
      <c r="R315" s="97"/>
      <c r="S315" s="108"/>
      <c r="T315" s="107">
        <v>-56035.42799999984</v>
      </c>
      <c r="U315" s="107">
        <v>0</v>
      </c>
      <c r="V315" s="108"/>
      <c r="W315" s="109" t="s">
        <v>1185</v>
      </c>
      <c r="X315" s="84"/>
      <c r="Y315" s="110"/>
      <c r="Z315" s="110"/>
      <c r="AB315" s="110"/>
      <c r="AD315" s="107"/>
      <c r="AE315" s="108"/>
    </row>
    <row r="316" spans="1:32">
      <c r="A316" s="88">
        <v>312</v>
      </c>
      <c r="B316" s="148"/>
      <c r="C316" s="103" t="s">
        <v>475</v>
      </c>
      <c r="D316" s="104" t="s">
        <v>476</v>
      </c>
      <c r="E316" s="105">
        <v>2019</v>
      </c>
      <c r="F316" s="93">
        <v>0</v>
      </c>
      <c r="G316" s="106"/>
      <c r="H316" s="107">
        <v>0</v>
      </c>
      <c r="I316" s="108">
        <v>0</v>
      </c>
      <c r="J316" s="107">
        <v>0</v>
      </c>
      <c r="K316" s="107">
        <v>0</v>
      </c>
      <c r="L316" s="106"/>
      <c r="M316" s="107">
        <v>0</v>
      </c>
      <c r="N316" s="107">
        <v>0</v>
      </c>
      <c r="O316" s="107">
        <v>0</v>
      </c>
      <c r="P316" s="97"/>
      <c r="Q316" s="107">
        <v>0</v>
      </c>
      <c r="R316" s="97"/>
      <c r="S316" s="108"/>
      <c r="T316" s="107">
        <v>0</v>
      </c>
      <c r="U316" s="107">
        <v>0</v>
      </c>
      <c r="V316" s="108"/>
      <c r="W316" s="109"/>
      <c r="X316" s="84"/>
      <c r="Y316" s="110"/>
      <c r="Z316" s="110"/>
      <c r="AB316" s="110"/>
      <c r="AD316" s="107"/>
      <c r="AE316" s="108"/>
    </row>
    <row r="317" spans="1:32">
      <c r="A317" s="88">
        <v>313</v>
      </c>
      <c r="B317" s="148"/>
      <c r="C317" s="103" t="s">
        <v>477</v>
      </c>
      <c r="D317" s="104" t="s">
        <v>478</v>
      </c>
      <c r="E317" s="105">
        <v>2019</v>
      </c>
      <c r="F317" s="93">
        <v>0</v>
      </c>
      <c r="G317" s="106"/>
      <c r="H317" s="107">
        <v>800000</v>
      </c>
      <c r="I317" s="108">
        <v>855871</v>
      </c>
      <c r="J317" s="107">
        <v>800000</v>
      </c>
      <c r="K317" s="107">
        <v>-10000</v>
      </c>
      <c r="L317" s="106"/>
      <c r="M317" s="107">
        <v>800000</v>
      </c>
      <c r="N317" s="107">
        <v>-10000</v>
      </c>
      <c r="O317" s="107">
        <v>790000</v>
      </c>
      <c r="P317" s="97"/>
      <c r="Q317" s="107">
        <v>876535.14942400006</v>
      </c>
      <c r="R317" s="97"/>
      <c r="S317" s="108"/>
      <c r="T317" s="107">
        <v>-86535.149424000061</v>
      </c>
      <c r="U317" s="107">
        <v>-10000</v>
      </c>
      <c r="V317" s="108"/>
      <c r="W317" s="109"/>
      <c r="X317" s="84"/>
      <c r="Y317" s="110"/>
      <c r="Z317" s="110"/>
      <c r="AA317" s="142"/>
      <c r="AB317" s="110"/>
      <c r="AD317" s="107"/>
      <c r="AE317" s="108"/>
    </row>
    <row r="318" spans="1:32">
      <c r="A318" s="88">
        <v>314</v>
      </c>
      <c r="B318" s="148"/>
      <c r="C318" s="103" t="s">
        <v>479</v>
      </c>
      <c r="D318" s="104" t="s">
        <v>480</v>
      </c>
      <c r="E318" s="105">
        <v>2019</v>
      </c>
      <c r="F318" s="93">
        <v>0</v>
      </c>
      <c r="G318" s="106"/>
      <c r="H318" s="107">
        <v>20000.00000000004</v>
      </c>
      <c r="I318" s="108">
        <v>14678</v>
      </c>
      <c r="J318" s="107">
        <v>10000</v>
      </c>
      <c r="K318" s="107">
        <v>23672</v>
      </c>
      <c r="L318" s="106"/>
      <c r="M318" s="107">
        <v>20000.00000000004</v>
      </c>
      <c r="N318" s="107">
        <v>13671.99999999996</v>
      </c>
      <c r="O318" s="107">
        <v>33672</v>
      </c>
      <c r="P318" s="97"/>
      <c r="Q318" s="107">
        <v>15032.385632</v>
      </c>
      <c r="R318" s="97"/>
      <c r="S318" s="108"/>
      <c r="T318" s="107">
        <v>18639.614368000002</v>
      </c>
      <c r="U318" s="107">
        <v>23672</v>
      </c>
      <c r="V318" s="108"/>
      <c r="W318" s="109"/>
      <c r="X318" s="84"/>
      <c r="Y318" s="110"/>
      <c r="Z318" s="110"/>
      <c r="AB318" s="110"/>
      <c r="AD318" s="107"/>
      <c r="AE318" s="108"/>
    </row>
    <row r="319" spans="1:32">
      <c r="A319" s="88">
        <v>315</v>
      </c>
      <c r="B319" s="148"/>
      <c r="C319" s="103" t="s">
        <v>481</v>
      </c>
      <c r="D319" s="104" t="s">
        <v>482</v>
      </c>
      <c r="E319" s="105">
        <v>2019</v>
      </c>
      <c r="F319" s="93">
        <v>0</v>
      </c>
      <c r="G319" s="106"/>
      <c r="H319" s="107">
        <v>417566.32000000007</v>
      </c>
      <c r="I319" s="108">
        <v>322656</v>
      </c>
      <c r="J319" s="107">
        <v>434602.48</v>
      </c>
      <c r="K319" s="107">
        <v>-43602.479999999981</v>
      </c>
      <c r="L319" s="106"/>
      <c r="M319" s="107">
        <v>417566.32000000007</v>
      </c>
      <c r="N319" s="107">
        <v>-26566.320000000065</v>
      </c>
      <c r="O319" s="107">
        <v>391000</v>
      </c>
      <c r="P319" s="97"/>
      <c r="Q319" s="107">
        <v>330446.20646399999</v>
      </c>
      <c r="R319" s="97"/>
      <c r="S319" s="108"/>
      <c r="T319" s="107">
        <v>60553.793536000012</v>
      </c>
      <c r="U319" s="107">
        <v>-43602.479999999981</v>
      </c>
      <c r="V319" s="108"/>
      <c r="W319" s="109"/>
      <c r="X319" s="84"/>
      <c r="Y319" s="110"/>
      <c r="Z319" s="110"/>
      <c r="AA319" s="142"/>
      <c r="AB319" s="110"/>
      <c r="AD319" s="107"/>
      <c r="AE319" s="108"/>
      <c r="AF319" s="60" t="e">
        <v>#REF!</v>
      </c>
    </row>
    <row r="320" spans="1:32">
      <c r="A320" s="88">
        <v>316</v>
      </c>
      <c r="B320" s="148"/>
      <c r="C320" s="103" t="s">
        <v>483</v>
      </c>
      <c r="D320" s="104" t="s">
        <v>484</v>
      </c>
      <c r="E320" s="105">
        <v>2019</v>
      </c>
      <c r="F320" s="93">
        <v>0</v>
      </c>
      <c r="G320" s="106"/>
      <c r="H320" s="107">
        <v>190000</v>
      </c>
      <c r="I320" s="108">
        <v>145930</v>
      </c>
      <c r="J320" s="107">
        <v>180177.77</v>
      </c>
      <c r="K320" s="107">
        <v>9822.2300000000105</v>
      </c>
      <c r="L320" s="106"/>
      <c r="M320" s="107">
        <v>190000</v>
      </c>
      <c r="N320" s="107">
        <v>0</v>
      </c>
      <c r="O320" s="107">
        <v>190000</v>
      </c>
      <c r="P320" s="97"/>
      <c r="Q320" s="107">
        <v>149453.33392</v>
      </c>
      <c r="R320" s="97"/>
      <c r="S320" s="108"/>
      <c r="T320" s="107">
        <v>40546.666079999995</v>
      </c>
      <c r="U320" s="107">
        <v>9822.2300000000105</v>
      </c>
      <c r="V320" s="108"/>
      <c r="W320" s="109"/>
      <c r="X320" s="84"/>
      <c r="Y320" s="110"/>
      <c r="Z320" s="110"/>
      <c r="AB320" s="110"/>
      <c r="AD320" s="107"/>
      <c r="AE320" s="108"/>
    </row>
    <row r="321" spans="1:32">
      <c r="A321" s="88">
        <v>317</v>
      </c>
      <c r="B321" s="148"/>
      <c r="C321" s="103" t="s">
        <v>485</v>
      </c>
      <c r="D321" s="104" t="s">
        <v>486</v>
      </c>
      <c r="E321" s="105">
        <v>2019</v>
      </c>
      <c r="F321" s="93">
        <v>0</v>
      </c>
      <c r="G321" s="106"/>
      <c r="H321" s="107">
        <v>0</v>
      </c>
      <c r="I321" s="108">
        <v>0</v>
      </c>
      <c r="J321" s="107">
        <v>0</v>
      </c>
      <c r="K321" s="107">
        <v>0</v>
      </c>
      <c r="L321" s="106"/>
      <c r="M321" s="107">
        <v>0</v>
      </c>
      <c r="N321" s="107">
        <v>0</v>
      </c>
      <c r="O321" s="107">
        <v>0</v>
      </c>
      <c r="P321" s="97"/>
      <c r="Q321" s="107">
        <v>0</v>
      </c>
      <c r="R321" s="97"/>
      <c r="S321" s="108"/>
      <c r="T321" s="107">
        <v>0</v>
      </c>
      <c r="U321" s="107">
        <v>0</v>
      </c>
      <c r="V321" s="108"/>
      <c r="W321" s="109"/>
      <c r="X321" s="84"/>
      <c r="Y321" s="110"/>
      <c r="Z321" s="110"/>
      <c r="AB321" s="110"/>
      <c r="AD321" s="107"/>
      <c r="AE321" s="108"/>
    </row>
    <row r="322" spans="1:32">
      <c r="A322" s="88">
        <v>318</v>
      </c>
      <c r="B322" s="148"/>
      <c r="C322" s="103" t="s">
        <v>487</v>
      </c>
      <c r="D322" s="104" t="s">
        <v>488</v>
      </c>
      <c r="E322" s="105">
        <v>2019</v>
      </c>
      <c r="F322" s="93">
        <v>0</v>
      </c>
      <c r="G322" s="106"/>
      <c r="H322" s="107">
        <v>727959.30666666664</v>
      </c>
      <c r="I322" s="108">
        <v>572244</v>
      </c>
      <c r="J322" s="107">
        <v>801199.91</v>
      </c>
      <c r="K322" s="107">
        <v>18800.089999999967</v>
      </c>
      <c r="L322" s="106"/>
      <c r="M322" s="107">
        <v>727959.30666666664</v>
      </c>
      <c r="N322" s="107">
        <v>92040.693333333358</v>
      </c>
      <c r="O322" s="107">
        <v>820000</v>
      </c>
      <c r="P322" s="97"/>
      <c r="Q322" s="107">
        <v>586060.25913599995</v>
      </c>
      <c r="R322" s="97"/>
      <c r="S322" s="108"/>
      <c r="T322" s="107">
        <v>233939.74086400005</v>
      </c>
      <c r="U322" s="107">
        <v>18800.089999999967</v>
      </c>
      <c r="V322" s="108"/>
      <c r="W322" s="109"/>
      <c r="X322" s="84"/>
      <c r="Y322" s="110"/>
      <c r="Z322" s="110"/>
      <c r="AA322" s="142"/>
      <c r="AB322" s="110"/>
      <c r="AD322" s="107"/>
      <c r="AE322" s="108"/>
      <c r="AF322" s="60" t="e">
        <v>#REF!</v>
      </c>
    </row>
    <row r="323" spans="1:32">
      <c r="A323" s="88">
        <v>319</v>
      </c>
      <c r="B323" s="148"/>
      <c r="C323" s="103" t="s">
        <v>489</v>
      </c>
      <c r="D323" s="104" t="s">
        <v>490</v>
      </c>
      <c r="E323" s="105">
        <v>2019</v>
      </c>
      <c r="F323" s="93">
        <v>0</v>
      </c>
      <c r="G323" s="124"/>
      <c r="H323" s="125">
        <v>1122551.4166666665</v>
      </c>
      <c r="I323" s="108">
        <v>1087119</v>
      </c>
      <c r="J323" s="125">
        <v>1059640.6299999999</v>
      </c>
      <c r="K323" s="125">
        <v>66270.156666666735</v>
      </c>
      <c r="L323" s="124"/>
      <c r="M323" s="125">
        <v>1122551.4166666665</v>
      </c>
      <c r="N323" s="125">
        <v>3359.3699999999953</v>
      </c>
      <c r="O323" s="125">
        <v>1125910.7866666666</v>
      </c>
      <c r="P323" s="97"/>
      <c r="Q323" s="125">
        <v>1113366.4011360002</v>
      </c>
      <c r="R323" s="97"/>
      <c r="S323" s="108"/>
      <c r="T323" s="125">
        <v>12544.385530666448</v>
      </c>
      <c r="U323" s="125">
        <v>66270.156666666735</v>
      </c>
      <c r="V323" s="108"/>
      <c r="W323" s="109" t="s">
        <v>80</v>
      </c>
      <c r="X323" s="84"/>
      <c r="Y323" s="110"/>
      <c r="Z323" s="110"/>
      <c r="AB323" s="110"/>
      <c r="AD323" s="125"/>
      <c r="AE323" s="108"/>
    </row>
    <row r="324" spans="1:32">
      <c r="A324" s="88">
        <v>320</v>
      </c>
      <c r="B324" s="148"/>
      <c r="C324" s="103" t="s">
        <v>491</v>
      </c>
      <c r="D324" s="104" t="s">
        <v>492</v>
      </c>
      <c r="E324" s="105">
        <v>2019</v>
      </c>
      <c r="F324" s="93">
        <v>0</v>
      </c>
      <c r="G324" s="106"/>
      <c r="H324" s="107">
        <v>0</v>
      </c>
      <c r="I324" s="108">
        <v>0</v>
      </c>
      <c r="J324" s="107">
        <v>0</v>
      </c>
      <c r="K324" s="107">
        <v>0</v>
      </c>
      <c r="L324" s="106"/>
      <c r="M324" s="107">
        <v>0</v>
      </c>
      <c r="N324" s="107">
        <v>0</v>
      </c>
      <c r="O324" s="107">
        <v>0</v>
      </c>
      <c r="P324" s="97"/>
      <c r="Q324" s="107">
        <v>0</v>
      </c>
      <c r="R324" s="97"/>
      <c r="S324" s="108"/>
      <c r="T324" s="107">
        <v>0</v>
      </c>
      <c r="U324" s="107">
        <v>0</v>
      </c>
      <c r="V324" s="108"/>
      <c r="W324" s="109"/>
      <c r="X324" s="84"/>
      <c r="Y324" s="110"/>
      <c r="Z324" s="110"/>
      <c r="AB324" s="110"/>
      <c r="AD324" s="107"/>
      <c r="AE324" s="108"/>
    </row>
    <row r="325" spans="1:32">
      <c r="A325" s="88">
        <v>321</v>
      </c>
      <c r="B325" s="148"/>
      <c r="C325" s="103" t="s">
        <v>493</v>
      </c>
      <c r="D325" s="104" t="s">
        <v>494</v>
      </c>
      <c r="E325" s="105">
        <v>2019</v>
      </c>
      <c r="F325" s="93">
        <v>0</v>
      </c>
      <c r="G325" s="106"/>
      <c r="H325" s="107">
        <v>1122551.4166666665</v>
      </c>
      <c r="I325" s="108">
        <v>1087119</v>
      </c>
      <c r="J325" s="107">
        <v>1059640.6299999999</v>
      </c>
      <c r="K325" s="107">
        <v>66270.156666666735</v>
      </c>
      <c r="L325" s="106"/>
      <c r="M325" s="107">
        <v>1122551.4166666665</v>
      </c>
      <c r="N325" s="107">
        <v>3359.3699999999953</v>
      </c>
      <c r="O325" s="107">
        <v>1125910.7866666666</v>
      </c>
      <c r="P325" s="97"/>
      <c r="Q325" s="107">
        <v>1113366.4011360002</v>
      </c>
      <c r="R325" s="97"/>
      <c r="S325" s="108"/>
      <c r="T325" s="107">
        <v>12544.385530666448</v>
      </c>
      <c r="U325" s="107">
        <v>66270.156666666735</v>
      </c>
      <c r="V325" s="108"/>
      <c r="W325" s="109"/>
      <c r="X325" s="84"/>
      <c r="Y325" s="110"/>
      <c r="Z325" s="110"/>
      <c r="AB325" s="110"/>
      <c r="AD325" s="107"/>
      <c r="AE325" s="108"/>
    </row>
    <row r="326" spans="1:32">
      <c r="A326" s="88">
        <v>322</v>
      </c>
      <c r="B326" s="148"/>
      <c r="C326" s="103" t="s">
        <v>495</v>
      </c>
      <c r="D326" s="104" t="s">
        <v>496</v>
      </c>
      <c r="E326" s="105">
        <v>2019</v>
      </c>
      <c r="F326" s="93">
        <v>0</v>
      </c>
      <c r="G326" s="124"/>
      <c r="H326" s="125">
        <v>8889389.2800000012</v>
      </c>
      <c r="I326" s="108">
        <v>8617073</v>
      </c>
      <c r="J326" s="125">
        <v>8916556.1399999987</v>
      </c>
      <c r="K326" s="125">
        <v>75796.770000003278</v>
      </c>
      <c r="L326" s="124"/>
      <c r="M326" s="125">
        <v>8889389.2800000012</v>
      </c>
      <c r="N326" s="125">
        <v>102963.63</v>
      </c>
      <c r="O326" s="125">
        <v>8992352.910000002</v>
      </c>
      <c r="P326" s="97"/>
      <c r="Q326" s="125">
        <v>8834570.0121411532</v>
      </c>
      <c r="R326" s="97"/>
      <c r="S326" s="108"/>
      <c r="T326" s="125">
        <v>157782.8978588488</v>
      </c>
      <c r="U326" s="125">
        <v>75796.770000003278</v>
      </c>
      <c r="V326" s="108"/>
      <c r="W326" s="109" t="s">
        <v>80</v>
      </c>
      <c r="X326" s="84"/>
      <c r="Y326" s="110"/>
      <c r="Z326" s="110"/>
      <c r="AB326" s="110"/>
      <c r="AD326" s="125"/>
      <c r="AE326" s="108"/>
    </row>
    <row r="327" spans="1:32">
      <c r="A327" s="88">
        <v>323</v>
      </c>
      <c r="B327" s="148" t="s">
        <v>29</v>
      </c>
      <c r="C327" s="103" t="s">
        <v>497</v>
      </c>
      <c r="D327" s="104" t="s">
        <v>498</v>
      </c>
      <c r="E327" s="105">
        <v>2019</v>
      </c>
      <c r="F327" s="93">
        <v>0</v>
      </c>
      <c r="G327" s="106"/>
      <c r="H327" s="107">
        <v>15999.99999999996</v>
      </c>
      <c r="I327" s="108">
        <v>12806</v>
      </c>
      <c r="J327" s="107">
        <v>5174.92</v>
      </c>
      <c r="K327" s="107">
        <v>10825.07999999996</v>
      </c>
      <c r="L327" s="106"/>
      <c r="M327" s="107">
        <v>15999.99999999996</v>
      </c>
      <c r="N327" s="107">
        <v>0</v>
      </c>
      <c r="O327" s="107">
        <v>15999.99999999996</v>
      </c>
      <c r="P327" s="97"/>
      <c r="Q327" s="107">
        <v>12806</v>
      </c>
      <c r="R327" s="97"/>
      <c r="S327" s="108"/>
      <c r="T327" s="107">
        <v>3193.99999999996</v>
      </c>
      <c r="U327" s="107">
        <v>10825.07999999996</v>
      </c>
      <c r="V327" s="108"/>
      <c r="W327" s="109"/>
      <c r="X327" s="84"/>
      <c r="Y327" s="110"/>
      <c r="Z327" s="110"/>
      <c r="AB327" s="110"/>
      <c r="AD327" s="107"/>
      <c r="AE327" s="108"/>
    </row>
    <row r="328" spans="1:32">
      <c r="A328" s="88">
        <v>324</v>
      </c>
      <c r="B328" s="148"/>
      <c r="C328" s="103" t="s">
        <v>499</v>
      </c>
      <c r="D328" s="104" t="s">
        <v>500</v>
      </c>
      <c r="E328" s="105">
        <v>2019</v>
      </c>
      <c r="F328" s="93">
        <v>0</v>
      </c>
      <c r="G328" s="106"/>
      <c r="H328" s="107">
        <v>0</v>
      </c>
      <c r="I328" s="108">
        <v>300</v>
      </c>
      <c r="J328" s="107">
        <v>0</v>
      </c>
      <c r="K328" s="107">
        <v>0</v>
      </c>
      <c r="L328" s="106"/>
      <c r="M328" s="107">
        <v>0</v>
      </c>
      <c r="N328" s="107">
        <v>0</v>
      </c>
      <c r="O328" s="107">
        <v>0</v>
      </c>
      <c r="P328" s="97"/>
      <c r="Q328" s="107">
        <v>300</v>
      </c>
      <c r="R328" s="97"/>
      <c r="S328" s="108"/>
      <c r="T328" s="107">
        <v>-300</v>
      </c>
      <c r="U328" s="107">
        <v>0</v>
      </c>
      <c r="V328" s="108"/>
      <c r="W328" s="109"/>
      <c r="X328" s="84"/>
      <c r="Y328" s="110"/>
      <c r="Z328" s="110"/>
      <c r="AB328" s="110"/>
      <c r="AD328" s="107"/>
      <c r="AE328" s="108"/>
    </row>
    <row r="329" spans="1:32">
      <c r="A329" s="88">
        <v>325</v>
      </c>
      <c r="B329" s="148"/>
      <c r="C329" s="103" t="s">
        <v>501</v>
      </c>
      <c r="D329" s="104" t="s">
        <v>502</v>
      </c>
      <c r="E329" s="105">
        <v>2019</v>
      </c>
      <c r="F329" s="93">
        <v>0</v>
      </c>
      <c r="G329" s="106"/>
      <c r="H329" s="107">
        <v>8873389.2800000012</v>
      </c>
      <c r="I329" s="108">
        <v>8603967</v>
      </c>
      <c r="J329" s="107">
        <v>8911381.2199999988</v>
      </c>
      <c r="K329" s="107">
        <v>64971.690000003204</v>
      </c>
      <c r="L329" s="106"/>
      <c r="M329" s="107">
        <v>8873389.2800000012</v>
      </c>
      <c r="N329" s="107">
        <v>102963.63</v>
      </c>
      <c r="O329" s="107">
        <v>8976352.910000002</v>
      </c>
      <c r="P329" s="97"/>
      <c r="Q329" s="107">
        <v>8821464.0121411532</v>
      </c>
      <c r="R329" s="97"/>
      <c r="S329" s="108"/>
      <c r="T329" s="107">
        <v>154888.8978588488</v>
      </c>
      <c r="U329" s="107">
        <v>64971.690000003204</v>
      </c>
      <c r="V329" s="108"/>
      <c r="W329" s="109"/>
      <c r="X329" s="84"/>
      <c r="Y329" s="110"/>
      <c r="Z329" s="110"/>
      <c r="AB329" s="110"/>
      <c r="AD329" s="107"/>
      <c r="AE329" s="108"/>
    </row>
    <row r="330" spans="1:32">
      <c r="A330" s="88">
        <v>326</v>
      </c>
      <c r="B330" s="148"/>
      <c r="C330" s="103" t="s">
        <v>503</v>
      </c>
      <c r="D330" s="104" t="s">
        <v>504</v>
      </c>
      <c r="E330" s="105">
        <v>2019</v>
      </c>
      <c r="F330" s="93">
        <v>0</v>
      </c>
      <c r="G330" s="124"/>
      <c r="H330" s="125">
        <v>0</v>
      </c>
      <c r="I330" s="96">
        <v>9759</v>
      </c>
      <c r="J330" s="125">
        <v>0</v>
      </c>
      <c r="K330" s="125">
        <v>0</v>
      </c>
      <c r="L330" s="124"/>
      <c r="M330" s="125">
        <v>0</v>
      </c>
      <c r="N330" s="125">
        <v>0</v>
      </c>
      <c r="O330" s="125">
        <v>0</v>
      </c>
      <c r="P330" s="97"/>
      <c r="Q330" s="125">
        <v>9759</v>
      </c>
      <c r="R330" s="97"/>
      <c r="S330" s="96"/>
      <c r="T330" s="125">
        <v>-9759</v>
      </c>
      <c r="U330" s="125">
        <v>0</v>
      </c>
      <c r="V330" s="96"/>
      <c r="W330" s="109" t="s">
        <v>80</v>
      </c>
      <c r="X330" s="84"/>
      <c r="Y330" s="98"/>
      <c r="Z330" s="98"/>
      <c r="AB330" s="98"/>
      <c r="AD330" s="125"/>
      <c r="AE330" s="96"/>
    </row>
    <row r="331" spans="1:32">
      <c r="A331" s="88">
        <v>327</v>
      </c>
      <c r="B331" s="148" t="s">
        <v>29</v>
      </c>
      <c r="C331" s="103" t="s">
        <v>505</v>
      </c>
      <c r="D331" s="104" t="s">
        <v>506</v>
      </c>
      <c r="E331" s="105">
        <v>2019</v>
      </c>
      <c r="F331" s="93">
        <v>0</v>
      </c>
      <c r="G331" s="106"/>
      <c r="H331" s="107">
        <v>0</v>
      </c>
      <c r="I331" s="108">
        <v>0</v>
      </c>
      <c r="J331" s="107">
        <v>0</v>
      </c>
      <c r="K331" s="107">
        <v>0</v>
      </c>
      <c r="L331" s="106"/>
      <c r="M331" s="107">
        <v>0</v>
      </c>
      <c r="N331" s="107">
        <v>0</v>
      </c>
      <c r="O331" s="107">
        <v>0</v>
      </c>
      <c r="P331" s="97"/>
      <c r="Q331" s="107">
        <v>0</v>
      </c>
      <c r="R331" s="97"/>
      <c r="S331" s="108"/>
      <c r="T331" s="107">
        <v>0</v>
      </c>
      <c r="U331" s="107">
        <v>0</v>
      </c>
      <c r="V331" s="108"/>
      <c r="W331" s="109"/>
      <c r="X331" s="84"/>
      <c r="Y331" s="110"/>
      <c r="Z331" s="110"/>
      <c r="AB331" s="110"/>
      <c r="AD331" s="107"/>
      <c r="AE331" s="108"/>
    </row>
    <row r="332" spans="1:32">
      <c r="A332" s="88">
        <v>328</v>
      </c>
      <c r="B332" s="148"/>
      <c r="C332" s="103" t="s">
        <v>507</v>
      </c>
      <c r="D332" s="104" t="s">
        <v>508</v>
      </c>
      <c r="E332" s="105">
        <v>2019</v>
      </c>
      <c r="F332" s="93">
        <v>0</v>
      </c>
      <c r="G332" s="106"/>
      <c r="H332" s="107">
        <v>0</v>
      </c>
      <c r="I332" s="108">
        <v>0</v>
      </c>
      <c r="J332" s="107">
        <v>0</v>
      </c>
      <c r="K332" s="107">
        <v>0</v>
      </c>
      <c r="L332" s="106"/>
      <c r="M332" s="107">
        <v>0</v>
      </c>
      <c r="N332" s="107">
        <v>0</v>
      </c>
      <c r="O332" s="107">
        <v>0</v>
      </c>
      <c r="P332" s="97"/>
      <c r="Q332" s="107">
        <v>0</v>
      </c>
      <c r="R332" s="97"/>
      <c r="S332" s="108"/>
      <c r="T332" s="107">
        <v>0</v>
      </c>
      <c r="U332" s="107">
        <v>0</v>
      </c>
      <c r="V332" s="108"/>
      <c r="W332" s="109"/>
      <c r="X332" s="84"/>
      <c r="Y332" s="110"/>
      <c r="Z332" s="110"/>
      <c r="AB332" s="110"/>
      <c r="AD332" s="107"/>
      <c r="AE332" s="108"/>
    </row>
    <row r="333" spans="1:32">
      <c r="A333" s="88">
        <v>329</v>
      </c>
      <c r="B333" s="148"/>
      <c r="C333" s="103" t="s">
        <v>509</v>
      </c>
      <c r="D333" s="104" t="s">
        <v>510</v>
      </c>
      <c r="E333" s="105">
        <v>2019</v>
      </c>
      <c r="F333" s="93">
        <v>0</v>
      </c>
      <c r="G333" s="124"/>
      <c r="H333" s="125">
        <v>0</v>
      </c>
      <c r="I333" s="108">
        <v>9759</v>
      </c>
      <c r="J333" s="125">
        <v>0</v>
      </c>
      <c r="K333" s="125">
        <v>0</v>
      </c>
      <c r="L333" s="124"/>
      <c r="M333" s="125">
        <v>0</v>
      </c>
      <c r="N333" s="125">
        <v>0</v>
      </c>
      <c r="O333" s="125">
        <v>0</v>
      </c>
      <c r="P333" s="97"/>
      <c r="Q333" s="125">
        <v>9759</v>
      </c>
      <c r="R333" s="97"/>
      <c r="S333" s="108"/>
      <c r="T333" s="125">
        <v>-9759</v>
      </c>
      <c r="U333" s="125">
        <v>0</v>
      </c>
      <c r="V333" s="108"/>
      <c r="W333" s="109" t="s">
        <v>80</v>
      </c>
      <c r="X333" s="84"/>
      <c r="Y333" s="110"/>
      <c r="Z333" s="110"/>
      <c r="AB333" s="110"/>
      <c r="AD333" s="125"/>
      <c r="AE333" s="108"/>
    </row>
    <row r="334" spans="1:32">
      <c r="A334" s="88">
        <v>330</v>
      </c>
      <c r="B334" s="148"/>
      <c r="C334" s="103" t="s">
        <v>511</v>
      </c>
      <c r="D334" s="104" t="s">
        <v>512</v>
      </c>
      <c r="E334" s="105">
        <v>2019</v>
      </c>
      <c r="F334" s="93">
        <v>0</v>
      </c>
      <c r="G334" s="106"/>
      <c r="H334" s="107">
        <v>0</v>
      </c>
      <c r="I334" s="108">
        <v>0</v>
      </c>
      <c r="J334" s="107">
        <v>0</v>
      </c>
      <c r="K334" s="107">
        <v>0</v>
      </c>
      <c r="L334" s="106"/>
      <c r="M334" s="107">
        <v>0</v>
      </c>
      <c r="N334" s="107">
        <v>0</v>
      </c>
      <c r="O334" s="107">
        <v>0</v>
      </c>
      <c r="P334" s="97"/>
      <c r="Q334" s="107">
        <v>0</v>
      </c>
      <c r="R334" s="97"/>
      <c r="S334" s="108"/>
      <c r="T334" s="107">
        <v>0</v>
      </c>
      <c r="U334" s="107">
        <v>0</v>
      </c>
      <c r="V334" s="108"/>
      <c r="W334" s="109"/>
      <c r="X334" s="84"/>
      <c r="Y334" s="110"/>
      <c r="Z334" s="110"/>
      <c r="AB334" s="110"/>
      <c r="AD334" s="107"/>
      <c r="AE334" s="108"/>
    </row>
    <row r="335" spans="1:32">
      <c r="A335" s="88">
        <v>331</v>
      </c>
      <c r="B335" s="148"/>
      <c r="C335" s="103" t="s">
        <v>513</v>
      </c>
      <c r="D335" s="104" t="s">
        <v>514</v>
      </c>
      <c r="E335" s="105">
        <v>2019</v>
      </c>
      <c r="F335" s="93">
        <v>0</v>
      </c>
      <c r="G335" s="106"/>
      <c r="H335" s="107">
        <v>0</v>
      </c>
      <c r="I335" s="108">
        <v>9759</v>
      </c>
      <c r="J335" s="107">
        <v>0</v>
      </c>
      <c r="K335" s="107">
        <v>0</v>
      </c>
      <c r="L335" s="106"/>
      <c r="M335" s="107">
        <v>0</v>
      </c>
      <c r="N335" s="107">
        <v>0</v>
      </c>
      <c r="O335" s="107">
        <v>0</v>
      </c>
      <c r="P335" s="97"/>
      <c r="Q335" s="107">
        <v>9759</v>
      </c>
      <c r="R335" s="97"/>
      <c r="S335" s="108"/>
      <c r="T335" s="107">
        <v>-9759</v>
      </c>
      <c r="U335" s="107">
        <v>0</v>
      </c>
      <c r="V335" s="108"/>
      <c r="W335" s="109"/>
      <c r="X335" s="84"/>
      <c r="Y335" s="110"/>
      <c r="Z335" s="110"/>
      <c r="AB335" s="110"/>
      <c r="AD335" s="107"/>
      <c r="AE335" s="108"/>
    </row>
    <row r="336" spans="1:32" outlineLevel="1">
      <c r="A336" s="88">
        <v>332</v>
      </c>
      <c r="B336" s="148"/>
      <c r="C336" s="103" t="s">
        <v>515</v>
      </c>
      <c r="D336" s="104" t="s">
        <v>516</v>
      </c>
      <c r="E336" s="105">
        <v>2019</v>
      </c>
      <c r="F336" s="93">
        <v>0</v>
      </c>
      <c r="G336" s="106"/>
      <c r="H336" s="107">
        <v>0</v>
      </c>
      <c r="I336" s="108">
        <v>0</v>
      </c>
      <c r="J336" s="107">
        <v>0</v>
      </c>
      <c r="K336" s="107">
        <v>0</v>
      </c>
      <c r="L336" s="106"/>
      <c r="M336" s="107">
        <v>0</v>
      </c>
      <c r="N336" s="107">
        <v>0</v>
      </c>
      <c r="O336" s="107">
        <v>0</v>
      </c>
      <c r="P336" s="97"/>
      <c r="Q336" s="107">
        <v>0</v>
      </c>
      <c r="R336" s="97"/>
      <c r="S336" s="108"/>
      <c r="T336" s="107">
        <v>0</v>
      </c>
      <c r="U336" s="107">
        <v>0</v>
      </c>
      <c r="V336" s="108"/>
      <c r="W336" s="109"/>
      <c r="X336" s="84"/>
      <c r="Y336" s="110"/>
      <c r="Z336" s="110"/>
      <c r="AB336" s="110"/>
      <c r="AD336" s="107"/>
      <c r="AE336" s="108"/>
    </row>
    <row r="337" spans="1:31" outlineLevel="1">
      <c r="A337" s="88">
        <v>333</v>
      </c>
      <c r="B337" s="148"/>
      <c r="C337" s="103" t="s">
        <v>517</v>
      </c>
      <c r="D337" s="104" t="s">
        <v>518</v>
      </c>
      <c r="E337" s="105">
        <v>2019</v>
      </c>
      <c r="F337" s="93">
        <v>0</v>
      </c>
      <c r="G337" s="106"/>
      <c r="H337" s="107">
        <v>0</v>
      </c>
      <c r="I337" s="108">
        <v>0</v>
      </c>
      <c r="J337" s="107">
        <v>0</v>
      </c>
      <c r="K337" s="107">
        <v>0</v>
      </c>
      <c r="L337" s="106"/>
      <c r="M337" s="107">
        <v>0</v>
      </c>
      <c r="N337" s="107">
        <v>0</v>
      </c>
      <c r="O337" s="107">
        <v>0</v>
      </c>
      <c r="P337" s="97"/>
      <c r="Q337" s="107">
        <v>0</v>
      </c>
      <c r="R337" s="97"/>
      <c r="S337" s="108"/>
      <c r="T337" s="107">
        <v>0</v>
      </c>
      <c r="U337" s="107">
        <v>0</v>
      </c>
      <c r="V337" s="108"/>
      <c r="W337" s="109"/>
      <c r="X337" s="84"/>
      <c r="Y337" s="110"/>
      <c r="Z337" s="110"/>
      <c r="AB337" s="110"/>
      <c r="AD337" s="107"/>
      <c r="AE337" s="108"/>
    </row>
    <row r="338" spans="1:31" outlineLevel="1">
      <c r="A338" s="88">
        <v>334</v>
      </c>
      <c r="B338" s="148"/>
      <c r="C338" s="103" t="s">
        <v>519</v>
      </c>
      <c r="D338" s="104" t="s">
        <v>520</v>
      </c>
      <c r="E338" s="105">
        <v>2019</v>
      </c>
      <c r="F338" s="93">
        <v>0</v>
      </c>
      <c r="G338" s="106"/>
      <c r="H338" s="107">
        <v>0</v>
      </c>
      <c r="I338" s="108">
        <v>0</v>
      </c>
      <c r="J338" s="107">
        <v>0</v>
      </c>
      <c r="K338" s="107">
        <v>0</v>
      </c>
      <c r="L338" s="106"/>
      <c r="M338" s="107">
        <v>0</v>
      </c>
      <c r="N338" s="107">
        <v>0</v>
      </c>
      <c r="O338" s="107">
        <v>0</v>
      </c>
      <c r="P338" s="97"/>
      <c r="Q338" s="107">
        <v>0</v>
      </c>
      <c r="R338" s="97"/>
      <c r="S338" s="108"/>
      <c r="T338" s="107">
        <v>0</v>
      </c>
      <c r="U338" s="107">
        <v>0</v>
      </c>
      <c r="V338" s="108"/>
      <c r="W338" s="109"/>
      <c r="X338" s="84"/>
      <c r="Y338" s="110"/>
      <c r="Z338" s="110"/>
      <c r="AB338" s="110"/>
      <c r="AD338" s="107"/>
      <c r="AE338" s="108"/>
    </row>
    <row r="339" spans="1:31" ht="22.5" outlineLevel="1">
      <c r="A339" s="88">
        <v>335</v>
      </c>
      <c r="B339" s="123"/>
      <c r="C339" s="103" t="s">
        <v>1018</v>
      </c>
      <c r="D339" s="104" t="s">
        <v>1019</v>
      </c>
      <c r="E339" s="105">
        <v>2019</v>
      </c>
      <c r="F339" s="93">
        <v>0</v>
      </c>
      <c r="G339" s="106"/>
      <c r="H339" s="107">
        <v>0</v>
      </c>
      <c r="I339" s="108">
        <v>0</v>
      </c>
      <c r="J339" s="107">
        <v>0</v>
      </c>
      <c r="K339" s="107">
        <v>0</v>
      </c>
      <c r="L339" s="106"/>
      <c r="M339" s="107">
        <v>0</v>
      </c>
      <c r="N339" s="107">
        <v>0</v>
      </c>
      <c r="O339" s="107">
        <v>0</v>
      </c>
      <c r="P339" s="97"/>
      <c r="Q339" s="107">
        <v>0</v>
      </c>
      <c r="R339" s="97"/>
      <c r="S339" s="108"/>
      <c r="T339" s="107">
        <v>0</v>
      </c>
      <c r="U339" s="107">
        <v>0</v>
      </c>
      <c r="V339" s="108"/>
      <c r="W339" s="109"/>
      <c r="X339" s="84"/>
      <c r="Y339" s="110"/>
      <c r="Z339" s="110"/>
      <c r="AB339" s="110"/>
      <c r="AD339" s="107"/>
      <c r="AE339" s="108"/>
    </row>
    <row r="340" spans="1:31" outlineLevel="1">
      <c r="A340" s="88">
        <v>336</v>
      </c>
      <c r="B340" s="148"/>
      <c r="C340" s="103" t="s">
        <v>521</v>
      </c>
      <c r="D340" s="104" t="s">
        <v>522</v>
      </c>
      <c r="E340" s="105">
        <v>2019</v>
      </c>
      <c r="F340" s="93">
        <v>0</v>
      </c>
      <c r="G340" s="124"/>
      <c r="H340" s="125">
        <v>0</v>
      </c>
      <c r="I340" s="108">
        <v>0</v>
      </c>
      <c r="J340" s="125">
        <v>0</v>
      </c>
      <c r="K340" s="125">
        <v>0</v>
      </c>
      <c r="L340" s="124"/>
      <c r="M340" s="125">
        <v>0</v>
      </c>
      <c r="N340" s="125">
        <v>0</v>
      </c>
      <c r="O340" s="125">
        <v>0</v>
      </c>
      <c r="P340" s="97"/>
      <c r="Q340" s="125">
        <v>0</v>
      </c>
      <c r="R340" s="97"/>
      <c r="S340" s="108"/>
      <c r="T340" s="125">
        <v>0</v>
      </c>
      <c r="U340" s="125">
        <v>0</v>
      </c>
      <c r="V340" s="108"/>
      <c r="W340" s="109" t="s">
        <v>80</v>
      </c>
      <c r="X340" s="84"/>
      <c r="Y340" s="110"/>
      <c r="Z340" s="110"/>
      <c r="AB340" s="110"/>
      <c r="AD340" s="125"/>
      <c r="AE340" s="108"/>
    </row>
    <row r="341" spans="1:31" ht="22.5" outlineLevel="1">
      <c r="A341" s="88">
        <v>337</v>
      </c>
      <c r="B341" s="148" t="s">
        <v>29</v>
      </c>
      <c r="C341" s="103" t="s">
        <v>523</v>
      </c>
      <c r="D341" s="104" t="s">
        <v>524</v>
      </c>
      <c r="E341" s="105">
        <v>2019</v>
      </c>
      <c r="F341" s="93">
        <v>0</v>
      </c>
      <c r="G341" s="106"/>
      <c r="H341" s="107">
        <v>0</v>
      </c>
      <c r="I341" s="108">
        <v>0</v>
      </c>
      <c r="J341" s="107">
        <v>0</v>
      </c>
      <c r="K341" s="107">
        <v>0</v>
      </c>
      <c r="L341" s="106"/>
      <c r="M341" s="107">
        <v>0</v>
      </c>
      <c r="N341" s="107">
        <v>0</v>
      </c>
      <c r="O341" s="107">
        <v>0</v>
      </c>
      <c r="P341" s="97"/>
      <c r="Q341" s="107">
        <v>0</v>
      </c>
      <c r="R341" s="97"/>
      <c r="S341" s="108"/>
      <c r="T341" s="107">
        <v>0</v>
      </c>
      <c r="U341" s="107">
        <v>0</v>
      </c>
      <c r="V341" s="108"/>
      <c r="W341" s="109"/>
      <c r="X341" s="84"/>
      <c r="Y341" s="110"/>
      <c r="Z341" s="110"/>
      <c r="AB341" s="110"/>
      <c r="AD341" s="107"/>
      <c r="AE341" s="108"/>
    </row>
    <row r="342" spans="1:31" ht="22.5" outlineLevel="1">
      <c r="A342" s="88">
        <v>338</v>
      </c>
      <c r="B342" s="148"/>
      <c r="C342" s="103" t="s">
        <v>525</v>
      </c>
      <c r="D342" s="104" t="s">
        <v>526</v>
      </c>
      <c r="E342" s="105">
        <v>2019</v>
      </c>
      <c r="F342" s="93">
        <v>0</v>
      </c>
      <c r="G342" s="106"/>
      <c r="H342" s="107">
        <v>0</v>
      </c>
      <c r="I342" s="108">
        <v>0</v>
      </c>
      <c r="J342" s="107">
        <v>0</v>
      </c>
      <c r="K342" s="107">
        <v>0</v>
      </c>
      <c r="L342" s="106"/>
      <c r="M342" s="107">
        <v>0</v>
      </c>
      <c r="N342" s="107">
        <v>0</v>
      </c>
      <c r="O342" s="107">
        <v>0</v>
      </c>
      <c r="P342" s="97"/>
      <c r="Q342" s="107">
        <v>0</v>
      </c>
      <c r="R342" s="97"/>
      <c r="S342" s="108"/>
      <c r="T342" s="107">
        <v>0</v>
      </c>
      <c r="U342" s="107">
        <v>0</v>
      </c>
      <c r="V342" s="108"/>
      <c r="W342" s="109"/>
      <c r="X342" s="84"/>
      <c r="Y342" s="110"/>
      <c r="Z342" s="110"/>
      <c r="AB342" s="110"/>
      <c r="AD342" s="107"/>
      <c r="AE342" s="108"/>
    </row>
    <row r="343" spans="1:31" ht="22.5" outlineLevel="1">
      <c r="A343" s="88">
        <v>339</v>
      </c>
      <c r="B343" s="148" t="s">
        <v>85</v>
      </c>
      <c r="C343" s="103" t="s">
        <v>527</v>
      </c>
      <c r="D343" s="104" t="s">
        <v>528</v>
      </c>
      <c r="E343" s="105">
        <v>2019</v>
      </c>
      <c r="F343" s="93">
        <v>0</v>
      </c>
      <c r="G343" s="106"/>
      <c r="H343" s="107">
        <v>0</v>
      </c>
      <c r="I343" s="108">
        <v>0</v>
      </c>
      <c r="J343" s="107">
        <v>0</v>
      </c>
      <c r="K343" s="107">
        <v>0</v>
      </c>
      <c r="L343" s="106"/>
      <c r="M343" s="107">
        <v>0</v>
      </c>
      <c r="N343" s="107">
        <v>0</v>
      </c>
      <c r="O343" s="107">
        <v>0</v>
      </c>
      <c r="P343" s="97"/>
      <c r="Q343" s="107">
        <v>0</v>
      </c>
      <c r="R343" s="97"/>
      <c r="S343" s="108"/>
      <c r="T343" s="107">
        <v>0</v>
      </c>
      <c r="U343" s="107">
        <v>0</v>
      </c>
      <c r="V343" s="108"/>
      <c r="W343" s="109"/>
      <c r="X343" s="84"/>
      <c r="Y343" s="110"/>
      <c r="Z343" s="110"/>
      <c r="AB343" s="110"/>
      <c r="AD343" s="107"/>
      <c r="AE343" s="108"/>
    </row>
    <row r="344" spans="1:31">
      <c r="A344" s="88">
        <v>340</v>
      </c>
      <c r="B344" s="148"/>
      <c r="C344" s="103" t="s">
        <v>529</v>
      </c>
      <c r="D344" s="104" t="s">
        <v>530</v>
      </c>
      <c r="E344" s="105">
        <v>2019</v>
      </c>
      <c r="F344" s="93">
        <v>0</v>
      </c>
      <c r="G344" s="124"/>
      <c r="H344" s="125">
        <v>57489.799999999988</v>
      </c>
      <c r="I344" s="96">
        <v>7377</v>
      </c>
      <c r="J344" s="125">
        <v>69927.819999999978</v>
      </c>
      <c r="K344" s="125">
        <v>-12438.01999999999</v>
      </c>
      <c r="L344" s="124"/>
      <c r="M344" s="125">
        <v>57489.799999999988</v>
      </c>
      <c r="N344" s="125">
        <v>0</v>
      </c>
      <c r="O344" s="125">
        <v>57489.799999999988</v>
      </c>
      <c r="P344" s="97"/>
      <c r="Q344" s="125">
        <v>87034.020000000048</v>
      </c>
      <c r="R344" s="97"/>
      <c r="S344" s="96"/>
      <c r="T344" s="125">
        <v>-29544.220000000059</v>
      </c>
      <c r="U344" s="125">
        <v>-12438.01999999999</v>
      </c>
      <c r="V344" s="96"/>
      <c r="W344" s="109" t="s">
        <v>80</v>
      </c>
      <c r="X344" s="84"/>
      <c r="Y344" s="98"/>
      <c r="Z344" s="98"/>
      <c r="AB344" s="98"/>
      <c r="AD344" s="125"/>
      <c r="AE344" s="96"/>
    </row>
    <row r="345" spans="1:31">
      <c r="A345" s="88">
        <v>341</v>
      </c>
      <c r="B345" s="148"/>
      <c r="C345" s="103" t="s">
        <v>531</v>
      </c>
      <c r="D345" s="104" t="s">
        <v>532</v>
      </c>
      <c r="E345" s="105">
        <v>2019</v>
      </c>
      <c r="F345" s="93">
        <v>0</v>
      </c>
      <c r="G345" s="106"/>
      <c r="H345" s="107">
        <v>57489.799999999988</v>
      </c>
      <c r="I345" s="108">
        <v>6317</v>
      </c>
      <c r="J345" s="107">
        <v>60955.139999999985</v>
      </c>
      <c r="K345" s="107">
        <v>-3465.3399999999965</v>
      </c>
      <c r="L345" s="106"/>
      <c r="M345" s="107">
        <v>57489.799999999988</v>
      </c>
      <c r="N345" s="107">
        <v>0</v>
      </c>
      <c r="O345" s="107">
        <v>57489.799999999988</v>
      </c>
      <c r="P345" s="97"/>
      <c r="Q345" s="107">
        <v>57489.8</v>
      </c>
      <c r="R345" s="97"/>
      <c r="S345" s="108"/>
      <c r="T345" s="107">
        <v>0</v>
      </c>
      <c r="U345" s="107">
        <v>-3465.3399999999965</v>
      </c>
      <c r="V345" s="108"/>
      <c r="W345" s="109"/>
      <c r="X345" s="84"/>
      <c r="Y345" s="110"/>
      <c r="Z345" s="110"/>
      <c r="AB345" s="110"/>
      <c r="AD345" s="107"/>
      <c r="AE345" s="108"/>
    </row>
    <row r="346" spans="1:31">
      <c r="A346" s="88">
        <v>342</v>
      </c>
      <c r="B346" s="148"/>
      <c r="C346" s="103" t="s">
        <v>533</v>
      </c>
      <c r="D346" s="104" t="s">
        <v>534</v>
      </c>
      <c r="E346" s="105">
        <v>2019</v>
      </c>
      <c r="F346" s="93">
        <v>0</v>
      </c>
      <c r="G346" s="106"/>
      <c r="H346" s="107">
        <v>0</v>
      </c>
      <c r="I346" s="108">
        <v>1060</v>
      </c>
      <c r="J346" s="107">
        <v>8972.68</v>
      </c>
      <c r="K346" s="107">
        <v>-8972.68</v>
      </c>
      <c r="L346" s="106"/>
      <c r="M346" s="107">
        <v>0</v>
      </c>
      <c r="N346" s="107">
        <v>0</v>
      </c>
      <c r="O346" s="107">
        <v>0</v>
      </c>
      <c r="P346" s="97"/>
      <c r="Q346" s="107">
        <v>29544.220000000041</v>
      </c>
      <c r="R346" s="97"/>
      <c r="S346" s="108"/>
      <c r="T346" s="107">
        <v>-29544.220000000041</v>
      </c>
      <c r="U346" s="107">
        <v>-8972.68</v>
      </c>
      <c r="V346" s="108"/>
      <c r="W346" s="109"/>
      <c r="X346" s="84"/>
      <c r="Y346" s="110"/>
      <c r="Z346" s="110"/>
      <c r="AB346" s="110"/>
      <c r="AD346" s="107"/>
      <c r="AE346" s="108"/>
    </row>
    <row r="347" spans="1:31">
      <c r="A347" s="88">
        <v>343</v>
      </c>
      <c r="B347" s="155"/>
      <c r="C347" s="90" t="s">
        <v>535</v>
      </c>
      <c r="D347" s="91" t="s">
        <v>536</v>
      </c>
      <c r="E347" s="156">
        <v>2019</v>
      </c>
      <c r="F347" s="93">
        <v>0</v>
      </c>
      <c r="G347" s="99"/>
      <c r="H347" s="101">
        <v>13174191.060000001</v>
      </c>
      <c r="I347" s="101">
        <v>11737068</v>
      </c>
      <c r="J347" s="101">
        <v>12691139.76</v>
      </c>
      <c r="K347" s="101">
        <v>473807.65000000037</v>
      </c>
      <c r="L347" s="99"/>
      <c r="M347" s="101">
        <v>13174191.060000001</v>
      </c>
      <c r="N347" s="101">
        <v>-9243.6500000004453</v>
      </c>
      <c r="O347" s="101">
        <v>13164947.41</v>
      </c>
      <c r="P347" s="97"/>
      <c r="Q347" s="101">
        <v>13037068</v>
      </c>
      <c r="R347" s="97"/>
      <c r="S347" s="96"/>
      <c r="T347" s="101">
        <v>127879.41000000015</v>
      </c>
      <c r="U347" s="101">
        <v>473807.65000000037</v>
      </c>
      <c r="V347" s="96"/>
      <c r="W347" s="109" t="s">
        <v>80</v>
      </c>
      <c r="X347" s="84"/>
      <c r="Y347" s="98"/>
      <c r="Z347" s="98"/>
      <c r="AB347" s="98"/>
      <c r="AD347" s="157"/>
      <c r="AE347" s="158"/>
    </row>
    <row r="348" spans="1:31" outlineLevel="1">
      <c r="A348" s="88">
        <v>344</v>
      </c>
      <c r="B348" s="148"/>
      <c r="C348" s="103" t="s">
        <v>537</v>
      </c>
      <c r="D348" s="104" t="s">
        <v>538</v>
      </c>
      <c r="E348" s="105">
        <v>2019</v>
      </c>
      <c r="F348" s="93">
        <v>0</v>
      </c>
      <c r="G348" s="106"/>
      <c r="H348" s="107">
        <v>675000</v>
      </c>
      <c r="I348" s="107">
        <v>579692</v>
      </c>
      <c r="J348" s="107">
        <v>551970.93000000005</v>
      </c>
      <c r="K348" s="107">
        <v>93029.069999999949</v>
      </c>
      <c r="L348" s="106"/>
      <c r="M348" s="107">
        <v>675000</v>
      </c>
      <c r="N348" s="107">
        <v>-30000</v>
      </c>
      <c r="O348" s="107">
        <v>645000</v>
      </c>
      <c r="P348" s="97"/>
      <c r="Q348" s="107">
        <v>579692</v>
      </c>
      <c r="R348" s="97"/>
      <c r="S348" s="108"/>
      <c r="T348" s="107">
        <v>65308</v>
      </c>
      <c r="U348" s="107">
        <v>93029.069999999949</v>
      </c>
      <c r="V348" s="108"/>
      <c r="W348" s="109"/>
      <c r="X348" s="84"/>
      <c r="Y348" s="110"/>
      <c r="Z348" s="110"/>
      <c r="AB348" s="110"/>
      <c r="AD348" s="107"/>
      <c r="AE348" s="108"/>
    </row>
    <row r="349" spans="1:31" outlineLevel="1">
      <c r="A349" s="88">
        <v>345</v>
      </c>
      <c r="B349" s="123"/>
      <c r="C349" s="103" t="s">
        <v>539</v>
      </c>
      <c r="D349" s="104" t="s">
        <v>540</v>
      </c>
      <c r="E349" s="105">
        <v>2019</v>
      </c>
      <c r="F349" s="93">
        <v>0</v>
      </c>
      <c r="G349" s="106"/>
      <c r="H349" s="107">
        <v>8760000</v>
      </c>
      <c r="I349" s="107">
        <v>7459902</v>
      </c>
      <c r="J349" s="107">
        <v>8572684.1999999993</v>
      </c>
      <c r="K349" s="107">
        <v>181841.3200000003</v>
      </c>
      <c r="L349" s="106"/>
      <c r="M349" s="107">
        <v>8760000</v>
      </c>
      <c r="N349" s="107">
        <v>-5474.480000000447</v>
      </c>
      <c r="O349" s="107">
        <v>8754525.5199999996</v>
      </c>
      <c r="P349" s="97"/>
      <c r="Q349" s="107">
        <v>8759902</v>
      </c>
      <c r="R349" s="97"/>
      <c r="S349" s="108"/>
      <c r="T349" s="107">
        <v>-5376.480000000447</v>
      </c>
      <c r="U349" s="107">
        <v>181841.3200000003</v>
      </c>
      <c r="V349" s="108"/>
      <c r="W349" s="109"/>
      <c r="X349" s="84"/>
      <c r="Y349" s="110"/>
      <c r="Z349" s="110"/>
      <c r="AB349" s="110"/>
      <c r="AD349" s="107"/>
      <c r="AE349" s="108"/>
    </row>
    <row r="350" spans="1:31" outlineLevel="1">
      <c r="A350" s="88">
        <v>346</v>
      </c>
      <c r="B350" s="148"/>
      <c r="C350" s="103" t="s">
        <v>541</v>
      </c>
      <c r="D350" s="104" t="s">
        <v>542</v>
      </c>
      <c r="E350" s="105">
        <v>2019</v>
      </c>
      <c r="F350" s="93">
        <v>0</v>
      </c>
      <c r="G350" s="106"/>
      <c r="H350" s="107">
        <v>3600000</v>
      </c>
      <c r="I350" s="107">
        <v>3653473</v>
      </c>
      <c r="J350" s="107">
        <v>3497466.87</v>
      </c>
      <c r="K350" s="107">
        <v>102533.12999999989</v>
      </c>
      <c r="L350" s="106"/>
      <c r="M350" s="107">
        <v>3600000</v>
      </c>
      <c r="N350" s="107">
        <v>0</v>
      </c>
      <c r="O350" s="107">
        <v>3600000</v>
      </c>
      <c r="P350" s="97"/>
      <c r="Q350" s="107">
        <v>3653473</v>
      </c>
      <c r="R350" s="97"/>
      <c r="S350" s="108"/>
      <c r="T350" s="107">
        <v>-53473</v>
      </c>
      <c r="U350" s="107">
        <v>102533.12999999989</v>
      </c>
      <c r="V350" s="108"/>
      <c r="W350" s="109"/>
      <c r="X350" s="84"/>
      <c r="Y350" s="110"/>
      <c r="Z350" s="110"/>
      <c r="AB350" s="110"/>
      <c r="AD350" s="107"/>
      <c r="AE350" s="108"/>
    </row>
    <row r="351" spans="1:31" outlineLevel="1">
      <c r="A351" s="88">
        <v>347</v>
      </c>
      <c r="B351" s="148"/>
      <c r="C351" s="103" t="s">
        <v>543</v>
      </c>
      <c r="D351" s="104" t="s">
        <v>544</v>
      </c>
      <c r="E351" s="105">
        <v>2019</v>
      </c>
      <c r="F351" s="93">
        <v>0</v>
      </c>
      <c r="G351" s="106"/>
      <c r="H351" s="107">
        <v>3000</v>
      </c>
      <c r="I351" s="107">
        <v>0</v>
      </c>
      <c r="J351" s="107">
        <v>0</v>
      </c>
      <c r="K351" s="107">
        <v>3000</v>
      </c>
      <c r="L351" s="106"/>
      <c r="M351" s="107">
        <v>3000</v>
      </c>
      <c r="N351" s="107">
        <v>0</v>
      </c>
      <c r="O351" s="107">
        <v>3000</v>
      </c>
      <c r="P351" s="97"/>
      <c r="Q351" s="107">
        <v>0</v>
      </c>
      <c r="R351" s="97"/>
      <c r="S351" s="108"/>
      <c r="T351" s="107">
        <v>3000</v>
      </c>
      <c r="U351" s="107">
        <v>3000</v>
      </c>
      <c r="V351" s="108"/>
      <c r="W351" s="109"/>
      <c r="X351" s="84"/>
      <c r="Y351" s="110"/>
      <c r="Z351" s="110"/>
      <c r="AB351" s="110"/>
      <c r="AD351" s="107"/>
      <c r="AE351" s="108"/>
    </row>
    <row r="352" spans="1:31" outlineLevel="1">
      <c r="A352" s="88">
        <v>348</v>
      </c>
      <c r="B352" s="148"/>
      <c r="C352" s="103" t="s">
        <v>545</v>
      </c>
      <c r="D352" s="104" t="s">
        <v>546</v>
      </c>
      <c r="E352" s="105">
        <v>2019</v>
      </c>
      <c r="F352" s="93">
        <v>0</v>
      </c>
      <c r="G352" s="106"/>
      <c r="H352" s="107">
        <v>56191.06</v>
      </c>
      <c r="I352" s="107">
        <v>11514</v>
      </c>
      <c r="J352" s="107">
        <v>27352.76</v>
      </c>
      <c r="K352" s="107">
        <v>55069.130000000005</v>
      </c>
      <c r="L352" s="106"/>
      <c r="M352" s="107">
        <v>56191.06</v>
      </c>
      <c r="N352" s="107">
        <v>26230.83</v>
      </c>
      <c r="O352" s="107">
        <v>82421.89</v>
      </c>
      <c r="P352" s="97"/>
      <c r="Q352" s="107">
        <v>11514</v>
      </c>
      <c r="R352" s="97"/>
      <c r="S352" s="108"/>
      <c r="T352" s="107">
        <v>70907.89</v>
      </c>
      <c r="U352" s="107">
        <v>55069.130000000005</v>
      </c>
      <c r="V352" s="108"/>
      <c r="W352" s="109"/>
      <c r="X352" s="84"/>
      <c r="Y352" s="110"/>
      <c r="Z352" s="110"/>
      <c r="AB352" s="110"/>
      <c r="AD352" s="107"/>
      <c r="AE352" s="108"/>
    </row>
    <row r="353" spans="1:32" outlineLevel="1">
      <c r="A353" s="88">
        <v>349</v>
      </c>
      <c r="B353" s="148"/>
      <c r="C353" s="103" t="s">
        <v>547</v>
      </c>
      <c r="D353" s="104" t="s">
        <v>548</v>
      </c>
      <c r="E353" s="105">
        <v>2019</v>
      </c>
      <c r="F353" s="93">
        <v>0</v>
      </c>
      <c r="G353" s="106"/>
      <c r="H353" s="107">
        <v>80000</v>
      </c>
      <c r="I353" s="107">
        <v>32487</v>
      </c>
      <c r="J353" s="107">
        <v>41665</v>
      </c>
      <c r="K353" s="107">
        <v>38335</v>
      </c>
      <c r="L353" s="106"/>
      <c r="M353" s="107">
        <v>80000</v>
      </c>
      <c r="N353" s="107">
        <v>0</v>
      </c>
      <c r="O353" s="107">
        <v>80000</v>
      </c>
      <c r="P353" s="97"/>
      <c r="Q353" s="107">
        <v>32487</v>
      </c>
      <c r="R353" s="97"/>
      <c r="S353" s="108"/>
      <c r="T353" s="107">
        <v>47513</v>
      </c>
      <c r="U353" s="107">
        <v>38335</v>
      </c>
      <c r="V353" s="108"/>
      <c r="W353" s="109"/>
      <c r="X353" s="84"/>
      <c r="Y353" s="110"/>
      <c r="Z353" s="110"/>
      <c r="AB353" s="110"/>
      <c r="AD353" s="107"/>
      <c r="AE353" s="108"/>
    </row>
    <row r="354" spans="1:32" outlineLevel="1">
      <c r="A354" s="88">
        <v>350</v>
      </c>
      <c r="B354" s="148" t="s">
        <v>29</v>
      </c>
      <c r="C354" s="103" t="s">
        <v>549</v>
      </c>
      <c r="D354" s="104" t="s">
        <v>550</v>
      </c>
      <c r="E354" s="105">
        <v>2019</v>
      </c>
      <c r="F354" s="93">
        <v>0</v>
      </c>
      <c r="G354" s="106"/>
      <c r="H354" s="107">
        <v>0</v>
      </c>
      <c r="I354" s="107">
        <v>0</v>
      </c>
      <c r="J354" s="107">
        <v>0</v>
      </c>
      <c r="K354" s="107">
        <v>0</v>
      </c>
      <c r="L354" s="106"/>
      <c r="M354" s="107">
        <v>0</v>
      </c>
      <c r="N354" s="107">
        <v>0</v>
      </c>
      <c r="O354" s="107">
        <v>0</v>
      </c>
      <c r="P354" s="97"/>
      <c r="Q354" s="107">
        <v>0</v>
      </c>
      <c r="R354" s="97"/>
      <c r="S354" s="108"/>
      <c r="T354" s="107">
        <v>0</v>
      </c>
      <c r="U354" s="107">
        <v>0</v>
      </c>
      <c r="V354" s="108"/>
      <c r="W354" s="109"/>
      <c r="X354" s="84"/>
      <c r="Y354" s="110"/>
      <c r="Z354" s="110"/>
      <c r="AB354" s="110"/>
      <c r="AD354" s="107"/>
      <c r="AE354" s="108"/>
    </row>
    <row r="355" spans="1:32">
      <c r="A355" s="88">
        <v>351</v>
      </c>
      <c r="B355" s="155"/>
      <c r="C355" s="90" t="s">
        <v>551</v>
      </c>
      <c r="D355" s="91" t="s">
        <v>552</v>
      </c>
      <c r="E355" s="156">
        <v>2019</v>
      </c>
      <c r="F355" s="93">
        <v>0</v>
      </c>
      <c r="G355" s="99"/>
      <c r="H355" s="101">
        <v>3319383.49</v>
      </c>
      <c r="I355" s="101">
        <v>3073177</v>
      </c>
      <c r="J355" s="101">
        <v>3389207.52</v>
      </c>
      <c r="K355" s="101">
        <v>1208832.48</v>
      </c>
      <c r="L355" s="99"/>
      <c r="M355" s="101">
        <v>3319383.49</v>
      </c>
      <c r="N355" s="101">
        <v>1278656.5099999998</v>
      </c>
      <c r="O355" s="101">
        <v>4598040</v>
      </c>
      <c r="P355" s="97"/>
      <c r="Q355" s="101">
        <v>3073177</v>
      </c>
      <c r="R355" s="97"/>
      <c r="S355" s="96"/>
      <c r="T355" s="101">
        <v>1524863</v>
      </c>
      <c r="U355" s="101">
        <v>1208832.48</v>
      </c>
      <c r="V355" s="96"/>
      <c r="W355" s="109" t="s">
        <v>80</v>
      </c>
      <c r="X355" s="84"/>
      <c r="Y355" s="98"/>
      <c r="Z355" s="98"/>
      <c r="AB355" s="98"/>
      <c r="AD355" s="157"/>
      <c r="AE355" s="158"/>
    </row>
    <row r="356" spans="1:32">
      <c r="A356" s="88">
        <v>352</v>
      </c>
      <c r="B356" s="148"/>
      <c r="C356" s="103" t="s">
        <v>553</v>
      </c>
      <c r="D356" s="104" t="s">
        <v>554</v>
      </c>
      <c r="E356" s="105">
        <v>2019</v>
      </c>
      <c r="F356" s="93">
        <v>0</v>
      </c>
      <c r="G356" s="106"/>
      <c r="H356" s="107">
        <v>0</v>
      </c>
      <c r="I356" s="108">
        <v>0</v>
      </c>
      <c r="J356" s="107">
        <v>0</v>
      </c>
      <c r="K356" s="107">
        <v>0</v>
      </c>
      <c r="L356" s="106"/>
      <c r="M356" s="107">
        <v>0</v>
      </c>
      <c r="N356" s="107">
        <v>0</v>
      </c>
      <c r="O356" s="107">
        <v>0</v>
      </c>
      <c r="P356" s="97"/>
      <c r="Q356" s="107">
        <v>0</v>
      </c>
      <c r="R356" s="97"/>
      <c r="S356" s="108"/>
      <c r="T356" s="107">
        <v>0</v>
      </c>
      <c r="U356" s="107">
        <v>0</v>
      </c>
      <c r="V356" s="108"/>
      <c r="W356" s="109"/>
      <c r="X356" s="84"/>
      <c r="Y356" s="110"/>
      <c r="Z356" s="110"/>
      <c r="AB356" s="110"/>
      <c r="AD356" s="107"/>
      <c r="AE356" s="108"/>
    </row>
    <row r="357" spans="1:32">
      <c r="A357" s="88">
        <v>353</v>
      </c>
      <c r="B357" s="148"/>
      <c r="C357" s="103" t="s">
        <v>555</v>
      </c>
      <c r="D357" s="104" t="s">
        <v>556</v>
      </c>
      <c r="E357" s="105">
        <v>2019</v>
      </c>
      <c r="F357" s="93">
        <v>0</v>
      </c>
      <c r="G357" s="124"/>
      <c r="H357" s="125">
        <v>3319383.49</v>
      </c>
      <c r="I357" s="108">
        <v>3073177</v>
      </c>
      <c r="J357" s="125">
        <v>3389207.52</v>
      </c>
      <c r="K357" s="125">
        <v>1208832.48</v>
      </c>
      <c r="L357" s="124"/>
      <c r="M357" s="125">
        <v>3319383.49</v>
      </c>
      <c r="N357" s="125">
        <v>1278656.5099999998</v>
      </c>
      <c r="O357" s="125">
        <v>4598040</v>
      </c>
      <c r="P357" s="97"/>
      <c r="Q357" s="125">
        <v>3073177</v>
      </c>
      <c r="R357" s="97"/>
      <c r="S357" s="108"/>
      <c r="T357" s="125">
        <v>1524863</v>
      </c>
      <c r="U357" s="125">
        <v>1208832.48</v>
      </c>
      <c r="V357" s="108"/>
      <c r="W357" s="109" t="s">
        <v>80</v>
      </c>
      <c r="X357" s="84"/>
      <c r="Y357" s="110"/>
      <c r="Z357" s="110"/>
      <c r="AB357" s="110"/>
      <c r="AD357" s="125"/>
      <c r="AE357" s="108"/>
      <c r="AF357" s="159"/>
    </row>
    <row r="358" spans="1:32">
      <c r="A358" s="88">
        <v>354</v>
      </c>
      <c r="B358" s="148"/>
      <c r="C358" s="103" t="s">
        <v>557</v>
      </c>
      <c r="D358" s="104" t="s">
        <v>558</v>
      </c>
      <c r="E358" s="105">
        <v>2019</v>
      </c>
      <c r="F358" s="93">
        <v>0</v>
      </c>
      <c r="G358" s="106"/>
      <c r="H358" s="107">
        <v>2999179.49</v>
      </c>
      <c r="I358" s="108">
        <v>2799361</v>
      </c>
      <c r="J358" s="107">
        <v>3066920.7</v>
      </c>
      <c r="K358" s="107">
        <v>1210915.2999999998</v>
      </c>
      <c r="L358" s="106"/>
      <c r="M358" s="107">
        <v>2999179.49</v>
      </c>
      <c r="N358" s="107">
        <v>1278656.5099999998</v>
      </c>
      <c r="O358" s="107">
        <v>4277836</v>
      </c>
      <c r="P358" s="97"/>
      <c r="Q358" s="107">
        <v>2799361</v>
      </c>
      <c r="R358" s="97"/>
      <c r="S358" s="108"/>
      <c r="T358" s="107">
        <v>1478475</v>
      </c>
      <c r="U358" s="107">
        <v>1210915.2999999998</v>
      </c>
      <c r="V358" s="108"/>
      <c r="W358" s="109"/>
      <c r="X358" s="84"/>
      <c r="Y358" s="110"/>
      <c r="Z358" s="110"/>
      <c r="AB358" s="110"/>
      <c r="AD358" s="107"/>
      <c r="AE358" s="108"/>
      <c r="AF358" s="159"/>
    </row>
    <row r="359" spans="1:32">
      <c r="A359" s="88">
        <v>355</v>
      </c>
      <c r="B359" s="148"/>
      <c r="C359" s="103" t="s">
        <v>559</v>
      </c>
      <c r="D359" s="104" t="s">
        <v>560</v>
      </c>
      <c r="E359" s="105">
        <v>2019</v>
      </c>
      <c r="F359" s="93">
        <v>0</v>
      </c>
      <c r="G359" s="106"/>
      <c r="H359" s="107">
        <v>320204.00000000006</v>
      </c>
      <c r="I359" s="108">
        <v>273816</v>
      </c>
      <c r="J359" s="107">
        <v>322286.82</v>
      </c>
      <c r="K359" s="107">
        <v>-2082.8199999999488</v>
      </c>
      <c r="L359" s="106"/>
      <c r="M359" s="107">
        <v>320204.00000000006</v>
      </c>
      <c r="N359" s="107">
        <v>0</v>
      </c>
      <c r="O359" s="107">
        <v>320204.00000000006</v>
      </c>
      <c r="P359" s="97"/>
      <c r="Q359" s="107">
        <v>273816</v>
      </c>
      <c r="R359" s="97"/>
      <c r="S359" s="108"/>
      <c r="T359" s="107">
        <v>46388.000000000058</v>
      </c>
      <c r="U359" s="107">
        <v>-2082.8199999999488</v>
      </c>
      <c r="V359" s="108"/>
      <c r="W359" s="109"/>
      <c r="X359" s="84"/>
      <c r="Y359" s="110"/>
      <c r="Z359" s="110"/>
      <c r="AB359" s="110"/>
      <c r="AD359" s="107"/>
      <c r="AE359" s="108"/>
    </row>
    <row r="360" spans="1:32" outlineLevel="1">
      <c r="A360" s="88">
        <v>356</v>
      </c>
      <c r="B360" s="148"/>
      <c r="C360" s="103" t="s">
        <v>561</v>
      </c>
      <c r="D360" s="104" t="s">
        <v>562</v>
      </c>
      <c r="E360" s="105">
        <v>2019</v>
      </c>
      <c r="F360" s="93">
        <v>0</v>
      </c>
      <c r="G360" s="124"/>
      <c r="H360" s="125">
        <v>0</v>
      </c>
      <c r="I360" s="108">
        <v>0</v>
      </c>
      <c r="J360" s="125">
        <v>0</v>
      </c>
      <c r="K360" s="125">
        <v>0</v>
      </c>
      <c r="L360" s="124"/>
      <c r="M360" s="125">
        <v>0</v>
      </c>
      <c r="N360" s="125">
        <v>0</v>
      </c>
      <c r="O360" s="125">
        <v>0</v>
      </c>
      <c r="P360" s="97"/>
      <c r="Q360" s="125">
        <v>0</v>
      </c>
      <c r="R360" s="97"/>
      <c r="S360" s="108"/>
      <c r="T360" s="125">
        <v>0</v>
      </c>
      <c r="U360" s="125">
        <v>0</v>
      </c>
      <c r="V360" s="108"/>
      <c r="W360" s="109" t="s">
        <v>80</v>
      </c>
      <c r="X360" s="84"/>
      <c r="Y360" s="110"/>
      <c r="Z360" s="110"/>
      <c r="AB360" s="110"/>
      <c r="AD360" s="125"/>
      <c r="AE360" s="108"/>
    </row>
    <row r="361" spans="1:32" outlineLevel="1">
      <c r="A361" s="88">
        <v>357</v>
      </c>
      <c r="B361" s="148"/>
      <c r="C361" s="103" t="s">
        <v>563</v>
      </c>
      <c r="D361" s="104" t="s">
        <v>564</v>
      </c>
      <c r="E361" s="105">
        <v>2019</v>
      </c>
      <c r="F361" s="93">
        <v>0</v>
      </c>
      <c r="G361" s="106"/>
      <c r="H361" s="107">
        <v>0</v>
      </c>
      <c r="I361" s="108">
        <v>0</v>
      </c>
      <c r="J361" s="107">
        <v>0</v>
      </c>
      <c r="K361" s="107">
        <v>0</v>
      </c>
      <c r="L361" s="106"/>
      <c r="M361" s="107">
        <v>0</v>
      </c>
      <c r="N361" s="107">
        <v>0</v>
      </c>
      <c r="O361" s="107">
        <v>0</v>
      </c>
      <c r="P361" s="97"/>
      <c r="Q361" s="107">
        <v>0</v>
      </c>
      <c r="R361" s="97"/>
      <c r="S361" s="108"/>
      <c r="T361" s="107">
        <v>0</v>
      </c>
      <c r="U361" s="107">
        <v>0</v>
      </c>
      <c r="V361" s="108"/>
      <c r="W361" s="109"/>
      <c r="X361" s="84"/>
      <c r="Y361" s="110"/>
      <c r="Z361" s="110"/>
      <c r="AB361" s="110"/>
      <c r="AD361" s="107"/>
      <c r="AE361" s="108"/>
    </row>
    <row r="362" spans="1:32" outlineLevel="1">
      <c r="A362" s="88">
        <v>358</v>
      </c>
      <c r="B362" s="148"/>
      <c r="C362" s="103" t="s">
        <v>565</v>
      </c>
      <c r="D362" s="104" t="s">
        <v>566</v>
      </c>
      <c r="E362" s="105">
        <v>2019</v>
      </c>
      <c r="F362" s="93">
        <v>0</v>
      </c>
      <c r="G362" s="106"/>
      <c r="H362" s="107">
        <v>0</v>
      </c>
      <c r="I362" s="108">
        <v>0</v>
      </c>
      <c r="J362" s="107">
        <v>0</v>
      </c>
      <c r="K362" s="107">
        <v>0</v>
      </c>
      <c r="L362" s="106"/>
      <c r="M362" s="107">
        <v>0</v>
      </c>
      <c r="N362" s="107">
        <v>0</v>
      </c>
      <c r="O362" s="107">
        <v>0</v>
      </c>
      <c r="P362" s="97"/>
      <c r="Q362" s="107">
        <v>0</v>
      </c>
      <c r="R362" s="97"/>
      <c r="S362" s="108"/>
      <c r="T362" s="107">
        <v>0</v>
      </c>
      <c r="U362" s="107">
        <v>0</v>
      </c>
      <c r="V362" s="108"/>
      <c r="W362" s="109"/>
      <c r="X362" s="84"/>
      <c r="Y362" s="110"/>
      <c r="Z362" s="110"/>
      <c r="AB362" s="110"/>
      <c r="AD362" s="107"/>
      <c r="AE362" s="108"/>
    </row>
    <row r="363" spans="1:32" outlineLevel="1">
      <c r="A363" s="88">
        <v>359</v>
      </c>
      <c r="B363" s="148"/>
      <c r="C363" s="103" t="s">
        <v>1020</v>
      </c>
      <c r="D363" s="104" t="s">
        <v>1021</v>
      </c>
      <c r="E363" s="105">
        <v>2019</v>
      </c>
      <c r="F363" s="93">
        <v>0</v>
      </c>
      <c r="G363" s="106"/>
      <c r="H363" s="107">
        <v>0</v>
      </c>
      <c r="I363" s="108">
        <v>0</v>
      </c>
      <c r="J363" s="107">
        <v>0</v>
      </c>
      <c r="K363" s="107">
        <v>0</v>
      </c>
      <c r="L363" s="106"/>
      <c r="M363" s="107">
        <v>0</v>
      </c>
      <c r="N363" s="107">
        <v>0</v>
      </c>
      <c r="O363" s="107">
        <v>0</v>
      </c>
      <c r="P363" s="97"/>
      <c r="Q363" s="107">
        <v>0</v>
      </c>
      <c r="R363" s="97"/>
      <c r="S363" s="108"/>
      <c r="T363" s="107">
        <v>0</v>
      </c>
      <c r="U363" s="107">
        <v>0</v>
      </c>
      <c r="V363" s="108"/>
      <c r="W363" s="109"/>
      <c r="X363" s="84"/>
      <c r="Y363" s="110"/>
      <c r="Z363" s="110"/>
      <c r="AB363" s="110"/>
      <c r="AD363" s="107"/>
      <c r="AE363" s="108"/>
    </row>
    <row r="364" spans="1:32" outlineLevel="1">
      <c r="A364" s="88">
        <v>360</v>
      </c>
      <c r="B364" s="148" t="s">
        <v>29</v>
      </c>
      <c r="C364" s="103" t="s">
        <v>567</v>
      </c>
      <c r="D364" s="104" t="s">
        <v>1022</v>
      </c>
      <c r="E364" s="105">
        <v>2019</v>
      </c>
      <c r="F364" s="93">
        <v>0</v>
      </c>
      <c r="G364" s="124"/>
      <c r="H364" s="125">
        <v>0</v>
      </c>
      <c r="I364" s="108">
        <v>0</v>
      </c>
      <c r="J364" s="125">
        <v>0</v>
      </c>
      <c r="K364" s="125">
        <v>0</v>
      </c>
      <c r="L364" s="124"/>
      <c r="M364" s="125">
        <v>0</v>
      </c>
      <c r="N364" s="125">
        <v>0</v>
      </c>
      <c r="O364" s="125">
        <v>0</v>
      </c>
      <c r="P364" s="97"/>
      <c r="Q364" s="125">
        <v>0</v>
      </c>
      <c r="R364" s="97"/>
      <c r="S364" s="108"/>
      <c r="T364" s="125">
        <v>0</v>
      </c>
      <c r="U364" s="125">
        <v>0</v>
      </c>
      <c r="V364" s="108"/>
      <c r="W364" s="109" t="s">
        <v>80</v>
      </c>
      <c r="X364" s="84"/>
      <c r="Y364" s="110"/>
      <c r="Z364" s="110"/>
      <c r="AB364" s="110"/>
      <c r="AD364" s="125"/>
      <c r="AE364" s="108"/>
    </row>
    <row r="365" spans="1:32">
      <c r="A365" s="88">
        <v>361</v>
      </c>
      <c r="B365" s="155"/>
      <c r="C365" s="90" t="s">
        <v>568</v>
      </c>
      <c r="D365" s="91" t="s">
        <v>569</v>
      </c>
      <c r="E365" s="156">
        <v>2019</v>
      </c>
      <c r="F365" s="93">
        <v>0</v>
      </c>
      <c r="G365" s="99"/>
      <c r="H365" s="101">
        <v>154835758.27494445</v>
      </c>
      <c r="I365" s="101">
        <v>157333562.93000001</v>
      </c>
      <c r="J365" s="101">
        <v>153454411.66531998</v>
      </c>
      <c r="K365" s="101">
        <v>3443700.6096244752</v>
      </c>
      <c r="L365" s="99"/>
      <c r="M365" s="101">
        <v>154835758.27494445</v>
      </c>
      <c r="N365" s="101">
        <v>2062354</v>
      </c>
      <c r="O365" s="101">
        <v>156898112.27494445</v>
      </c>
      <c r="P365" s="97"/>
      <c r="Q365" s="101">
        <v>162873034.03924999</v>
      </c>
      <c r="R365" s="97"/>
      <c r="S365" s="96"/>
      <c r="T365" s="101">
        <v>-5974921.764305532</v>
      </c>
      <c r="U365" s="101">
        <v>3443700.6096244752</v>
      </c>
      <c r="V365" s="96"/>
      <c r="W365" s="109" t="s">
        <v>80</v>
      </c>
      <c r="X365" s="84"/>
      <c r="Y365" s="98"/>
      <c r="Z365" s="98"/>
      <c r="AB365" s="98"/>
      <c r="AD365" s="157"/>
      <c r="AE365" s="158"/>
    </row>
    <row r="366" spans="1:32">
      <c r="A366" s="88">
        <v>362</v>
      </c>
      <c r="B366" s="155"/>
      <c r="C366" s="90" t="s">
        <v>570</v>
      </c>
      <c r="D366" s="91" t="s">
        <v>571</v>
      </c>
      <c r="E366" s="156">
        <v>2019</v>
      </c>
      <c r="F366" s="93">
        <v>0</v>
      </c>
      <c r="G366" s="99"/>
      <c r="H366" s="101">
        <v>138094199.08929658</v>
      </c>
      <c r="I366" s="101">
        <v>139589690.55000001</v>
      </c>
      <c r="J366" s="101">
        <v>136938275.26276058</v>
      </c>
      <c r="K366" s="101">
        <v>3218277.8265359998</v>
      </c>
      <c r="L366" s="99"/>
      <c r="M366" s="101">
        <v>138094199.08929658</v>
      </c>
      <c r="N366" s="101">
        <v>2062354</v>
      </c>
      <c r="O366" s="101">
        <v>140156553.08929658</v>
      </c>
      <c r="P366" s="97"/>
      <c r="Q366" s="101">
        <v>142090101.57025</v>
      </c>
      <c r="R366" s="97"/>
      <c r="S366" s="96"/>
      <c r="T366" s="101">
        <v>-1933548.4809534252</v>
      </c>
      <c r="U366" s="101">
        <v>3218277.8265359998</v>
      </c>
      <c r="V366" s="96"/>
      <c r="W366" s="109" t="s">
        <v>80</v>
      </c>
      <c r="X366" s="84"/>
      <c r="Y366" s="98"/>
      <c r="Z366" s="98"/>
      <c r="AB366" s="98"/>
      <c r="AD366" s="157"/>
      <c r="AE366" s="158"/>
    </row>
    <row r="367" spans="1:32" outlineLevel="1">
      <c r="A367" s="88">
        <v>363</v>
      </c>
      <c r="B367" s="123"/>
      <c r="C367" s="103" t="s">
        <v>572</v>
      </c>
      <c r="D367" s="104" t="s">
        <v>573</v>
      </c>
      <c r="E367" s="105">
        <v>2019</v>
      </c>
      <c r="F367" s="93">
        <v>0</v>
      </c>
      <c r="G367" s="124"/>
      <c r="H367" s="125">
        <v>69421062.843271121</v>
      </c>
      <c r="I367" s="125">
        <v>70119683.13000001</v>
      </c>
      <c r="J367" s="125">
        <v>69284118.873300001</v>
      </c>
      <c r="K367" s="125">
        <v>2199297.9699711204</v>
      </c>
      <c r="L367" s="124"/>
      <c r="M367" s="125">
        <v>69421062.843271121</v>
      </c>
      <c r="N367" s="125">
        <v>2062354</v>
      </c>
      <c r="O367" s="125">
        <v>71483416.843271121</v>
      </c>
      <c r="P367" s="97"/>
      <c r="Q367" s="125">
        <v>71313652.319399998</v>
      </c>
      <c r="R367" s="97"/>
      <c r="S367" s="108"/>
      <c r="T367" s="125">
        <v>169764.52387112379</v>
      </c>
      <c r="U367" s="125">
        <v>2199297.9699711204</v>
      </c>
      <c r="V367" s="108"/>
      <c r="W367" s="109" t="s">
        <v>80</v>
      </c>
      <c r="X367" s="84"/>
      <c r="Y367" s="110"/>
      <c r="Z367" s="110"/>
      <c r="AB367" s="110"/>
      <c r="AD367" s="125"/>
      <c r="AE367" s="108"/>
    </row>
    <row r="368" spans="1:32" outlineLevel="1">
      <c r="A368" s="88">
        <v>364</v>
      </c>
      <c r="B368" s="102"/>
      <c r="C368" s="103" t="s">
        <v>574</v>
      </c>
      <c r="D368" s="104" t="s">
        <v>575</v>
      </c>
      <c r="E368" s="105">
        <v>2019</v>
      </c>
      <c r="F368" s="93">
        <v>0</v>
      </c>
      <c r="G368" s="124"/>
      <c r="H368" s="125">
        <v>65726709.399635561</v>
      </c>
      <c r="I368" s="125">
        <v>66347001.220000006</v>
      </c>
      <c r="J368" s="125">
        <v>65600236.771780007</v>
      </c>
      <c r="K368" s="125">
        <v>2188826.6278555468</v>
      </c>
      <c r="L368" s="124"/>
      <c r="M368" s="125">
        <v>65726709.399635561</v>
      </c>
      <c r="N368" s="125">
        <v>2062354</v>
      </c>
      <c r="O368" s="125">
        <v>67789063.399635553</v>
      </c>
      <c r="P368" s="97"/>
      <c r="Q368" s="125">
        <v>67229937.693900004</v>
      </c>
      <c r="R368" s="97"/>
      <c r="S368" s="108"/>
      <c r="T368" s="125">
        <v>559125.70573554933</v>
      </c>
      <c r="U368" s="125">
        <v>2188826.6278555468</v>
      </c>
      <c r="V368" s="108"/>
      <c r="W368" s="109" t="s">
        <v>80</v>
      </c>
      <c r="X368" s="84"/>
      <c r="Y368" s="110"/>
      <c r="Z368" s="110"/>
      <c r="AB368" s="110"/>
      <c r="AD368" s="125"/>
      <c r="AE368" s="108"/>
    </row>
    <row r="369" spans="1:31" outlineLevel="1">
      <c r="A369" s="88">
        <v>365</v>
      </c>
      <c r="B369" s="102"/>
      <c r="C369" s="103" t="s">
        <v>576</v>
      </c>
      <c r="D369" s="104" t="s">
        <v>577</v>
      </c>
      <c r="E369" s="105">
        <v>2019</v>
      </c>
      <c r="F369" s="93">
        <v>0</v>
      </c>
      <c r="G369" s="106"/>
      <c r="H369" s="107">
        <v>59157533.182246231</v>
      </c>
      <c r="I369" s="107">
        <v>60585508.340000004</v>
      </c>
      <c r="J369" s="107">
        <v>58790003.719500005</v>
      </c>
      <c r="K369" s="107">
        <v>2429883.4627462253</v>
      </c>
      <c r="L369" s="106"/>
      <c r="M369" s="107">
        <v>59157533.182246231</v>
      </c>
      <c r="N369" s="107">
        <v>2062354</v>
      </c>
      <c r="O369" s="107">
        <v>61219887.182246231</v>
      </c>
      <c r="P369" s="97"/>
      <c r="Q369" s="107">
        <v>61468444.813900001</v>
      </c>
      <c r="R369" s="97"/>
      <c r="S369" s="108"/>
      <c r="T369" s="107">
        <v>-248557.6316537708</v>
      </c>
      <c r="U369" s="107">
        <v>2429883.4627462253</v>
      </c>
      <c r="V369" s="108"/>
      <c r="W369" s="109"/>
      <c r="X369" s="84"/>
      <c r="Y369" s="110"/>
      <c r="Z369" s="110"/>
      <c r="AB369" s="110"/>
      <c r="AD369" s="107"/>
      <c r="AE369" s="108"/>
    </row>
    <row r="370" spans="1:31" outlineLevel="1">
      <c r="A370" s="88">
        <v>366</v>
      </c>
      <c r="B370" s="102"/>
      <c r="C370" s="103" t="s">
        <v>578</v>
      </c>
      <c r="D370" s="104" t="s">
        <v>579</v>
      </c>
      <c r="E370" s="105">
        <v>2019</v>
      </c>
      <c r="F370" s="93">
        <v>0</v>
      </c>
      <c r="G370" s="106"/>
      <c r="H370" s="107">
        <v>6569176.2173893331</v>
      </c>
      <c r="I370" s="107">
        <v>5761492.8799999999</v>
      </c>
      <c r="J370" s="107">
        <v>6810233.0522799995</v>
      </c>
      <c r="K370" s="107">
        <v>-241056.83489066642</v>
      </c>
      <c r="L370" s="106"/>
      <c r="M370" s="107">
        <v>6569176.2173893331</v>
      </c>
      <c r="N370" s="107">
        <v>0</v>
      </c>
      <c r="O370" s="107">
        <v>6569176.2173893331</v>
      </c>
      <c r="P370" s="97"/>
      <c r="Q370" s="107">
        <v>5761492.8799999999</v>
      </c>
      <c r="R370" s="97"/>
      <c r="S370" s="108"/>
      <c r="T370" s="107">
        <v>807683.33738933317</v>
      </c>
      <c r="U370" s="107">
        <v>-241056.83489066642</v>
      </c>
      <c r="V370" s="108"/>
      <c r="W370" s="109"/>
      <c r="X370" s="84"/>
      <c r="Y370" s="110"/>
      <c r="Z370" s="110"/>
      <c r="AB370" s="110"/>
      <c r="AD370" s="107"/>
      <c r="AE370" s="108"/>
    </row>
    <row r="371" spans="1:31" outlineLevel="1">
      <c r="A371" s="88">
        <v>367</v>
      </c>
      <c r="B371" s="102"/>
      <c r="C371" s="103" t="s">
        <v>580</v>
      </c>
      <c r="D371" s="104" t="s">
        <v>581</v>
      </c>
      <c r="E371" s="105">
        <v>2019</v>
      </c>
      <c r="F371" s="93">
        <v>0</v>
      </c>
      <c r="G371" s="106"/>
      <c r="H371" s="107">
        <v>0</v>
      </c>
      <c r="I371" s="107">
        <v>0</v>
      </c>
      <c r="J371" s="107">
        <v>0</v>
      </c>
      <c r="K371" s="107">
        <v>0</v>
      </c>
      <c r="L371" s="106"/>
      <c r="M371" s="107">
        <v>0</v>
      </c>
      <c r="N371" s="107">
        <v>0</v>
      </c>
      <c r="O371" s="107">
        <v>0</v>
      </c>
      <c r="P371" s="97"/>
      <c r="Q371" s="107">
        <v>0</v>
      </c>
      <c r="R371" s="97"/>
      <c r="S371" s="108"/>
      <c r="T371" s="107">
        <v>0</v>
      </c>
      <c r="U371" s="107">
        <v>0</v>
      </c>
      <c r="V371" s="108"/>
      <c r="W371" s="109"/>
      <c r="X371" s="84"/>
      <c r="Y371" s="110"/>
      <c r="Z371" s="110"/>
      <c r="AB371" s="110"/>
      <c r="AD371" s="107"/>
      <c r="AE371" s="108"/>
    </row>
    <row r="372" spans="1:31" outlineLevel="1">
      <c r="A372" s="88">
        <v>368</v>
      </c>
      <c r="B372" s="102"/>
      <c r="C372" s="103" t="s">
        <v>582</v>
      </c>
      <c r="D372" s="104" t="s">
        <v>583</v>
      </c>
      <c r="E372" s="105">
        <v>2019</v>
      </c>
      <c r="F372" s="93">
        <v>0</v>
      </c>
      <c r="G372" s="124"/>
      <c r="H372" s="125">
        <v>3694353.4436355554</v>
      </c>
      <c r="I372" s="125">
        <v>3772681.9099999992</v>
      </c>
      <c r="J372" s="125">
        <v>3683882.10152</v>
      </c>
      <c r="K372" s="125">
        <v>10471.342115555424</v>
      </c>
      <c r="L372" s="124"/>
      <c r="M372" s="125">
        <v>3694353.4436355554</v>
      </c>
      <c r="N372" s="125">
        <v>0</v>
      </c>
      <c r="O372" s="125">
        <v>3694353.4436355554</v>
      </c>
      <c r="P372" s="97"/>
      <c r="Q372" s="125">
        <v>4083714.6254999992</v>
      </c>
      <c r="R372" s="97"/>
      <c r="S372" s="108"/>
      <c r="T372" s="125">
        <v>-389361.1818644437</v>
      </c>
      <c r="U372" s="125">
        <v>10471.342115555424</v>
      </c>
      <c r="V372" s="108"/>
      <c r="W372" s="109" t="s">
        <v>80</v>
      </c>
      <c r="X372" s="84"/>
      <c r="Y372" s="110"/>
      <c r="Z372" s="110"/>
      <c r="AB372" s="110"/>
      <c r="AD372" s="125"/>
      <c r="AE372" s="108"/>
    </row>
    <row r="373" spans="1:31" outlineLevel="1">
      <c r="A373" s="88">
        <v>369</v>
      </c>
      <c r="B373" s="102"/>
      <c r="C373" s="103" t="s">
        <v>584</v>
      </c>
      <c r="D373" s="104" t="s">
        <v>585</v>
      </c>
      <c r="E373" s="105">
        <v>2019</v>
      </c>
      <c r="F373" s="93">
        <v>0</v>
      </c>
      <c r="G373" s="106"/>
      <c r="H373" s="107">
        <v>3491941.2318511112</v>
      </c>
      <c r="I373" s="107">
        <v>3522911.5699999994</v>
      </c>
      <c r="J373" s="107">
        <v>3429304.48979</v>
      </c>
      <c r="K373" s="107">
        <v>62636.742061111145</v>
      </c>
      <c r="L373" s="106"/>
      <c r="M373" s="107">
        <v>3491941.2318511112</v>
      </c>
      <c r="N373" s="107">
        <v>0</v>
      </c>
      <c r="O373" s="107">
        <v>3491941.2318511112</v>
      </c>
      <c r="P373" s="97"/>
      <c r="Q373" s="107">
        <v>3833944.2854999993</v>
      </c>
      <c r="R373" s="97"/>
      <c r="S373" s="108"/>
      <c r="T373" s="107">
        <v>-342003.05364888813</v>
      </c>
      <c r="U373" s="107">
        <v>62636.742061111145</v>
      </c>
      <c r="V373" s="108"/>
      <c r="W373" s="109"/>
      <c r="X373" s="84"/>
      <c r="Y373" s="110"/>
      <c r="Z373" s="110"/>
      <c r="AB373" s="110"/>
      <c r="AD373" s="107"/>
      <c r="AE373" s="108"/>
    </row>
    <row r="374" spans="1:31" outlineLevel="1">
      <c r="A374" s="88">
        <v>370</v>
      </c>
      <c r="B374" s="102"/>
      <c r="C374" s="103" t="s">
        <v>586</v>
      </c>
      <c r="D374" s="104" t="s">
        <v>587</v>
      </c>
      <c r="E374" s="105">
        <v>2019</v>
      </c>
      <c r="F374" s="93">
        <v>0</v>
      </c>
      <c r="G374" s="106"/>
      <c r="H374" s="107">
        <v>202412.21178444446</v>
      </c>
      <c r="I374" s="107">
        <v>249770.33999999997</v>
      </c>
      <c r="J374" s="107">
        <v>254577.61173</v>
      </c>
      <c r="K374" s="107">
        <v>-52165.399945555546</v>
      </c>
      <c r="L374" s="106"/>
      <c r="M374" s="107">
        <v>202412.21178444446</v>
      </c>
      <c r="N374" s="107">
        <v>0</v>
      </c>
      <c r="O374" s="107">
        <v>202412.21178444446</v>
      </c>
      <c r="P374" s="97"/>
      <c r="Q374" s="107">
        <v>249770.33999999997</v>
      </c>
      <c r="R374" s="97"/>
      <c r="S374" s="108"/>
      <c r="T374" s="107">
        <v>-47358.128215555509</v>
      </c>
      <c r="U374" s="107">
        <v>-52165.399945555546</v>
      </c>
      <c r="V374" s="108"/>
      <c r="W374" s="109"/>
      <c r="X374" s="84"/>
      <c r="Y374" s="110"/>
      <c r="Z374" s="110"/>
      <c r="AB374" s="110"/>
      <c r="AD374" s="107"/>
      <c r="AE374" s="108"/>
    </row>
    <row r="375" spans="1:31" outlineLevel="1">
      <c r="A375" s="88">
        <v>371</v>
      </c>
      <c r="B375" s="102"/>
      <c r="C375" s="103" t="s">
        <v>588</v>
      </c>
      <c r="D375" s="104" t="s">
        <v>589</v>
      </c>
      <c r="E375" s="105">
        <v>2019</v>
      </c>
      <c r="F375" s="93">
        <v>0</v>
      </c>
      <c r="G375" s="106"/>
      <c r="H375" s="107">
        <v>0</v>
      </c>
      <c r="I375" s="107">
        <v>0</v>
      </c>
      <c r="J375" s="107">
        <v>0</v>
      </c>
      <c r="K375" s="107">
        <v>0</v>
      </c>
      <c r="L375" s="106"/>
      <c r="M375" s="107">
        <v>0</v>
      </c>
      <c r="N375" s="107">
        <v>0</v>
      </c>
      <c r="O375" s="107">
        <v>0</v>
      </c>
      <c r="P375" s="97"/>
      <c r="Q375" s="107">
        <v>0</v>
      </c>
      <c r="R375" s="97"/>
      <c r="S375" s="108"/>
      <c r="T375" s="107">
        <v>0</v>
      </c>
      <c r="U375" s="107">
        <v>0</v>
      </c>
      <c r="V375" s="108"/>
      <c r="W375" s="109"/>
      <c r="X375" s="84"/>
      <c r="Y375" s="110"/>
      <c r="Z375" s="110"/>
      <c r="AB375" s="110"/>
      <c r="AD375" s="107"/>
      <c r="AE375" s="108"/>
    </row>
    <row r="376" spans="1:31" outlineLevel="1">
      <c r="A376" s="88">
        <v>372</v>
      </c>
      <c r="B376" s="102"/>
      <c r="C376" s="103" t="s">
        <v>590</v>
      </c>
      <c r="D376" s="104" t="s">
        <v>591</v>
      </c>
      <c r="E376" s="105">
        <v>2019</v>
      </c>
      <c r="F376" s="93">
        <v>0</v>
      </c>
      <c r="G376" s="124"/>
      <c r="H376" s="125">
        <v>68673136.246025473</v>
      </c>
      <c r="I376" s="125">
        <v>69470007.420000002</v>
      </c>
      <c r="J376" s="125">
        <v>67654156.389460593</v>
      </c>
      <c r="K376" s="125">
        <v>1018979.8565648794</v>
      </c>
      <c r="L376" s="124"/>
      <c r="M376" s="125">
        <v>68673136.246025473</v>
      </c>
      <c r="N376" s="125">
        <v>0</v>
      </c>
      <c r="O376" s="125">
        <v>68673136.246025473</v>
      </c>
      <c r="P376" s="97"/>
      <c r="Q376" s="125">
        <v>70776449.250850007</v>
      </c>
      <c r="R376" s="97"/>
      <c r="S376" s="108"/>
      <c r="T376" s="125">
        <v>-2103313.0048245341</v>
      </c>
      <c r="U376" s="125">
        <v>1018979.8565648794</v>
      </c>
      <c r="V376" s="108"/>
      <c r="W376" s="109" t="s">
        <v>80</v>
      </c>
      <c r="X376" s="84"/>
      <c r="Y376" s="110"/>
      <c r="Z376" s="110"/>
      <c r="AB376" s="110"/>
      <c r="AD376" s="125"/>
      <c r="AE376" s="108"/>
    </row>
    <row r="377" spans="1:31" outlineLevel="1">
      <c r="A377" s="88">
        <v>373</v>
      </c>
      <c r="B377" s="102"/>
      <c r="C377" s="103" t="s">
        <v>592</v>
      </c>
      <c r="D377" s="104" t="s">
        <v>593</v>
      </c>
      <c r="E377" s="105">
        <v>2019</v>
      </c>
      <c r="F377" s="93">
        <v>0</v>
      </c>
      <c r="G377" s="106"/>
      <c r="H377" s="107">
        <v>63449931.849288136</v>
      </c>
      <c r="I377" s="107">
        <v>64333617.650000006</v>
      </c>
      <c r="J377" s="107">
        <v>62294200.827674598</v>
      </c>
      <c r="K377" s="107">
        <v>1155731.0216135383</v>
      </c>
      <c r="L377" s="106"/>
      <c r="M377" s="107">
        <v>63449931.849288136</v>
      </c>
      <c r="N377" s="107">
        <v>0</v>
      </c>
      <c r="O377" s="107">
        <v>63449931.849288136</v>
      </c>
      <c r="P377" s="97"/>
      <c r="Q377" s="107">
        <v>65640059.480850011</v>
      </c>
      <c r="R377" s="97"/>
      <c r="S377" s="108"/>
      <c r="T377" s="107">
        <v>-2190127.6315618753</v>
      </c>
      <c r="U377" s="107">
        <v>1155731.0216135383</v>
      </c>
      <c r="V377" s="108"/>
      <c r="W377" s="109"/>
      <c r="X377" s="84"/>
      <c r="Y377" s="110"/>
      <c r="Z377" s="110"/>
      <c r="AB377" s="110"/>
      <c r="AD377" s="107"/>
      <c r="AE377" s="108"/>
    </row>
    <row r="378" spans="1:31" outlineLevel="1">
      <c r="A378" s="88">
        <v>374</v>
      </c>
      <c r="B378" s="102"/>
      <c r="C378" s="103" t="s">
        <v>594</v>
      </c>
      <c r="D378" s="104" t="s">
        <v>595</v>
      </c>
      <c r="E378" s="105">
        <v>2019</v>
      </c>
      <c r="F378" s="93">
        <v>0</v>
      </c>
      <c r="G378" s="106"/>
      <c r="H378" s="107">
        <v>5223204.3967373343</v>
      </c>
      <c r="I378" s="107">
        <v>5136389.7699999996</v>
      </c>
      <c r="J378" s="107">
        <v>5359955.5617859997</v>
      </c>
      <c r="K378" s="107">
        <v>-136751.16504866537</v>
      </c>
      <c r="L378" s="106"/>
      <c r="M378" s="107">
        <v>5223204.3967373343</v>
      </c>
      <c r="N378" s="107">
        <v>0</v>
      </c>
      <c r="O378" s="107">
        <v>5223204.3967373343</v>
      </c>
      <c r="P378" s="97"/>
      <c r="Q378" s="107">
        <v>5136389.7699999996</v>
      </c>
      <c r="R378" s="97"/>
      <c r="S378" s="108"/>
      <c r="T378" s="107">
        <v>86814.626737334765</v>
      </c>
      <c r="U378" s="107">
        <v>-136751.16504866537</v>
      </c>
      <c r="V378" s="108"/>
      <c r="W378" s="109"/>
      <c r="X378" s="84"/>
      <c r="Y378" s="110"/>
      <c r="Z378" s="110"/>
      <c r="AB378" s="110"/>
      <c r="AD378" s="107"/>
      <c r="AE378" s="108"/>
    </row>
    <row r="379" spans="1:31" outlineLevel="1">
      <c r="A379" s="88">
        <v>375</v>
      </c>
      <c r="B379" s="102"/>
      <c r="C379" s="103" t="s">
        <v>596</v>
      </c>
      <c r="D379" s="104" t="s">
        <v>597</v>
      </c>
      <c r="E379" s="105">
        <v>2019</v>
      </c>
      <c r="F379" s="93">
        <v>0</v>
      </c>
      <c r="G379" s="106"/>
      <c r="H379" s="107">
        <v>0</v>
      </c>
      <c r="I379" s="107">
        <v>0</v>
      </c>
      <c r="J379" s="107">
        <v>0</v>
      </c>
      <c r="K379" s="107">
        <v>0</v>
      </c>
      <c r="L379" s="106"/>
      <c r="M379" s="107">
        <v>0</v>
      </c>
      <c r="N379" s="107">
        <v>0</v>
      </c>
      <c r="O379" s="107">
        <v>0</v>
      </c>
      <c r="P379" s="97"/>
      <c r="Q379" s="107">
        <v>0</v>
      </c>
      <c r="R379" s="97"/>
      <c r="S379" s="108"/>
      <c r="T379" s="107">
        <v>0</v>
      </c>
      <c r="U379" s="107">
        <v>0</v>
      </c>
      <c r="V379" s="108"/>
      <c r="W379" s="109"/>
      <c r="X379" s="84"/>
      <c r="Y379" s="110"/>
      <c r="Z379" s="110"/>
      <c r="AB379" s="110"/>
      <c r="AD379" s="107"/>
      <c r="AE379" s="108"/>
    </row>
    <row r="380" spans="1:31">
      <c r="A380" s="88">
        <v>376</v>
      </c>
      <c r="B380" s="155"/>
      <c r="C380" s="90" t="s">
        <v>598</v>
      </c>
      <c r="D380" s="91" t="s">
        <v>599</v>
      </c>
      <c r="E380" s="156">
        <v>2019</v>
      </c>
      <c r="F380" s="93">
        <v>0</v>
      </c>
      <c r="G380" s="99"/>
      <c r="H380" s="101">
        <v>792175.92404444446</v>
      </c>
      <c r="I380" s="101">
        <v>814334</v>
      </c>
      <c r="J380" s="101">
        <v>835964.96085828205</v>
      </c>
      <c r="K380" s="101">
        <v>-43789.036813837592</v>
      </c>
      <c r="L380" s="99"/>
      <c r="M380" s="101">
        <v>792175.92404444446</v>
      </c>
      <c r="N380" s="101">
        <v>0</v>
      </c>
      <c r="O380" s="101">
        <v>792175.92404444446</v>
      </c>
      <c r="P380" s="97"/>
      <c r="Q380" s="101">
        <v>814334</v>
      </c>
      <c r="R380" s="97"/>
      <c r="S380" s="96"/>
      <c r="T380" s="101">
        <v>-22158.075955555541</v>
      </c>
      <c r="U380" s="101">
        <v>-43789.036813837592</v>
      </c>
      <c r="V380" s="96"/>
      <c r="W380" s="109" t="s">
        <v>80</v>
      </c>
      <c r="X380" s="84"/>
      <c r="Y380" s="98"/>
      <c r="Z380" s="98"/>
      <c r="AB380" s="98"/>
      <c r="AD380" s="157"/>
      <c r="AE380" s="158"/>
    </row>
    <row r="381" spans="1:31" outlineLevel="1">
      <c r="A381" s="88">
        <v>377</v>
      </c>
      <c r="B381" s="102"/>
      <c r="C381" s="103" t="s">
        <v>600</v>
      </c>
      <c r="D381" s="104" t="s">
        <v>601</v>
      </c>
      <c r="E381" s="105">
        <v>2019</v>
      </c>
      <c r="F381" s="93">
        <v>0</v>
      </c>
      <c r="G381" s="124"/>
      <c r="H381" s="125">
        <v>696806.2563733334</v>
      </c>
      <c r="I381" s="125">
        <v>716868</v>
      </c>
      <c r="J381" s="125">
        <v>740156.75488640007</v>
      </c>
      <c r="K381" s="125">
        <v>-43350.498513066676</v>
      </c>
      <c r="L381" s="124"/>
      <c r="M381" s="125">
        <v>696806.2563733334</v>
      </c>
      <c r="N381" s="125">
        <v>0</v>
      </c>
      <c r="O381" s="125">
        <v>696806.2563733334</v>
      </c>
      <c r="P381" s="97"/>
      <c r="Q381" s="125">
        <v>716868</v>
      </c>
      <c r="R381" s="97"/>
      <c r="S381" s="108"/>
      <c r="T381" s="125">
        <v>-20061.743626666605</v>
      </c>
      <c r="U381" s="125">
        <v>-43350.498513066676</v>
      </c>
      <c r="V381" s="108"/>
      <c r="W381" s="109" t="s">
        <v>80</v>
      </c>
      <c r="X381" s="84"/>
      <c r="Y381" s="110"/>
      <c r="Z381" s="110"/>
      <c r="AB381" s="110"/>
      <c r="AD381" s="125"/>
      <c r="AE381" s="108"/>
    </row>
    <row r="382" spans="1:31" outlineLevel="1">
      <c r="A382" s="88">
        <v>378</v>
      </c>
      <c r="B382" s="102"/>
      <c r="C382" s="103" t="s">
        <v>602</v>
      </c>
      <c r="D382" s="104" t="s">
        <v>603</v>
      </c>
      <c r="E382" s="105">
        <v>2019</v>
      </c>
      <c r="F382" s="93">
        <v>0</v>
      </c>
      <c r="G382" s="106"/>
      <c r="H382" s="107">
        <v>696806.2563733334</v>
      </c>
      <c r="I382" s="107">
        <v>716868</v>
      </c>
      <c r="J382" s="107">
        <v>740156.75488640007</v>
      </c>
      <c r="K382" s="107">
        <v>-43350.498513066676</v>
      </c>
      <c r="L382" s="106"/>
      <c r="M382" s="107">
        <v>696806.2563733334</v>
      </c>
      <c r="N382" s="107">
        <v>0</v>
      </c>
      <c r="O382" s="107">
        <v>696806.2563733334</v>
      </c>
      <c r="P382" s="97"/>
      <c r="Q382" s="107">
        <v>716868</v>
      </c>
      <c r="R382" s="97"/>
      <c r="S382" s="108"/>
      <c r="T382" s="107">
        <v>-20061.743626666605</v>
      </c>
      <c r="U382" s="107">
        <v>-43350.498513066676</v>
      </c>
      <c r="V382" s="108"/>
      <c r="W382" s="109"/>
      <c r="X382" s="84"/>
      <c r="Y382" s="110"/>
      <c r="Z382" s="110"/>
      <c r="AB382" s="110"/>
      <c r="AD382" s="107"/>
      <c r="AE382" s="108"/>
    </row>
    <row r="383" spans="1:31" outlineLevel="1">
      <c r="A383" s="88">
        <v>379</v>
      </c>
      <c r="B383" s="102"/>
      <c r="C383" s="103" t="s">
        <v>604</v>
      </c>
      <c r="D383" s="104" t="s">
        <v>605</v>
      </c>
      <c r="E383" s="105">
        <v>2019</v>
      </c>
      <c r="F383" s="93">
        <v>0</v>
      </c>
      <c r="G383" s="106"/>
      <c r="H383" s="107">
        <v>0</v>
      </c>
      <c r="I383" s="107">
        <v>0</v>
      </c>
      <c r="J383" s="107">
        <v>0</v>
      </c>
      <c r="K383" s="107">
        <v>0</v>
      </c>
      <c r="L383" s="106"/>
      <c r="M383" s="107">
        <v>0</v>
      </c>
      <c r="N383" s="107">
        <v>0</v>
      </c>
      <c r="O383" s="107">
        <v>0</v>
      </c>
      <c r="P383" s="97"/>
      <c r="Q383" s="107">
        <v>0</v>
      </c>
      <c r="R383" s="97"/>
      <c r="S383" s="108"/>
      <c r="T383" s="107">
        <v>0</v>
      </c>
      <c r="U383" s="107">
        <v>0</v>
      </c>
      <c r="V383" s="108"/>
      <c r="W383" s="109"/>
      <c r="X383" s="84"/>
      <c r="Y383" s="110"/>
      <c r="Z383" s="110"/>
      <c r="AB383" s="110"/>
      <c r="AD383" s="107"/>
      <c r="AE383" s="108"/>
    </row>
    <row r="384" spans="1:31" outlineLevel="1">
      <c r="A384" s="88">
        <v>380</v>
      </c>
      <c r="B384" s="102"/>
      <c r="C384" s="103" t="s">
        <v>606</v>
      </c>
      <c r="D384" s="104" t="s">
        <v>607</v>
      </c>
      <c r="E384" s="105">
        <v>2019</v>
      </c>
      <c r="F384" s="93">
        <v>0</v>
      </c>
      <c r="G384" s="106"/>
      <c r="H384" s="107">
        <v>0</v>
      </c>
      <c r="I384" s="107">
        <v>0</v>
      </c>
      <c r="J384" s="107">
        <v>0</v>
      </c>
      <c r="K384" s="107">
        <v>0</v>
      </c>
      <c r="L384" s="106"/>
      <c r="M384" s="107">
        <v>0</v>
      </c>
      <c r="N384" s="107">
        <v>0</v>
      </c>
      <c r="O384" s="107">
        <v>0</v>
      </c>
      <c r="P384" s="97"/>
      <c r="Q384" s="107">
        <v>0</v>
      </c>
      <c r="R384" s="97"/>
      <c r="S384" s="108"/>
      <c r="T384" s="107">
        <v>0</v>
      </c>
      <c r="U384" s="107">
        <v>0</v>
      </c>
      <c r="V384" s="108"/>
      <c r="W384" s="109"/>
      <c r="X384" s="84"/>
      <c r="Y384" s="110"/>
      <c r="Z384" s="110"/>
      <c r="AB384" s="110"/>
      <c r="AD384" s="107"/>
      <c r="AE384" s="108"/>
    </row>
    <row r="385" spans="1:31" outlineLevel="1">
      <c r="A385" s="88">
        <v>381</v>
      </c>
      <c r="B385" s="102"/>
      <c r="C385" s="103" t="s">
        <v>608</v>
      </c>
      <c r="D385" s="104" t="s">
        <v>609</v>
      </c>
      <c r="E385" s="105">
        <v>2019</v>
      </c>
      <c r="F385" s="93">
        <v>0</v>
      </c>
      <c r="G385" s="124"/>
      <c r="H385" s="125">
        <v>95369.667671111107</v>
      </c>
      <c r="I385" s="125">
        <v>97466</v>
      </c>
      <c r="J385" s="125">
        <v>95809.20597188198</v>
      </c>
      <c r="K385" s="125">
        <v>-439.53830077087332</v>
      </c>
      <c r="L385" s="124"/>
      <c r="M385" s="125">
        <v>95369.667671111107</v>
      </c>
      <c r="N385" s="125">
        <v>0</v>
      </c>
      <c r="O385" s="125">
        <v>95369.667671111107</v>
      </c>
      <c r="P385" s="97"/>
      <c r="Q385" s="125">
        <v>97466</v>
      </c>
      <c r="R385" s="97"/>
      <c r="S385" s="108"/>
      <c r="T385" s="125">
        <v>-2096.3323288888932</v>
      </c>
      <c r="U385" s="125">
        <v>-439.53830077087332</v>
      </c>
      <c r="V385" s="108"/>
      <c r="W385" s="109" t="s">
        <v>80</v>
      </c>
      <c r="X385" s="84"/>
      <c r="Y385" s="110"/>
      <c r="Z385" s="110"/>
      <c r="AB385" s="110"/>
      <c r="AD385" s="125"/>
      <c r="AE385" s="108"/>
    </row>
    <row r="386" spans="1:31" outlineLevel="1">
      <c r="A386" s="88">
        <v>382</v>
      </c>
      <c r="B386" s="102"/>
      <c r="C386" s="103" t="s">
        <v>610</v>
      </c>
      <c r="D386" s="104" t="s">
        <v>611</v>
      </c>
      <c r="E386" s="105">
        <v>2019</v>
      </c>
      <c r="F386" s="93">
        <v>0</v>
      </c>
      <c r="G386" s="106"/>
      <c r="H386" s="107">
        <v>95369.667671111107</v>
      </c>
      <c r="I386" s="107">
        <v>97466</v>
      </c>
      <c r="J386" s="107">
        <v>95809.20597188198</v>
      </c>
      <c r="K386" s="107">
        <v>-439.53830077087332</v>
      </c>
      <c r="L386" s="106"/>
      <c r="M386" s="107">
        <v>95369.667671111107</v>
      </c>
      <c r="N386" s="107">
        <v>0</v>
      </c>
      <c r="O386" s="107">
        <v>95369.667671111107</v>
      </c>
      <c r="P386" s="97"/>
      <c r="Q386" s="107">
        <v>97466</v>
      </c>
      <c r="R386" s="97"/>
      <c r="S386" s="108"/>
      <c r="T386" s="107">
        <v>-2096.3323288888932</v>
      </c>
      <c r="U386" s="107">
        <v>-439.53830077087332</v>
      </c>
      <c r="V386" s="108"/>
      <c r="W386" s="109"/>
      <c r="X386" s="84"/>
      <c r="Y386" s="110"/>
      <c r="Z386" s="110"/>
      <c r="AB386" s="110"/>
      <c r="AD386" s="107"/>
      <c r="AE386" s="108"/>
    </row>
    <row r="387" spans="1:31" outlineLevel="1">
      <c r="A387" s="88">
        <v>383</v>
      </c>
      <c r="B387" s="102"/>
      <c r="C387" s="103" t="s">
        <v>612</v>
      </c>
      <c r="D387" s="104" t="s">
        <v>613</v>
      </c>
      <c r="E387" s="105">
        <v>2019</v>
      </c>
      <c r="F387" s="93">
        <v>0</v>
      </c>
      <c r="G387" s="106"/>
      <c r="H387" s="107">
        <v>0</v>
      </c>
      <c r="I387" s="107">
        <v>0</v>
      </c>
      <c r="J387" s="107">
        <v>0</v>
      </c>
      <c r="K387" s="107">
        <v>0</v>
      </c>
      <c r="L387" s="106"/>
      <c r="M387" s="107">
        <v>0</v>
      </c>
      <c r="N387" s="107">
        <v>0</v>
      </c>
      <c r="O387" s="107">
        <v>0</v>
      </c>
      <c r="P387" s="97"/>
      <c r="Q387" s="107">
        <v>0</v>
      </c>
      <c r="R387" s="97"/>
      <c r="S387" s="108"/>
      <c r="T387" s="107">
        <v>0</v>
      </c>
      <c r="U387" s="107">
        <v>0</v>
      </c>
      <c r="V387" s="108"/>
      <c r="W387" s="109"/>
      <c r="X387" s="84"/>
      <c r="Y387" s="110"/>
      <c r="Z387" s="110"/>
      <c r="AB387" s="110"/>
      <c r="AD387" s="107"/>
      <c r="AE387" s="108"/>
    </row>
    <row r="388" spans="1:31" outlineLevel="1">
      <c r="A388" s="88">
        <v>384</v>
      </c>
      <c r="B388" s="102"/>
      <c r="C388" s="103" t="s">
        <v>614</v>
      </c>
      <c r="D388" s="104" t="s">
        <v>615</v>
      </c>
      <c r="E388" s="105">
        <v>2019</v>
      </c>
      <c r="F388" s="93">
        <v>0</v>
      </c>
      <c r="G388" s="106"/>
      <c r="H388" s="107">
        <v>0</v>
      </c>
      <c r="I388" s="107">
        <v>0</v>
      </c>
      <c r="J388" s="107">
        <v>0</v>
      </c>
      <c r="K388" s="107">
        <v>0</v>
      </c>
      <c r="L388" s="106"/>
      <c r="M388" s="107">
        <v>0</v>
      </c>
      <c r="N388" s="107">
        <v>0</v>
      </c>
      <c r="O388" s="107">
        <v>0</v>
      </c>
      <c r="P388" s="97"/>
      <c r="Q388" s="107">
        <v>0</v>
      </c>
      <c r="R388" s="97"/>
      <c r="S388" s="108"/>
      <c r="T388" s="107">
        <v>0</v>
      </c>
      <c r="U388" s="107">
        <v>0</v>
      </c>
      <c r="V388" s="108"/>
      <c r="W388" s="109"/>
      <c r="X388" s="84"/>
      <c r="Y388" s="110"/>
      <c r="Z388" s="110"/>
      <c r="AB388" s="110"/>
      <c r="AD388" s="107"/>
      <c r="AE388" s="108"/>
    </row>
    <row r="389" spans="1:31">
      <c r="A389" s="88">
        <v>385</v>
      </c>
      <c r="B389" s="155"/>
      <c r="C389" s="90" t="s">
        <v>616</v>
      </c>
      <c r="D389" s="91" t="s">
        <v>617</v>
      </c>
      <c r="E389" s="156">
        <v>2019</v>
      </c>
      <c r="F389" s="93">
        <v>0</v>
      </c>
      <c r="G389" s="99"/>
      <c r="H389" s="101">
        <v>9699262.9426448904</v>
      </c>
      <c r="I389" s="101">
        <v>10419860.59</v>
      </c>
      <c r="J389" s="101">
        <v>9584035.7826963998</v>
      </c>
      <c r="K389" s="101">
        <v>115227.15994849056</v>
      </c>
      <c r="L389" s="99"/>
      <c r="M389" s="101">
        <v>9699262.9426448904</v>
      </c>
      <c r="N389" s="101">
        <v>0</v>
      </c>
      <c r="O389" s="101">
        <v>9699262.9426448904</v>
      </c>
      <c r="P389" s="97"/>
      <c r="Q389" s="101">
        <v>13458920.679</v>
      </c>
      <c r="R389" s="97"/>
      <c r="S389" s="96"/>
      <c r="T389" s="101">
        <v>-3759657.7363551091</v>
      </c>
      <c r="U389" s="101">
        <v>115227.15994849056</v>
      </c>
      <c r="V389" s="96"/>
      <c r="W389" s="109" t="s">
        <v>80</v>
      </c>
      <c r="X389" s="84"/>
      <c r="Y389" s="98"/>
      <c r="Z389" s="98"/>
      <c r="AB389" s="98"/>
      <c r="AD389" s="157"/>
      <c r="AE389" s="158"/>
    </row>
    <row r="390" spans="1:31" outlineLevel="1">
      <c r="A390" s="88">
        <v>386</v>
      </c>
      <c r="B390" s="102"/>
      <c r="C390" s="103" t="s">
        <v>618</v>
      </c>
      <c r="D390" s="104" t="s">
        <v>619</v>
      </c>
      <c r="E390" s="105">
        <v>2019</v>
      </c>
      <c r="F390" s="93">
        <v>0</v>
      </c>
      <c r="G390" s="124"/>
      <c r="H390" s="125">
        <v>108807.35202444445</v>
      </c>
      <c r="I390" s="125">
        <v>109727</v>
      </c>
      <c r="J390" s="125">
        <v>113431.92081440001</v>
      </c>
      <c r="K390" s="125">
        <v>-4624.5687899555633</v>
      </c>
      <c r="L390" s="124"/>
      <c r="M390" s="125">
        <v>108807.35202444445</v>
      </c>
      <c r="N390" s="125">
        <v>0</v>
      </c>
      <c r="O390" s="125">
        <v>108807.35202444445</v>
      </c>
      <c r="P390" s="97"/>
      <c r="Q390" s="125">
        <v>109727</v>
      </c>
      <c r="R390" s="97"/>
      <c r="S390" s="108"/>
      <c r="T390" s="125">
        <v>-919.64797555554833</v>
      </c>
      <c r="U390" s="125">
        <v>-4624.5687899555633</v>
      </c>
      <c r="V390" s="108"/>
      <c r="W390" s="109" t="s">
        <v>80</v>
      </c>
      <c r="X390" s="84"/>
      <c r="Y390" s="110"/>
      <c r="Z390" s="110"/>
      <c r="AB390" s="110"/>
      <c r="AD390" s="125"/>
      <c r="AE390" s="108"/>
    </row>
    <row r="391" spans="1:31" outlineLevel="1">
      <c r="A391" s="88">
        <v>387</v>
      </c>
      <c r="B391" s="102"/>
      <c r="C391" s="103" t="s">
        <v>620</v>
      </c>
      <c r="D391" s="104" t="s">
        <v>621</v>
      </c>
      <c r="E391" s="105">
        <v>2019</v>
      </c>
      <c r="F391" s="93">
        <v>0</v>
      </c>
      <c r="G391" s="106"/>
      <c r="H391" s="107">
        <v>108807.35202444445</v>
      </c>
      <c r="I391" s="107">
        <v>109727</v>
      </c>
      <c r="J391" s="107">
        <v>113431.92081440001</v>
      </c>
      <c r="K391" s="107">
        <v>-4624.5687899555633</v>
      </c>
      <c r="L391" s="106"/>
      <c r="M391" s="107">
        <v>108807.35202444445</v>
      </c>
      <c r="N391" s="107">
        <v>0</v>
      </c>
      <c r="O391" s="107">
        <v>108807.35202444445</v>
      </c>
      <c r="P391" s="97"/>
      <c r="Q391" s="107">
        <v>109727</v>
      </c>
      <c r="R391" s="97"/>
      <c r="S391" s="108"/>
      <c r="T391" s="107">
        <v>-919.64797555554833</v>
      </c>
      <c r="U391" s="107">
        <v>-4624.5687899555633</v>
      </c>
      <c r="V391" s="108"/>
      <c r="W391" s="109"/>
      <c r="X391" s="84"/>
      <c r="Y391" s="110"/>
      <c r="Z391" s="110"/>
      <c r="AB391" s="110"/>
      <c r="AD391" s="107"/>
      <c r="AE391" s="108"/>
    </row>
    <row r="392" spans="1:31" outlineLevel="1">
      <c r="A392" s="88">
        <v>388</v>
      </c>
      <c r="B392" s="102"/>
      <c r="C392" s="103" t="s">
        <v>622</v>
      </c>
      <c r="D392" s="104" t="s">
        <v>623</v>
      </c>
      <c r="E392" s="105">
        <v>2019</v>
      </c>
      <c r="F392" s="93">
        <v>0</v>
      </c>
      <c r="G392" s="106"/>
      <c r="H392" s="107">
        <v>0</v>
      </c>
      <c r="I392" s="107">
        <v>0</v>
      </c>
      <c r="J392" s="107">
        <v>0</v>
      </c>
      <c r="K392" s="107">
        <v>0</v>
      </c>
      <c r="L392" s="106"/>
      <c r="M392" s="107">
        <v>0</v>
      </c>
      <c r="N392" s="107">
        <v>0</v>
      </c>
      <c r="O392" s="107">
        <v>0</v>
      </c>
      <c r="P392" s="97"/>
      <c r="Q392" s="107">
        <v>0</v>
      </c>
      <c r="R392" s="97"/>
      <c r="S392" s="108"/>
      <c r="T392" s="107">
        <v>0</v>
      </c>
      <c r="U392" s="107">
        <v>0</v>
      </c>
      <c r="V392" s="108"/>
      <c r="W392" s="109"/>
      <c r="X392" s="84"/>
      <c r="Y392" s="110"/>
      <c r="Z392" s="110"/>
      <c r="AB392" s="110"/>
      <c r="AD392" s="107"/>
      <c r="AE392" s="108"/>
    </row>
    <row r="393" spans="1:31" outlineLevel="1">
      <c r="A393" s="88">
        <v>389</v>
      </c>
      <c r="B393" s="102"/>
      <c r="C393" s="103" t="s">
        <v>624</v>
      </c>
      <c r="D393" s="104" t="s">
        <v>625</v>
      </c>
      <c r="E393" s="105">
        <v>2019</v>
      </c>
      <c r="F393" s="93">
        <v>0</v>
      </c>
      <c r="G393" s="106"/>
      <c r="H393" s="107">
        <v>0</v>
      </c>
      <c r="I393" s="107">
        <v>0</v>
      </c>
      <c r="J393" s="107">
        <v>0</v>
      </c>
      <c r="K393" s="107">
        <v>0</v>
      </c>
      <c r="L393" s="106"/>
      <c r="M393" s="107">
        <v>0</v>
      </c>
      <c r="N393" s="107">
        <v>0</v>
      </c>
      <c r="O393" s="107">
        <v>0</v>
      </c>
      <c r="P393" s="97"/>
      <c r="Q393" s="107">
        <v>0</v>
      </c>
      <c r="R393" s="97"/>
      <c r="S393" s="108"/>
      <c r="T393" s="107">
        <v>0</v>
      </c>
      <c r="U393" s="107">
        <v>0</v>
      </c>
      <c r="V393" s="108"/>
      <c r="W393" s="109"/>
      <c r="X393" s="84"/>
      <c r="Y393" s="110"/>
      <c r="Z393" s="110"/>
      <c r="AB393" s="110"/>
      <c r="AD393" s="107"/>
      <c r="AE393" s="108"/>
    </row>
    <row r="394" spans="1:31" outlineLevel="1">
      <c r="A394" s="88">
        <v>390</v>
      </c>
      <c r="B394" s="102"/>
      <c r="C394" s="103" t="s">
        <v>626</v>
      </c>
      <c r="D394" s="104" t="s">
        <v>627</v>
      </c>
      <c r="E394" s="105">
        <v>2019</v>
      </c>
      <c r="F394" s="93">
        <v>0</v>
      </c>
      <c r="G394" s="124"/>
      <c r="H394" s="125">
        <v>9590455.5906204451</v>
      </c>
      <c r="I394" s="125">
        <v>10310133.59</v>
      </c>
      <c r="J394" s="125">
        <v>9470603.8618819993</v>
      </c>
      <c r="K394" s="125">
        <v>119851.72873844579</v>
      </c>
      <c r="L394" s="124"/>
      <c r="M394" s="125">
        <v>9590455.5906204451</v>
      </c>
      <c r="N394" s="125">
        <v>0</v>
      </c>
      <c r="O394" s="125">
        <v>9590455.5906204451</v>
      </c>
      <c r="P394" s="97"/>
      <c r="Q394" s="125">
        <v>13349193.679</v>
      </c>
      <c r="R394" s="97"/>
      <c r="S394" s="108"/>
      <c r="T394" s="125">
        <v>-3758738.0883795545</v>
      </c>
      <c r="U394" s="125">
        <v>119851.72873844579</v>
      </c>
      <c r="V394" s="108"/>
      <c r="W394" s="109" t="s">
        <v>80</v>
      </c>
      <c r="X394" s="84"/>
      <c r="Y394" s="110"/>
      <c r="Z394" s="110"/>
      <c r="AB394" s="110"/>
      <c r="AD394" s="125"/>
      <c r="AE394" s="108"/>
    </row>
    <row r="395" spans="1:31" outlineLevel="1">
      <c r="A395" s="88">
        <v>391</v>
      </c>
      <c r="B395" s="102"/>
      <c r="C395" s="103" t="s">
        <v>628</v>
      </c>
      <c r="D395" s="104" t="s">
        <v>629</v>
      </c>
      <c r="E395" s="105">
        <v>2019</v>
      </c>
      <c r="F395" s="93">
        <v>0</v>
      </c>
      <c r="G395" s="106"/>
      <c r="H395" s="107">
        <v>9479830.399456</v>
      </c>
      <c r="I395" s="107">
        <v>10179311.35</v>
      </c>
      <c r="J395" s="107">
        <v>9364872.1333659999</v>
      </c>
      <c r="K395" s="107">
        <v>114958.26609000005</v>
      </c>
      <c r="L395" s="106"/>
      <c r="M395" s="107">
        <v>9479830.399456</v>
      </c>
      <c r="N395" s="107">
        <v>0</v>
      </c>
      <c r="O395" s="107">
        <v>9479830.399456</v>
      </c>
      <c r="P395" s="97"/>
      <c r="Q395" s="107">
        <v>13218371.438999999</v>
      </c>
      <c r="R395" s="97"/>
      <c r="S395" s="108"/>
      <c r="T395" s="107">
        <v>-3738541.0395439994</v>
      </c>
      <c r="U395" s="107">
        <v>114958.26609000005</v>
      </c>
      <c r="V395" s="108"/>
      <c r="W395" s="109"/>
      <c r="X395" s="84"/>
      <c r="Y395" s="110"/>
      <c r="Z395" s="110"/>
      <c r="AB395" s="110"/>
      <c r="AD395" s="107"/>
      <c r="AE395" s="108"/>
    </row>
    <row r="396" spans="1:31" outlineLevel="1">
      <c r="A396" s="88">
        <v>392</v>
      </c>
      <c r="B396" s="102"/>
      <c r="C396" s="103" t="s">
        <v>630</v>
      </c>
      <c r="D396" s="104" t="s">
        <v>631</v>
      </c>
      <c r="E396" s="105">
        <v>2019</v>
      </c>
      <c r="F396" s="93">
        <v>0</v>
      </c>
      <c r="G396" s="106"/>
      <c r="H396" s="107">
        <v>110625.19116444445</v>
      </c>
      <c r="I396" s="107">
        <v>130822.24</v>
      </c>
      <c r="J396" s="107">
        <v>105731.72851599999</v>
      </c>
      <c r="K396" s="107">
        <v>4893.4626484444598</v>
      </c>
      <c r="L396" s="106"/>
      <c r="M396" s="107">
        <v>110625.19116444445</v>
      </c>
      <c r="N396" s="107">
        <v>0</v>
      </c>
      <c r="O396" s="107">
        <v>110625.19116444445</v>
      </c>
      <c r="P396" s="97"/>
      <c r="Q396" s="107">
        <v>130822.24</v>
      </c>
      <c r="R396" s="97"/>
      <c r="S396" s="108"/>
      <c r="T396" s="107">
        <v>-20197.048835555557</v>
      </c>
      <c r="U396" s="107">
        <v>4893.4626484444598</v>
      </c>
      <c r="V396" s="108"/>
      <c r="W396" s="109"/>
      <c r="X396" s="84"/>
      <c r="Y396" s="110"/>
      <c r="Z396" s="110"/>
      <c r="AB396" s="110"/>
      <c r="AD396" s="107"/>
      <c r="AE396" s="108"/>
    </row>
    <row r="397" spans="1:31" outlineLevel="1">
      <c r="A397" s="88">
        <v>393</v>
      </c>
      <c r="B397" s="102"/>
      <c r="C397" s="103" t="s">
        <v>632</v>
      </c>
      <c r="D397" s="104" t="s">
        <v>633</v>
      </c>
      <c r="E397" s="105">
        <v>2019</v>
      </c>
      <c r="F397" s="93">
        <v>0</v>
      </c>
      <c r="G397" s="106"/>
      <c r="H397" s="107">
        <v>0</v>
      </c>
      <c r="I397" s="107">
        <v>0</v>
      </c>
      <c r="J397" s="107">
        <v>0</v>
      </c>
      <c r="K397" s="107">
        <v>0</v>
      </c>
      <c r="L397" s="106"/>
      <c r="M397" s="107">
        <v>0</v>
      </c>
      <c r="N397" s="107">
        <v>0</v>
      </c>
      <c r="O397" s="107">
        <v>0</v>
      </c>
      <c r="P397" s="97"/>
      <c r="Q397" s="107">
        <v>0</v>
      </c>
      <c r="R397" s="97"/>
      <c r="S397" s="108"/>
      <c r="T397" s="107">
        <v>0</v>
      </c>
      <c r="U397" s="107">
        <v>0</v>
      </c>
      <c r="V397" s="108"/>
      <c r="W397" s="109"/>
      <c r="X397" s="84"/>
      <c r="Y397" s="110"/>
      <c r="Z397" s="110"/>
      <c r="AB397" s="110"/>
      <c r="AD397" s="107"/>
      <c r="AE397" s="108"/>
    </row>
    <row r="398" spans="1:31">
      <c r="A398" s="88">
        <v>394</v>
      </c>
      <c r="B398" s="155"/>
      <c r="C398" s="90" t="s">
        <v>634</v>
      </c>
      <c r="D398" s="91" t="s">
        <v>635</v>
      </c>
      <c r="E398" s="156">
        <v>2019</v>
      </c>
      <c r="F398" s="93">
        <v>0</v>
      </c>
      <c r="G398" s="99"/>
      <c r="H398" s="101">
        <v>6250120.3189585637</v>
      </c>
      <c r="I398" s="101">
        <v>6509677.790000001</v>
      </c>
      <c r="J398" s="101">
        <v>6096134.6590047181</v>
      </c>
      <c r="K398" s="101">
        <v>153985.65995384566</v>
      </c>
      <c r="L398" s="99"/>
      <c r="M398" s="101">
        <v>6250120.3189585637</v>
      </c>
      <c r="N398" s="101">
        <v>0</v>
      </c>
      <c r="O398" s="101">
        <v>6250120.3189585637</v>
      </c>
      <c r="P398" s="97"/>
      <c r="Q398" s="101">
        <v>6509677.790000001</v>
      </c>
      <c r="R398" s="97"/>
      <c r="S398" s="96"/>
      <c r="T398" s="101">
        <v>-259557.47104143724</v>
      </c>
      <c r="U398" s="101">
        <v>153985.65995384566</v>
      </c>
      <c r="V398" s="96"/>
      <c r="W398" s="109" t="s">
        <v>80</v>
      </c>
      <c r="X398" s="84"/>
      <c r="Y398" s="98"/>
      <c r="Z398" s="98"/>
      <c r="AB398" s="98"/>
      <c r="AD398" s="157"/>
      <c r="AE398" s="158"/>
    </row>
    <row r="399" spans="1:31" outlineLevel="1">
      <c r="A399" s="88">
        <v>395</v>
      </c>
      <c r="B399" s="102"/>
      <c r="C399" s="103" t="s">
        <v>636</v>
      </c>
      <c r="D399" s="104" t="s">
        <v>637</v>
      </c>
      <c r="E399" s="105">
        <v>2019</v>
      </c>
      <c r="F399" s="93">
        <v>0</v>
      </c>
      <c r="G399" s="124"/>
      <c r="H399" s="125">
        <v>1060371.5156844445</v>
      </c>
      <c r="I399" s="125">
        <v>1150897.5799999998</v>
      </c>
      <c r="J399" s="125">
        <v>1002171.3646592</v>
      </c>
      <c r="K399" s="125">
        <v>58200.1510252445</v>
      </c>
      <c r="L399" s="124"/>
      <c r="M399" s="125">
        <v>1060371.5156844445</v>
      </c>
      <c r="N399" s="125">
        <v>0</v>
      </c>
      <c r="O399" s="125">
        <v>1060371.5156844445</v>
      </c>
      <c r="P399" s="97"/>
      <c r="Q399" s="125">
        <v>1150897.5799999998</v>
      </c>
      <c r="R399" s="97"/>
      <c r="S399" s="108"/>
      <c r="T399" s="125">
        <v>-90526.064315555384</v>
      </c>
      <c r="U399" s="125">
        <v>58200.1510252445</v>
      </c>
      <c r="V399" s="108"/>
      <c r="W399" s="109" t="s">
        <v>80</v>
      </c>
      <c r="X399" s="84"/>
      <c r="Y399" s="110"/>
      <c r="Z399" s="110"/>
      <c r="AB399" s="110"/>
      <c r="AD399" s="125"/>
      <c r="AE399" s="108"/>
    </row>
    <row r="400" spans="1:31" outlineLevel="1">
      <c r="A400" s="88">
        <v>396</v>
      </c>
      <c r="B400" s="102"/>
      <c r="C400" s="103" t="s">
        <v>638</v>
      </c>
      <c r="D400" s="104" t="s">
        <v>639</v>
      </c>
      <c r="E400" s="105">
        <v>2019</v>
      </c>
      <c r="F400" s="93">
        <v>0</v>
      </c>
      <c r="G400" s="106"/>
      <c r="H400" s="107">
        <v>692826.83941999997</v>
      </c>
      <c r="I400" s="107">
        <v>754985.3899999999</v>
      </c>
      <c r="J400" s="107">
        <v>655042.76981319999</v>
      </c>
      <c r="K400" s="107">
        <v>37784.069606799982</v>
      </c>
      <c r="L400" s="106"/>
      <c r="M400" s="107">
        <v>692826.83941999997</v>
      </c>
      <c r="N400" s="107">
        <v>0</v>
      </c>
      <c r="O400" s="107">
        <v>692826.83941999997</v>
      </c>
      <c r="P400" s="97"/>
      <c r="Q400" s="107">
        <v>754985.3899999999</v>
      </c>
      <c r="R400" s="97"/>
      <c r="S400" s="108"/>
      <c r="T400" s="107">
        <v>-62158.550579999923</v>
      </c>
      <c r="U400" s="107">
        <v>37784.069606799982</v>
      </c>
      <c r="V400" s="108"/>
      <c r="W400" s="109"/>
      <c r="X400" s="84"/>
      <c r="Y400" s="110"/>
      <c r="Z400" s="110"/>
      <c r="AB400" s="110"/>
      <c r="AD400" s="107"/>
      <c r="AE400" s="108"/>
    </row>
    <row r="401" spans="1:32" outlineLevel="1">
      <c r="A401" s="88">
        <v>397</v>
      </c>
      <c r="B401" s="102"/>
      <c r="C401" s="103" t="s">
        <v>640</v>
      </c>
      <c r="D401" s="104" t="s">
        <v>641</v>
      </c>
      <c r="E401" s="105">
        <v>2019</v>
      </c>
      <c r="F401" s="93">
        <v>0</v>
      </c>
      <c r="G401" s="106"/>
      <c r="H401" s="107">
        <v>367544.67626444442</v>
      </c>
      <c r="I401" s="107">
        <v>395912.19</v>
      </c>
      <c r="J401" s="107">
        <v>347128.59484600002</v>
      </c>
      <c r="K401" s="107">
        <v>20416.081418444403</v>
      </c>
      <c r="L401" s="106"/>
      <c r="M401" s="107">
        <v>367544.67626444442</v>
      </c>
      <c r="N401" s="107">
        <v>0</v>
      </c>
      <c r="O401" s="107">
        <v>367544.67626444442</v>
      </c>
      <c r="P401" s="97"/>
      <c r="Q401" s="107">
        <v>395912.19</v>
      </c>
      <c r="R401" s="97"/>
      <c r="S401" s="108"/>
      <c r="T401" s="107">
        <v>-28367.513735555578</v>
      </c>
      <c r="U401" s="107">
        <v>20416.081418444403</v>
      </c>
      <c r="V401" s="108"/>
      <c r="W401" s="109"/>
      <c r="X401" s="84"/>
      <c r="Y401" s="110"/>
      <c r="Z401" s="110"/>
      <c r="AB401" s="110"/>
      <c r="AD401" s="107"/>
      <c r="AE401" s="108"/>
    </row>
    <row r="402" spans="1:32" outlineLevel="1">
      <c r="A402" s="88">
        <v>398</v>
      </c>
      <c r="B402" s="102"/>
      <c r="C402" s="103" t="s">
        <v>642</v>
      </c>
      <c r="D402" s="104" t="s">
        <v>643</v>
      </c>
      <c r="E402" s="105">
        <v>2019</v>
      </c>
      <c r="F402" s="93">
        <v>0</v>
      </c>
      <c r="G402" s="106"/>
      <c r="H402" s="107">
        <v>0</v>
      </c>
      <c r="I402" s="107">
        <v>0</v>
      </c>
      <c r="J402" s="107">
        <v>0</v>
      </c>
      <c r="K402" s="107">
        <v>0</v>
      </c>
      <c r="L402" s="106"/>
      <c r="M402" s="107">
        <v>0</v>
      </c>
      <c r="N402" s="107">
        <v>0</v>
      </c>
      <c r="O402" s="107">
        <v>0</v>
      </c>
      <c r="P402" s="97"/>
      <c r="Q402" s="107">
        <v>0</v>
      </c>
      <c r="R402" s="97"/>
      <c r="S402" s="108"/>
      <c r="T402" s="107">
        <v>0</v>
      </c>
      <c r="U402" s="107">
        <v>0</v>
      </c>
      <c r="V402" s="108"/>
      <c r="W402" s="109"/>
      <c r="X402" s="84"/>
      <c r="Y402" s="110"/>
      <c r="Z402" s="110"/>
      <c r="AB402" s="110"/>
      <c r="AD402" s="107"/>
      <c r="AE402" s="108"/>
    </row>
    <row r="403" spans="1:32" outlineLevel="1">
      <c r="A403" s="88">
        <v>399</v>
      </c>
      <c r="B403" s="102"/>
      <c r="C403" s="103" t="s">
        <v>644</v>
      </c>
      <c r="D403" s="104" t="s">
        <v>645</v>
      </c>
      <c r="E403" s="105">
        <v>2019</v>
      </c>
      <c r="F403" s="93">
        <v>0</v>
      </c>
      <c r="G403" s="124"/>
      <c r="H403" s="125">
        <v>5189748.8032741193</v>
      </c>
      <c r="I403" s="125">
        <v>5358780.2100000009</v>
      </c>
      <c r="J403" s="125">
        <v>5093963.2943455176</v>
      </c>
      <c r="K403" s="125">
        <v>95785.50892860163</v>
      </c>
      <c r="L403" s="124"/>
      <c r="M403" s="125">
        <v>5189748.8032741193</v>
      </c>
      <c r="N403" s="125">
        <v>0</v>
      </c>
      <c r="O403" s="125">
        <v>5189748.8032741193</v>
      </c>
      <c r="P403" s="97"/>
      <c r="Q403" s="125">
        <v>5358780.2100000009</v>
      </c>
      <c r="R403" s="97"/>
      <c r="S403" s="108"/>
      <c r="T403" s="125">
        <v>-169031.40672588162</v>
      </c>
      <c r="U403" s="125">
        <v>95785.50892860163</v>
      </c>
      <c r="V403" s="108"/>
      <c r="W403" s="109" t="s">
        <v>80</v>
      </c>
      <c r="X403" s="84"/>
      <c r="Y403" s="110"/>
      <c r="Z403" s="110"/>
      <c r="AB403" s="110"/>
      <c r="AD403" s="125"/>
      <c r="AE403" s="108"/>
    </row>
    <row r="404" spans="1:32" outlineLevel="1">
      <c r="A404" s="88">
        <v>400</v>
      </c>
      <c r="B404" s="102"/>
      <c r="C404" s="103" t="s">
        <v>646</v>
      </c>
      <c r="D404" s="104" t="s">
        <v>647</v>
      </c>
      <c r="E404" s="105">
        <v>2019</v>
      </c>
      <c r="F404" s="93">
        <v>0</v>
      </c>
      <c r="G404" s="106"/>
      <c r="H404" s="107">
        <v>4934290.8905496746</v>
      </c>
      <c r="I404" s="107">
        <v>5145938.6400000006</v>
      </c>
      <c r="J404" s="107">
        <v>4841413.9843455181</v>
      </c>
      <c r="K404" s="107">
        <v>92876.906204156578</v>
      </c>
      <c r="L404" s="106"/>
      <c r="M404" s="107">
        <v>4934290.8905496746</v>
      </c>
      <c r="N404" s="107">
        <v>0</v>
      </c>
      <c r="O404" s="107">
        <v>4934290.8905496746</v>
      </c>
      <c r="P404" s="97"/>
      <c r="Q404" s="107">
        <v>5145938.6400000006</v>
      </c>
      <c r="R404" s="97"/>
      <c r="S404" s="108"/>
      <c r="T404" s="107">
        <v>-211647.74945032597</v>
      </c>
      <c r="U404" s="107">
        <v>92876.906204156578</v>
      </c>
      <c r="V404" s="108"/>
      <c r="W404" s="109"/>
      <c r="X404" s="84"/>
      <c r="Y404" s="110"/>
      <c r="Z404" s="110"/>
      <c r="AB404" s="110"/>
      <c r="AD404" s="107"/>
      <c r="AE404" s="108"/>
    </row>
    <row r="405" spans="1:32" outlineLevel="1">
      <c r="A405" s="88">
        <v>401</v>
      </c>
      <c r="B405" s="102"/>
      <c r="C405" s="103" t="s">
        <v>648</v>
      </c>
      <c r="D405" s="104" t="s">
        <v>649</v>
      </c>
      <c r="E405" s="105">
        <v>2019</v>
      </c>
      <c r="F405" s="93">
        <v>0</v>
      </c>
      <c r="G405" s="106"/>
      <c r="H405" s="107">
        <v>34657.912724444439</v>
      </c>
      <c r="I405" s="107">
        <v>31646.71</v>
      </c>
      <c r="J405" s="107">
        <v>31691.56</v>
      </c>
      <c r="K405" s="107">
        <v>2966.3527244444376</v>
      </c>
      <c r="L405" s="106"/>
      <c r="M405" s="107">
        <v>34657.912724444439</v>
      </c>
      <c r="N405" s="107">
        <v>0</v>
      </c>
      <c r="O405" s="107">
        <v>34657.912724444439</v>
      </c>
      <c r="P405" s="97"/>
      <c r="Q405" s="107">
        <v>31646.71</v>
      </c>
      <c r="R405" s="97"/>
      <c r="S405" s="108"/>
      <c r="T405" s="107">
        <v>3011.2027244444398</v>
      </c>
      <c r="U405" s="107">
        <v>2966.3527244444376</v>
      </c>
      <c r="V405" s="108"/>
      <c r="W405" s="109"/>
      <c r="X405" s="84"/>
      <c r="Y405" s="110"/>
      <c r="Z405" s="110"/>
      <c r="AB405" s="110"/>
      <c r="AD405" s="107"/>
      <c r="AE405" s="108"/>
    </row>
    <row r="406" spans="1:32" outlineLevel="1">
      <c r="B406" s="102"/>
      <c r="C406" s="103" t="s">
        <v>650</v>
      </c>
      <c r="D406" s="104" t="s">
        <v>651</v>
      </c>
      <c r="E406" s="105">
        <v>2019</v>
      </c>
      <c r="F406" s="93">
        <v>0</v>
      </c>
      <c r="G406" s="106"/>
      <c r="H406" s="107">
        <v>220800</v>
      </c>
      <c r="I406" s="107">
        <v>181194.86</v>
      </c>
      <c r="J406" s="107">
        <v>220857.75</v>
      </c>
      <c r="K406" s="107">
        <v>-57.75</v>
      </c>
      <c r="L406" s="106"/>
      <c r="M406" s="107">
        <v>220800</v>
      </c>
      <c r="N406" s="107">
        <v>0</v>
      </c>
      <c r="O406" s="107">
        <v>220800</v>
      </c>
      <c r="P406" s="97"/>
      <c r="Q406" s="107">
        <v>181194.86</v>
      </c>
      <c r="R406" s="97"/>
      <c r="S406" s="108"/>
      <c r="T406" s="107">
        <v>39605.140000000014</v>
      </c>
      <c r="U406" s="107">
        <v>-57.75</v>
      </c>
      <c r="V406" s="108"/>
      <c r="W406" s="109"/>
      <c r="X406" s="84"/>
      <c r="Y406" s="110"/>
      <c r="Z406" s="110"/>
      <c r="AB406" s="110"/>
      <c r="AD406" s="107"/>
      <c r="AE406" s="108"/>
    </row>
    <row r="407" spans="1:32">
      <c r="B407" s="102"/>
      <c r="C407" s="90" t="s">
        <v>652</v>
      </c>
      <c r="D407" s="91" t="s">
        <v>653</v>
      </c>
      <c r="E407" s="156">
        <v>2019</v>
      </c>
      <c r="F407" s="93">
        <v>0</v>
      </c>
      <c r="G407" s="124"/>
      <c r="H407" s="157">
        <v>2207326.1483333334</v>
      </c>
      <c r="I407" s="157">
        <v>2120264.19</v>
      </c>
      <c r="J407" s="157">
        <v>2465859.64</v>
      </c>
      <c r="K407" s="157">
        <v>-258533.4916666667</v>
      </c>
      <c r="L407" s="124"/>
      <c r="M407" s="157">
        <v>2207326.1483333334</v>
      </c>
      <c r="N407" s="157">
        <v>0</v>
      </c>
      <c r="O407" s="157">
        <v>2207326.1483333334</v>
      </c>
      <c r="P407" s="97"/>
      <c r="Q407" s="157">
        <v>2120264.19</v>
      </c>
      <c r="R407" s="97"/>
      <c r="S407" s="96"/>
      <c r="T407" s="157">
        <v>87061.958333333489</v>
      </c>
      <c r="U407" s="157">
        <v>-258533.4916666667</v>
      </c>
      <c r="V407" s="96"/>
      <c r="W407" s="109" t="s">
        <v>80</v>
      </c>
      <c r="X407" s="84"/>
      <c r="Y407" s="98"/>
      <c r="Z407" s="98"/>
      <c r="AB407" s="99"/>
      <c r="AD407" s="157"/>
      <c r="AE407" s="101"/>
    </row>
    <row r="408" spans="1:32" outlineLevel="1">
      <c r="B408" s="102"/>
      <c r="C408" s="103" t="s">
        <v>654</v>
      </c>
      <c r="D408" s="104" t="s">
        <v>655</v>
      </c>
      <c r="E408" s="105">
        <v>2019</v>
      </c>
      <c r="F408" s="93">
        <v>0</v>
      </c>
      <c r="G408" s="106"/>
      <c r="H408" s="107">
        <v>153723.13333333333</v>
      </c>
      <c r="I408" s="107">
        <v>394072.85000000003</v>
      </c>
      <c r="J408" s="107">
        <v>394072.85000000003</v>
      </c>
      <c r="K408" s="107">
        <v>-240349.7166666667</v>
      </c>
      <c r="L408" s="106"/>
      <c r="M408" s="107">
        <v>153723.13333333333</v>
      </c>
      <c r="N408" s="107">
        <v>0</v>
      </c>
      <c r="O408" s="107">
        <v>153723.13333333333</v>
      </c>
      <c r="P408" s="97"/>
      <c r="Q408" s="107">
        <v>394072.85000000003</v>
      </c>
      <c r="R408" s="97"/>
      <c r="S408" s="108"/>
      <c r="T408" s="107">
        <v>-240349.7166666667</v>
      </c>
      <c r="U408" s="107">
        <v>-240349.7166666667</v>
      </c>
      <c r="V408" s="108"/>
      <c r="W408" s="109"/>
      <c r="X408" s="84"/>
      <c r="Y408" s="110"/>
      <c r="Z408" s="110"/>
      <c r="AB408" s="110"/>
      <c r="AD408" s="107"/>
      <c r="AE408" s="108"/>
    </row>
    <row r="409" spans="1:32" outlineLevel="1">
      <c r="B409" s="102"/>
      <c r="C409" s="103" t="s">
        <v>656</v>
      </c>
      <c r="D409" s="104" t="s">
        <v>657</v>
      </c>
      <c r="E409" s="105">
        <v>2019</v>
      </c>
      <c r="F409" s="93">
        <v>0</v>
      </c>
      <c r="G409" s="106"/>
      <c r="H409" s="107">
        <v>0</v>
      </c>
      <c r="I409" s="107">
        <v>0</v>
      </c>
      <c r="J409" s="107">
        <v>0</v>
      </c>
      <c r="K409" s="107">
        <v>0</v>
      </c>
      <c r="L409" s="106"/>
      <c r="M409" s="107">
        <v>0</v>
      </c>
      <c r="N409" s="107">
        <v>0</v>
      </c>
      <c r="O409" s="107">
        <v>0</v>
      </c>
      <c r="P409" s="97"/>
      <c r="Q409" s="107">
        <v>0</v>
      </c>
      <c r="R409" s="97"/>
      <c r="S409" s="108"/>
      <c r="T409" s="107">
        <v>0</v>
      </c>
      <c r="U409" s="107">
        <v>0</v>
      </c>
      <c r="V409" s="108"/>
      <c r="W409" s="109"/>
      <c r="X409" s="84"/>
      <c r="Y409" s="110"/>
      <c r="Z409" s="110"/>
      <c r="AB409" s="110"/>
      <c r="AD409" s="107"/>
      <c r="AE409" s="108"/>
    </row>
    <row r="410" spans="1:32" outlineLevel="1">
      <c r="B410" s="102"/>
      <c r="C410" s="103" t="s">
        <v>658</v>
      </c>
      <c r="D410" s="104" t="s">
        <v>659</v>
      </c>
      <c r="E410" s="105">
        <v>2019</v>
      </c>
      <c r="F410" s="93">
        <v>0</v>
      </c>
      <c r="G410" s="124"/>
      <c r="H410" s="125">
        <v>2053603.0149999999</v>
      </c>
      <c r="I410" s="125">
        <v>1726191.3399999999</v>
      </c>
      <c r="J410" s="125">
        <v>2071786.79</v>
      </c>
      <c r="K410" s="125">
        <v>-18183.77500000014</v>
      </c>
      <c r="L410" s="124"/>
      <c r="M410" s="125">
        <v>2053603.0149999999</v>
      </c>
      <c r="N410" s="125">
        <v>0</v>
      </c>
      <c r="O410" s="125">
        <v>2053603.0149999999</v>
      </c>
      <c r="P410" s="97"/>
      <c r="Q410" s="125">
        <v>1726191.3399999999</v>
      </c>
      <c r="R410" s="97"/>
      <c r="S410" s="108"/>
      <c r="T410" s="125">
        <v>327411.67500000005</v>
      </c>
      <c r="U410" s="125">
        <v>-18183.77500000014</v>
      </c>
      <c r="V410" s="108"/>
      <c r="W410" s="109" t="s">
        <v>80</v>
      </c>
      <c r="X410" s="84"/>
      <c r="Y410" s="110"/>
      <c r="Z410" s="110"/>
      <c r="AB410" s="110"/>
      <c r="AD410" s="125"/>
      <c r="AE410" s="108"/>
      <c r="AF410" s="159"/>
    </row>
    <row r="411" spans="1:32" outlineLevel="1">
      <c r="B411" s="102"/>
      <c r="C411" s="103" t="s">
        <v>660</v>
      </c>
      <c r="D411" s="104" t="s">
        <v>661</v>
      </c>
      <c r="E411" s="105">
        <v>2019</v>
      </c>
      <c r="F411" s="93">
        <v>0</v>
      </c>
      <c r="G411" s="106"/>
      <c r="H411" s="107">
        <v>495248.81666666665</v>
      </c>
      <c r="I411" s="107">
        <v>520311.70999999996</v>
      </c>
      <c r="J411" s="107">
        <v>496047.37</v>
      </c>
      <c r="K411" s="107">
        <v>-798.5533333333442</v>
      </c>
      <c r="L411" s="106"/>
      <c r="M411" s="107">
        <v>495248.81666666665</v>
      </c>
      <c r="N411" s="107">
        <v>0</v>
      </c>
      <c r="O411" s="107">
        <v>495248.81666666665</v>
      </c>
      <c r="P411" s="97"/>
      <c r="Q411" s="107">
        <v>520311.70999999996</v>
      </c>
      <c r="R411" s="97"/>
      <c r="S411" s="108"/>
      <c r="T411" s="107">
        <v>-25062.893333333312</v>
      </c>
      <c r="U411" s="107">
        <v>-798.5533333333442</v>
      </c>
      <c r="V411" s="108"/>
      <c r="W411" s="109"/>
      <c r="X411" s="84"/>
      <c r="Y411" s="110"/>
      <c r="Z411" s="110"/>
      <c r="AB411" s="110"/>
      <c r="AD411" s="107"/>
      <c r="AE411" s="108"/>
    </row>
    <row r="412" spans="1:32" outlineLevel="1">
      <c r="B412" s="102"/>
      <c r="C412" s="103" t="s">
        <v>662</v>
      </c>
      <c r="D412" s="104" t="s">
        <v>663</v>
      </c>
      <c r="E412" s="105">
        <v>2019</v>
      </c>
      <c r="F412" s="93">
        <v>0</v>
      </c>
      <c r="G412" s="106"/>
      <c r="H412" s="107">
        <v>1558354.1983333332</v>
      </c>
      <c r="I412" s="107">
        <v>1205879.6299999999</v>
      </c>
      <c r="J412" s="107">
        <v>1575739.42</v>
      </c>
      <c r="K412" s="107">
        <v>-17385.221666666679</v>
      </c>
      <c r="L412" s="106"/>
      <c r="M412" s="107">
        <v>1558354.1983333332</v>
      </c>
      <c r="N412" s="107">
        <v>0</v>
      </c>
      <c r="O412" s="107">
        <v>1558354.1983333332</v>
      </c>
      <c r="P412" s="97"/>
      <c r="Q412" s="107">
        <v>1205879.6299999999</v>
      </c>
      <c r="R412" s="97"/>
      <c r="S412" s="108"/>
      <c r="T412" s="107">
        <v>352474.56833333336</v>
      </c>
      <c r="U412" s="107">
        <v>-17385.221666666679</v>
      </c>
      <c r="V412" s="108"/>
      <c r="W412" s="109"/>
      <c r="X412" s="84"/>
      <c r="Y412" s="110"/>
      <c r="Z412" s="110"/>
      <c r="AB412" s="110"/>
      <c r="AD412" s="107"/>
      <c r="AE412" s="108"/>
    </row>
    <row r="413" spans="1:32" outlineLevel="1">
      <c r="B413" s="102" t="s">
        <v>29</v>
      </c>
      <c r="C413" s="103" t="s">
        <v>1023</v>
      </c>
      <c r="D413" s="104" t="s">
        <v>1024</v>
      </c>
      <c r="E413" s="105">
        <v>2019</v>
      </c>
      <c r="F413" s="93">
        <v>0</v>
      </c>
      <c r="G413" s="106"/>
      <c r="H413" s="107">
        <v>0</v>
      </c>
      <c r="I413" s="107">
        <v>0</v>
      </c>
      <c r="J413" s="107">
        <v>0</v>
      </c>
      <c r="K413" s="107">
        <v>0</v>
      </c>
      <c r="L413" s="106"/>
      <c r="M413" s="107">
        <v>0</v>
      </c>
      <c r="N413" s="107">
        <v>0</v>
      </c>
      <c r="O413" s="107">
        <v>0</v>
      </c>
      <c r="P413" s="97"/>
      <c r="Q413" s="107">
        <v>0</v>
      </c>
      <c r="R413" s="97"/>
      <c r="S413" s="108"/>
      <c r="T413" s="107">
        <v>0</v>
      </c>
      <c r="U413" s="107">
        <v>0</v>
      </c>
      <c r="V413" s="108"/>
      <c r="W413" s="109"/>
      <c r="X413" s="84"/>
      <c r="Y413" s="110"/>
      <c r="Z413" s="110"/>
      <c r="AB413" s="110"/>
      <c r="AD413" s="107"/>
      <c r="AE413" s="108"/>
    </row>
    <row r="414" spans="1:32" outlineLevel="1">
      <c r="B414" s="102"/>
      <c r="C414" s="103" t="s">
        <v>1025</v>
      </c>
      <c r="D414" s="104" t="s">
        <v>1026</v>
      </c>
      <c r="E414" s="105">
        <v>2019</v>
      </c>
      <c r="F414" s="93">
        <v>0</v>
      </c>
      <c r="G414" s="106"/>
      <c r="H414" s="107">
        <v>0</v>
      </c>
      <c r="I414" s="107">
        <v>0</v>
      </c>
      <c r="J414" s="107">
        <v>0</v>
      </c>
      <c r="K414" s="107">
        <v>0</v>
      </c>
      <c r="L414" s="106"/>
      <c r="M414" s="107">
        <v>0</v>
      </c>
      <c r="N414" s="107">
        <v>0</v>
      </c>
      <c r="O414" s="107">
        <v>0</v>
      </c>
      <c r="P414" s="97"/>
      <c r="Q414" s="107">
        <v>0</v>
      </c>
      <c r="R414" s="97"/>
      <c r="S414" s="108"/>
      <c r="T414" s="107">
        <v>0</v>
      </c>
      <c r="U414" s="107">
        <v>0</v>
      </c>
      <c r="V414" s="108"/>
      <c r="W414" s="109"/>
      <c r="X414" s="84"/>
      <c r="Y414" s="110"/>
      <c r="Z414" s="110"/>
      <c r="AB414" s="110"/>
      <c r="AD414" s="107"/>
      <c r="AE414" s="108"/>
    </row>
    <row r="415" spans="1:32" outlineLevel="1">
      <c r="B415" s="102"/>
      <c r="C415" s="103" t="s">
        <v>664</v>
      </c>
      <c r="D415" s="104" t="s">
        <v>665</v>
      </c>
      <c r="E415" s="105">
        <v>2019</v>
      </c>
      <c r="F415" s="93">
        <v>0</v>
      </c>
      <c r="G415" s="124"/>
      <c r="H415" s="157">
        <v>10670531.030000001</v>
      </c>
      <c r="I415" s="157">
        <v>10671152</v>
      </c>
      <c r="J415" s="157">
        <v>10670531.030000001</v>
      </c>
      <c r="K415" s="157">
        <v>0</v>
      </c>
      <c r="L415" s="124"/>
      <c r="M415" s="157">
        <v>10670531.030000001</v>
      </c>
      <c r="N415" s="157">
        <v>0</v>
      </c>
      <c r="O415" s="157">
        <v>10670531.030000001</v>
      </c>
      <c r="P415" s="97"/>
      <c r="Q415" s="157">
        <v>10671152</v>
      </c>
      <c r="R415" s="97"/>
      <c r="S415" s="96"/>
      <c r="T415" s="157">
        <v>-620.96999999880791</v>
      </c>
      <c r="U415" s="157">
        <v>0</v>
      </c>
      <c r="V415" s="96"/>
      <c r="W415" s="109" t="s">
        <v>80</v>
      </c>
      <c r="X415" s="84"/>
      <c r="Y415" s="99"/>
      <c r="Z415" s="99"/>
      <c r="AB415" s="98"/>
      <c r="AD415" s="157"/>
      <c r="AE415" s="96"/>
    </row>
    <row r="416" spans="1:32">
      <c r="A416" s="88"/>
      <c r="B416" s="155"/>
      <c r="C416" s="90" t="s">
        <v>666</v>
      </c>
      <c r="D416" s="91" t="s">
        <v>667</v>
      </c>
      <c r="E416" s="156">
        <v>2019</v>
      </c>
      <c r="F416" s="93">
        <v>0</v>
      </c>
      <c r="G416" s="99"/>
      <c r="H416" s="101">
        <v>0</v>
      </c>
      <c r="I416" s="101">
        <v>620</v>
      </c>
      <c r="J416" s="101">
        <v>0</v>
      </c>
      <c r="K416" s="101">
        <v>0</v>
      </c>
      <c r="L416" s="99"/>
      <c r="M416" s="101">
        <v>0</v>
      </c>
      <c r="N416" s="101">
        <v>0</v>
      </c>
      <c r="O416" s="101">
        <v>0</v>
      </c>
      <c r="P416" s="97"/>
      <c r="Q416" s="101">
        <v>620</v>
      </c>
      <c r="R416" s="97"/>
      <c r="S416" s="96"/>
      <c r="T416" s="101">
        <v>-620</v>
      </c>
      <c r="U416" s="101">
        <v>0</v>
      </c>
      <c r="V416" s="96"/>
      <c r="W416" s="109"/>
      <c r="X416" s="84"/>
      <c r="Y416" s="98"/>
      <c r="Z416" s="98"/>
      <c r="AB416" s="98"/>
      <c r="AD416" s="157"/>
      <c r="AE416" s="158"/>
    </row>
    <row r="417" spans="1:31">
      <c r="A417" s="88"/>
      <c r="B417" s="155"/>
      <c r="C417" s="90" t="s">
        <v>668</v>
      </c>
      <c r="D417" s="91" t="s">
        <v>669</v>
      </c>
      <c r="E417" s="156">
        <v>2019</v>
      </c>
      <c r="F417" s="93">
        <v>0</v>
      </c>
      <c r="G417" s="99"/>
      <c r="H417" s="101">
        <v>10670531.030000001</v>
      </c>
      <c r="I417" s="101">
        <v>10670532</v>
      </c>
      <c r="J417" s="101">
        <v>10670531.030000001</v>
      </c>
      <c r="K417" s="101">
        <v>0</v>
      </c>
      <c r="L417" s="99"/>
      <c r="M417" s="101">
        <v>10670531.030000001</v>
      </c>
      <c r="N417" s="101">
        <v>0</v>
      </c>
      <c r="O417" s="101">
        <v>10670531.030000001</v>
      </c>
      <c r="P417" s="97"/>
      <c r="Q417" s="101">
        <v>10670532</v>
      </c>
      <c r="R417" s="97"/>
      <c r="S417" s="96"/>
      <c r="T417" s="101">
        <v>-0.9699999988079071</v>
      </c>
      <c r="U417" s="101">
        <v>0</v>
      </c>
      <c r="V417" s="96"/>
      <c r="W417" s="109" t="s">
        <v>80</v>
      </c>
      <c r="X417" s="84"/>
      <c r="Y417" s="98"/>
      <c r="Z417" s="98"/>
      <c r="AB417" s="98"/>
      <c r="AD417" s="157"/>
      <c r="AE417" s="158"/>
    </row>
    <row r="418" spans="1:31" outlineLevel="1">
      <c r="B418" s="102"/>
      <c r="C418" s="103" t="s">
        <v>670</v>
      </c>
      <c r="D418" s="104" t="s">
        <v>1027</v>
      </c>
      <c r="E418" s="105">
        <v>2019</v>
      </c>
      <c r="F418" s="93">
        <v>0</v>
      </c>
      <c r="G418" s="124"/>
      <c r="H418" s="125">
        <v>6163147.2500000009</v>
      </c>
      <c r="I418" s="125">
        <v>6163148</v>
      </c>
      <c r="J418" s="125">
        <v>6163147.2500000009</v>
      </c>
      <c r="K418" s="125">
        <v>0</v>
      </c>
      <c r="L418" s="124"/>
      <c r="M418" s="125">
        <v>6163147.2500000009</v>
      </c>
      <c r="N418" s="125">
        <v>0</v>
      </c>
      <c r="O418" s="125">
        <v>6163147.2500000009</v>
      </c>
      <c r="P418" s="97"/>
      <c r="Q418" s="125">
        <v>6163148</v>
      </c>
      <c r="R418" s="97"/>
      <c r="S418" s="125"/>
      <c r="T418" s="125">
        <v>-0.74999999906867743</v>
      </c>
      <c r="U418" s="125">
        <v>0</v>
      </c>
      <c r="V418" s="125"/>
      <c r="W418" s="109" t="s">
        <v>80</v>
      </c>
      <c r="X418" s="84"/>
      <c r="Y418" s="124"/>
      <c r="Z418" s="124"/>
      <c r="AB418" s="110"/>
      <c r="AD418" s="125"/>
      <c r="AE418" s="108"/>
    </row>
    <row r="419" spans="1:31" outlineLevel="1">
      <c r="B419" s="102"/>
      <c r="C419" s="103" t="s">
        <v>671</v>
      </c>
      <c r="D419" s="104" t="s">
        <v>1028</v>
      </c>
      <c r="E419" s="105">
        <v>2019</v>
      </c>
      <c r="F419" s="93">
        <v>0</v>
      </c>
      <c r="G419" s="106"/>
      <c r="H419" s="107">
        <v>125727.60999999999</v>
      </c>
      <c r="I419" s="107">
        <v>125728</v>
      </c>
      <c r="J419" s="107">
        <v>125727.61</v>
      </c>
      <c r="K419" s="107">
        <v>0</v>
      </c>
      <c r="L419" s="106"/>
      <c r="M419" s="107">
        <v>125727.60999999999</v>
      </c>
      <c r="N419" s="107">
        <v>0</v>
      </c>
      <c r="O419" s="107">
        <v>125727.60999999999</v>
      </c>
      <c r="P419" s="97"/>
      <c r="Q419" s="107">
        <v>125728</v>
      </c>
      <c r="R419" s="97"/>
      <c r="S419" s="108"/>
      <c r="T419" s="107">
        <v>-0.39000000001396984</v>
      </c>
      <c r="U419" s="107">
        <v>0</v>
      </c>
      <c r="V419" s="108"/>
      <c r="W419" s="109"/>
      <c r="X419" s="84"/>
      <c r="Y419" s="110"/>
      <c r="Z419" s="110"/>
      <c r="AB419" s="110"/>
      <c r="AD419" s="107"/>
      <c r="AE419" s="108"/>
    </row>
    <row r="420" spans="1:31" outlineLevel="1">
      <c r="B420" s="102"/>
      <c r="C420" s="103" t="s">
        <v>672</v>
      </c>
      <c r="D420" s="104" t="s">
        <v>1029</v>
      </c>
      <c r="E420" s="105">
        <v>2019</v>
      </c>
      <c r="F420" s="93">
        <v>0</v>
      </c>
      <c r="G420" s="106"/>
      <c r="H420" s="107">
        <v>6037419.6400000006</v>
      </c>
      <c r="I420" s="107">
        <v>6037420</v>
      </c>
      <c r="J420" s="107">
        <v>6037419.6400000006</v>
      </c>
      <c r="K420" s="107">
        <v>0</v>
      </c>
      <c r="L420" s="106"/>
      <c r="M420" s="107">
        <v>6037419.6400000006</v>
      </c>
      <c r="N420" s="107">
        <v>0</v>
      </c>
      <c r="O420" s="107">
        <v>6037419.6400000006</v>
      </c>
      <c r="P420" s="97"/>
      <c r="Q420" s="107">
        <v>6037420</v>
      </c>
      <c r="R420" s="97"/>
      <c r="S420" s="108"/>
      <c r="T420" s="107">
        <v>-0.35999999940395355</v>
      </c>
      <c r="U420" s="107">
        <v>0</v>
      </c>
      <c r="V420" s="108"/>
      <c r="W420" s="109"/>
      <c r="X420" s="84"/>
      <c r="Y420" s="110"/>
      <c r="Z420" s="110"/>
      <c r="AB420" s="110"/>
      <c r="AD420" s="107"/>
      <c r="AE420" s="108"/>
    </row>
    <row r="421" spans="1:31" outlineLevel="1">
      <c r="B421" s="102"/>
      <c r="C421" s="103" t="s">
        <v>673</v>
      </c>
      <c r="D421" s="104" t="s">
        <v>1030</v>
      </c>
      <c r="E421" s="105">
        <v>2019</v>
      </c>
      <c r="F421" s="93">
        <v>0</v>
      </c>
      <c r="G421" s="106"/>
      <c r="H421" s="107">
        <v>4507383.78</v>
      </c>
      <c r="I421" s="107">
        <v>4507384</v>
      </c>
      <c r="J421" s="107">
        <v>4507383.78</v>
      </c>
      <c r="K421" s="107">
        <v>0</v>
      </c>
      <c r="L421" s="106"/>
      <c r="M421" s="107">
        <v>4507383.78</v>
      </c>
      <c r="N421" s="107">
        <v>0</v>
      </c>
      <c r="O421" s="107">
        <v>4507383.78</v>
      </c>
      <c r="P421" s="97"/>
      <c r="Q421" s="107">
        <v>4507384</v>
      </c>
      <c r="R421" s="97"/>
      <c r="S421" s="108"/>
      <c r="T421" s="107">
        <v>-0.21999999973922968</v>
      </c>
      <c r="U421" s="107">
        <v>0</v>
      </c>
      <c r="V421" s="108"/>
      <c r="W421" s="109"/>
      <c r="X421" s="84"/>
      <c r="Y421" s="110"/>
      <c r="Z421" s="110"/>
      <c r="AB421" s="110"/>
      <c r="AD421" s="107"/>
      <c r="AE421" s="108"/>
    </row>
    <row r="422" spans="1:31">
      <c r="A422" s="88"/>
      <c r="B422" s="155"/>
      <c r="C422" s="90" t="s">
        <v>674</v>
      </c>
      <c r="D422" s="91" t="s">
        <v>1031</v>
      </c>
      <c r="E422" s="156">
        <v>2019</v>
      </c>
      <c r="F422" s="93">
        <v>0</v>
      </c>
      <c r="G422" s="99"/>
      <c r="H422" s="101">
        <v>0</v>
      </c>
      <c r="I422" s="101">
        <v>0</v>
      </c>
      <c r="J422" s="101">
        <v>0</v>
      </c>
      <c r="K422" s="101">
        <v>0</v>
      </c>
      <c r="L422" s="99"/>
      <c r="M422" s="101">
        <v>0</v>
      </c>
      <c r="N422" s="101">
        <v>0</v>
      </c>
      <c r="O422" s="101">
        <v>0</v>
      </c>
      <c r="P422" s="97"/>
      <c r="Q422" s="101">
        <v>0</v>
      </c>
      <c r="R422" s="97"/>
      <c r="S422" s="96"/>
      <c r="T422" s="101">
        <v>0</v>
      </c>
      <c r="U422" s="101">
        <v>0</v>
      </c>
      <c r="V422" s="96"/>
      <c r="W422" s="109" t="s">
        <v>80</v>
      </c>
      <c r="X422" s="84"/>
      <c r="Y422" s="98"/>
      <c r="Z422" s="98"/>
      <c r="AB422" s="98"/>
      <c r="AD422" s="157"/>
      <c r="AE422" s="158"/>
    </row>
    <row r="423" spans="1:31" outlineLevel="1">
      <c r="B423" s="102"/>
      <c r="C423" s="103" t="s">
        <v>675</v>
      </c>
      <c r="D423" s="104" t="s">
        <v>1032</v>
      </c>
      <c r="E423" s="105">
        <v>2019</v>
      </c>
      <c r="F423" s="93">
        <v>0</v>
      </c>
      <c r="G423" s="106"/>
      <c r="H423" s="107">
        <v>0</v>
      </c>
      <c r="I423" s="107">
        <v>0</v>
      </c>
      <c r="J423" s="107">
        <v>0</v>
      </c>
      <c r="K423" s="107">
        <v>0</v>
      </c>
      <c r="L423" s="106"/>
      <c r="M423" s="107">
        <v>0</v>
      </c>
      <c r="N423" s="107">
        <v>0</v>
      </c>
      <c r="O423" s="107">
        <v>0</v>
      </c>
      <c r="P423" s="97"/>
      <c r="Q423" s="107">
        <v>0</v>
      </c>
      <c r="R423" s="97"/>
      <c r="S423" s="108"/>
      <c r="T423" s="107">
        <v>0</v>
      </c>
      <c r="U423" s="107">
        <v>0</v>
      </c>
      <c r="V423" s="108"/>
      <c r="W423" s="109"/>
      <c r="X423" s="84"/>
      <c r="Y423" s="110"/>
      <c r="Z423" s="110"/>
      <c r="AB423" s="110"/>
      <c r="AD423" s="107"/>
      <c r="AE423" s="108"/>
    </row>
    <row r="424" spans="1:31" outlineLevel="1">
      <c r="B424" s="102"/>
      <c r="C424" s="103" t="s">
        <v>676</v>
      </c>
      <c r="D424" s="104" t="s">
        <v>1033</v>
      </c>
      <c r="E424" s="105">
        <v>2019</v>
      </c>
      <c r="F424" s="93">
        <v>0</v>
      </c>
      <c r="G424" s="106"/>
      <c r="H424" s="107">
        <v>0</v>
      </c>
      <c r="I424" s="107">
        <v>0</v>
      </c>
      <c r="J424" s="107">
        <v>0</v>
      </c>
      <c r="K424" s="107">
        <v>0</v>
      </c>
      <c r="L424" s="106"/>
      <c r="M424" s="107">
        <v>0</v>
      </c>
      <c r="N424" s="107">
        <v>0</v>
      </c>
      <c r="O424" s="107">
        <v>0</v>
      </c>
      <c r="P424" s="97"/>
      <c r="Q424" s="107">
        <v>0</v>
      </c>
      <c r="R424" s="97"/>
      <c r="S424" s="108"/>
      <c r="T424" s="107">
        <v>0</v>
      </c>
      <c r="U424" s="107">
        <v>0</v>
      </c>
      <c r="V424" s="108"/>
      <c r="W424" s="109"/>
      <c r="X424" s="84"/>
      <c r="Y424" s="110"/>
      <c r="Z424" s="110"/>
      <c r="AB424" s="110"/>
      <c r="AD424" s="107"/>
      <c r="AE424" s="108"/>
    </row>
    <row r="425" spans="1:31">
      <c r="A425" s="88"/>
      <c r="B425" s="155"/>
      <c r="C425" s="90" t="s">
        <v>677</v>
      </c>
      <c r="D425" s="91" t="s">
        <v>1034</v>
      </c>
      <c r="E425" s="156">
        <v>2019</v>
      </c>
      <c r="F425" s="93">
        <v>0</v>
      </c>
      <c r="G425" s="99"/>
      <c r="H425" s="101">
        <v>-1320292.9299999995</v>
      </c>
      <c r="I425" s="101">
        <v>493804</v>
      </c>
      <c r="J425" s="101">
        <v>-2966902.2099999995</v>
      </c>
      <c r="K425" s="101">
        <v>2966902.2099999995</v>
      </c>
      <c r="L425" s="99"/>
      <c r="M425" s="101">
        <v>-1320292.9299999995</v>
      </c>
      <c r="N425" s="101">
        <v>1320292.9299999995</v>
      </c>
      <c r="O425" s="101">
        <v>0</v>
      </c>
      <c r="P425" s="97"/>
      <c r="Q425" s="101">
        <v>493804</v>
      </c>
      <c r="R425" s="97"/>
      <c r="S425" s="96"/>
      <c r="T425" s="101">
        <v>-493804</v>
      </c>
      <c r="U425" s="101">
        <v>2966902.2099999995</v>
      </c>
      <c r="V425" s="96"/>
      <c r="W425" s="109" t="s">
        <v>80</v>
      </c>
      <c r="X425" s="84"/>
      <c r="Y425" s="98"/>
      <c r="Z425" s="98"/>
      <c r="AB425" s="98"/>
      <c r="AD425" s="157"/>
      <c r="AE425" s="158"/>
    </row>
    <row r="426" spans="1:31" outlineLevel="1">
      <c r="B426" s="102"/>
      <c r="C426" s="160" t="s">
        <v>678</v>
      </c>
      <c r="D426" s="116" t="s">
        <v>1035</v>
      </c>
      <c r="E426" s="161">
        <v>2019</v>
      </c>
      <c r="F426" s="112">
        <v>0</v>
      </c>
      <c r="G426" s="99"/>
      <c r="H426" s="154">
        <v>-1337327.6199999994</v>
      </c>
      <c r="I426" s="162">
        <v>450476</v>
      </c>
      <c r="J426" s="162">
        <v>-2948884.6299999994</v>
      </c>
      <c r="K426" s="154">
        <v>2948884.6299999994</v>
      </c>
      <c r="L426" s="99"/>
      <c r="M426" s="162">
        <v>-1337327.6199999994</v>
      </c>
      <c r="N426" s="162">
        <v>1337327.6199999994</v>
      </c>
      <c r="O426" s="162">
        <v>0</v>
      </c>
      <c r="P426" s="97"/>
      <c r="Q426" s="162">
        <v>450476</v>
      </c>
      <c r="R426" s="97"/>
      <c r="S426" s="114"/>
      <c r="T426" s="162">
        <v>-450476</v>
      </c>
      <c r="U426" s="162">
        <v>2948884.6299999994</v>
      </c>
      <c r="V426" s="114"/>
      <c r="W426" s="109" t="s">
        <v>80</v>
      </c>
      <c r="X426" s="84"/>
      <c r="Y426" s="110"/>
      <c r="Z426" s="110"/>
      <c r="AB426" s="110"/>
      <c r="AD426" s="107"/>
      <c r="AE426" s="108"/>
    </row>
    <row r="427" spans="1:31" outlineLevel="1">
      <c r="B427" s="102"/>
      <c r="C427" s="103" t="s">
        <v>1036</v>
      </c>
      <c r="D427" s="104" t="s">
        <v>1037</v>
      </c>
      <c r="E427" s="105">
        <v>2019</v>
      </c>
      <c r="F427" s="93">
        <v>0</v>
      </c>
      <c r="G427" s="106"/>
      <c r="H427" s="131">
        <v>-2174643.81</v>
      </c>
      <c r="I427" s="107">
        <v>450476</v>
      </c>
      <c r="J427" s="107">
        <v>-3227031.1200000006</v>
      </c>
      <c r="K427" s="131">
        <v>3227031.1200000006</v>
      </c>
      <c r="L427" s="106"/>
      <c r="M427" s="107">
        <v>-2174643.81</v>
      </c>
      <c r="N427" s="107">
        <v>2174643.81</v>
      </c>
      <c r="O427" s="107">
        <v>0</v>
      </c>
      <c r="P427" s="97"/>
      <c r="Q427" s="107">
        <v>450476</v>
      </c>
      <c r="R427" s="97"/>
      <c r="S427" s="108"/>
      <c r="T427" s="107">
        <v>-450476</v>
      </c>
      <c r="U427" s="107">
        <v>3227031.1200000006</v>
      </c>
      <c r="V427" s="108"/>
      <c r="W427" s="109" t="s">
        <v>1185</v>
      </c>
      <c r="X427" s="84"/>
      <c r="Y427" s="110"/>
      <c r="Z427" s="110"/>
      <c r="AB427" s="110"/>
      <c r="AD427" s="107"/>
      <c r="AE427" s="108"/>
    </row>
    <row r="428" spans="1:31" outlineLevel="1">
      <c r="B428" s="102"/>
      <c r="C428" s="103" t="s">
        <v>1038</v>
      </c>
      <c r="D428" s="104" t="s">
        <v>1039</v>
      </c>
      <c r="E428" s="105">
        <v>2019</v>
      </c>
      <c r="F428" s="93">
        <v>0</v>
      </c>
      <c r="G428" s="106"/>
      <c r="H428" s="107">
        <v>0</v>
      </c>
      <c r="I428" s="107">
        <v>0</v>
      </c>
      <c r="J428" s="107">
        <v>0</v>
      </c>
      <c r="K428" s="107">
        <v>0</v>
      </c>
      <c r="L428" s="106"/>
      <c r="M428" s="107">
        <v>0</v>
      </c>
      <c r="N428" s="107">
        <v>0</v>
      </c>
      <c r="O428" s="107">
        <v>0</v>
      </c>
      <c r="P428" s="97"/>
      <c r="Q428" s="107">
        <v>0</v>
      </c>
      <c r="R428" s="97"/>
      <c r="S428" s="108"/>
      <c r="T428" s="107">
        <v>0</v>
      </c>
      <c r="U428" s="107">
        <v>0</v>
      </c>
      <c r="V428" s="108"/>
      <c r="W428" s="109"/>
      <c r="X428" s="84"/>
      <c r="Y428" s="110"/>
      <c r="Z428" s="110"/>
      <c r="AB428" s="110"/>
      <c r="AD428" s="107"/>
      <c r="AE428" s="108"/>
    </row>
    <row r="429" spans="1:31" outlineLevel="1">
      <c r="B429" s="102"/>
      <c r="C429" s="103" t="s">
        <v>1040</v>
      </c>
      <c r="D429" s="104" t="s">
        <v>1041</v>
      </c>
      <c r="E429" s="105">
        <v>2019</v>
      </c>
      <c r="F429" s="93">
        <v>0</v>
      </c>
      <c r="G429" s="106"/>
      <c r="H429" s="107">
        <v>837298.72000000055</v>
      </c>
      <c r="I429" s="107">
        <v>0</v>
      </c>
      <c r="J429" s="107">
        <v>276454.58000000106</v>
      </c>
      <c r="K429" s="107">
        <v>-276454.58000000106</v>
      </c>
      <c r="L429" s="106"/>
      <c r="M429" s="107">
        <v>837298.72000000055</v>
      </c>
      <c r="N429" s="107">
        <v>-837298.72000000055</v>
      </c>
      <c r="O429" s="107">
        <v>0</v>
      </c>
      <c r="P429" s="97"/>
      <c r="Q429" s="107">
        <v>0</v>
      </c>
      <c r="R429" s="97"/>
      <c r="S429" s="108"/>
      <c r="T429" s="107">
        <v>0</v>
      </c>
      <c r="U429" s="107">
        <v>-276454.58000000106</v>
      </c>
      <c r="V429" s="108"/>
      <c r="W429" s="109" t="s">
        <v>1185</v>
      </c>
      <c r="X429" s="84"/>
      <c r="Y429" s="110"/>
      <c r="Z429" s="110"/>
      <c r="AB429" s="110"/>
      <c r="AD429" s="107"/>
      <c r="AE429" s="108"/>
    </row>
    <row r="430" spans="1:31" outlineLevel="1">
      <c r="B430" s="102"/>
      <c r="C430" s="103" t="s">
        <v>1042</v>
      </c>
      <c r="D430" s="104" t="s">
        <v>1043</v>
      </c>
      <c r="E430" s="105">
        <v>2019</v>
      </c>
      <c r="F430" s="93">
        <v>0</v>
      </c>
      <c r="G430" s="106"/>
      <c r="H430" s="107">
        <v>492.92000000000007</v>
      </c>
      <c r="I430" s="107">
        <v>0</v>
      </c>
      <c r="J430" s="107">
        <v>1180.5200000000004</v>
      </c>
      <c r="K430" s="107">
        <v>-1180.5200000000004</v>
      </c>
      <c r="L430" s="106"/>
      <c r="M430" s="107">
        <v>492.92000000000007</v>
      </c>
      <c r="N430" s="107">
        <v>-492.92000000000007</v>
      </c>
      <c r="O430" s="107">
        <v>0</v>
      </c>
      <c r="P430" s="97"/>
      <c r="Q430" s="107">
        <v>0</v>
      </c>
      <c r="R430" s="97"/>
      <c r="S430" s="108"/>
      <c r="T430" s="107">
        <v>0</v>
      </c>
      <c r="U430" s="107">
        <v>-1180.5200000000004</v>
      </c>
      <c r="V430" s="108"/>
      <c r="W430" s="109" t="s">
        <v>1185</v>
      </c>
      <c r="X430" s="84"/>
      <c r="Y430" s="110"/>
      <c r="Z430" s="110"/>
      <c r="AB430" s="110"/>
      <c r="AD430" s="107"/>
      <c r="AE430" s="108"/>
    </row>
    <row r="431" spans="1:31" outlineLevel="1">
      <c r="B431" s="102"/>
      <c r="C431" s="103" t="s">
        <v>1044</v>
      </c>
      <c r="D431" s="104" t="s">
        <v>1045</v>
      </c>
      <c r="E431" s="105">
        <v>2019</v>
      </c>
      <c r="F431" s="93">
        <v>0</v>
      </c>
      <c r="G431" s="106"/>
      <c r="H431" s="107">
        <v>0</v>
      </c>
      <c r="I431" s="107">
        <v>0</v>
      </c>
      <c r="J431" s="107">
        <v>0</v>
      </c>
      <c r="K431" s="107">
        <v>0</v>
      </c>
      <c r="L431" s="106"/>
      <c r="M431" s="107">
        <v>0</v>
      </c>
      <c r="N431" s="107">
        <v>0</v>
      </c>
      <c r="O431" s="107">
        <v>0</v>
      </c>
      <c r="P431" s="97"/>
      <c r="Q431" s="107">
        <v>0</v>
      </c>
      <c r="R431" s="97"/>
      <c r="S431" s="108"/>
      <c r="T431" s="107">
        <v>0</v>
      </c>
      <c r="U431" s="107">
        <v>0</v>
      </c>
      <c r="V431" s="108"/>
      <c r="W431" s="109"/>
      <c r="X431" s="84"/>
      <c r="Y431" s="110"/>
      <c r="Z431" s="110"/>
      <c r="AB431" s="110"/>
      <c r="AD431" s="107"/>
      <c r="AE431" s="108"/>
    </row>
    <row r="432" spans="1:31" outlineLevel="1">
      <c r="B432" s="102"/>
      <c r="C432" s="103" t="s">
        <v>1046</v>
      </c>
      <c r="D432" s="104" t="s">
        <v>1047</v>
      </c>
      <c r="E432" s="105">
        <v>2019</v>
      </c>
      <c r="F432" s="93">
        <v>0</v>
      </c>
      <c r="G432" s="106"/>
      <c r="H432" s="107">
        <v>-279.78999999999996</v>
      </c>
      <c r="I432" s="107">
        <v>0</v>
      </c>
      <c r="J432" s="107">
        <v>486.75</v>
      </c>
      <c r="K432" s="107">
        <v>-486.75</v>
      </c>
      <c r="L432" s="106"/>
      <c r="M432" s="107">
        <v>-279.78999999999996</v>
      </c>
      <c r="N432" s="107">
        <v>279.78999999999996</v>
      </c>
      <c r="O432" s="107">
        <v>0</v>
      </c>
      <c r="P432" s="97"/>
      <c r="Q432" s="107">
        <v>0</v>
      </c>
      <c r="R432" s="97"/>
      <c r="S432" s="108"/>
      <c r="T432" s="107">
        <v>0</v>
      </c>
      <c r="U432" s="107">
        <v>-486.75</v>
      </c>
      <c r="V432" s="108"/>
      <c r="W432" s="109" t="s">
        <v>1185</v>
      </c>
      <c r="X432" s="84"/>
      <c r="Y432" s="110"/>
      <c r="Z432" s="110"/>
      <c r="AB432" s="110"/>
      <c r="AD432" s="107"/>
      <c r="AE432" s="108"/>
    </row>
    <row r="433" spans="1:31" outlineLevel="1">
      <c r="B433" s="102"/>
      <c r="C433" s="103" t="s">
        <v>1048</v>
      </c>
      <c r="D433" s="104" t="s">
        <v>1049</v>
      </c>
      <c r="E433" s="105">
        <v>2019</v>
      </c>
      <c r="F433" s="93">
        <v>0</v>
      </c>
      <c r="G433" s="106"/>
      <c r="H433" s="107">
        <v>0</v>
      </c>
      <c r="I433" s="107">
        <v>0</v>
      </c>
      <c r="J433" s="107">
        <v>0</v>
      </c>
      <c r="K433" s="107">
        <v>0</v>
      </c>
      <c r="L433" s="106"/>
      <c r="M433" s="107">
        <v>0</v>
      </c>
      <c r="N433" s="107">
        <v>0</v>
      </c>
      <c r="O433" s="107">
        <v>0</v>
      </c>
      <c r="P433" s="97"/>
      <c r="Q433" s="107">
        <v>0</v>
      </c>
      <c r="R433" s="97"/>
      <c r="S433" s="108"/>
      <c r="T433" s="107">
        <v>0</v>
      </c>
      <c r="U433" s="107">
        <v>0</v>
      </c>
      <c r="V433" s="108"/>
      <c r="W433" s="109"/>
      <c r="X433" s="84"/>
      <c r="Y433" s="110"/>
      <c r="Z433" s="110"/>
      <c r="AB433" s="110"/>
      <c r="AD433" s="107"/>
      <c r="AE433" s="108"/>
    </row>
    <row r="434" spans="1:31" outlineLevel="1">
      <c r="B434" s="102"/>
      <c r="C434" s="103" t="s">
        <v>1050</v>
      </c>
      <c r="D434" s="104" t="s">
        <v>1051</v>
      </c>
      <c r="E434" s="105">
        <v>2019</v>
      </c>
      <c r="F434" s="93">
        <v>0</v>
      </c>
      <c r="G434" s="106"/>
      <c r="H434" s="107">
        <v>-195.66000000000003</v>
      </c>
      <c r="I434" s="107">
        <v>0</v>
      </c>
      <c r="J434" s="107">
        <v>26.639999999999873</v>
      </c>
      <c r="K434" s="107">
        <v>-26.639999999999873</v>
      </c>
      <c r="L434" s="106"/>
      <c r="M434" s="107">
        <v>-195.66000000000003</v>
      </c>
      <c r="N434" s="107">
        <v>195.66000000000003</v>
      </c>
      <c r="O434" s="107">
        <v>0</v>
      </c>
      <c r="P434" s="97"/>
      <c r="Q434" s="107">
        <v>0</v>
      </c>
      <c r="R434" s="97"/>
      <c r="S434" s="108"/>
      <c r="T434" s="107">
        <v>0</v>
      </c>
      <c r="U434" s="107">
        <v>-26.639999999999873</v>
      </c>
      <c r="V434" s="108"/>
      <c r="W434" s="109" t="s">
        <v>1185</v>
      </c>
      <c r="X434" s="84"/>
      <c r="Y434" s="110"/>
      <c r="Z434" s="110"/>
      <c r="AB434" s="110"/>
      <c r="AD434" s="107"/>
      <c r="AE434" s="108"/>
    </row>
    <row r="435" spans="1:31" outlineLevel="1">
      <c r="B435" s="102"/>
      <c r="C435" s="160" t="s">
        <v>679</v>
      </c>
      <c r="D435" s="116" t="s">
        <v>1052</v>
      </c>
      <c r="E435" s="161">
        <v>2019</v>
      </c>
      <c r="F435" s="112">
        <v>0</v>
      </c>
      <c r="G435" s="99"/>
      <c r="H435" s="154">
        <v>17034.689999999995</v>
      </c>
      <c r="I435" s="162">
        <v>43328</v>
      </c>
      <c r="J435" s="162">
        <v>-18017.580000000009</v>
      </c>
      <c r="K435" s="154">
        <v>18017.580000000009</v>
      </c>
      <c r="L435" s="99"/>
      <c r="M435" s="162">
        <v>17034.689999999995</v>
      </c>
      <c r="N435" s="162">
        <v>-17034.689999999995</v>
      </c>
      <c r="O435" s="162">
        <v>0</v>
      </c>
      <c r="P435" s="97"/>
      <c r="Q435" s="162">
        <v>43328</v>
      </c>
      <c r="R435" s="97"/>
      <c r="S435" s="114"/>
      <c r="T435" s="162">
        <v>-43328</v>
      </c>
      <c r="U435" s="162">
        <v>18017.580000000009</v>
      </c>
      <c r="V435" s="114"/>
      <c r="W435" s="109" t="s">
        <v>80</v>
      </c>
      <c r="X435" s="84"/>
      <c r="Y435" s="110"/>
      <c r="Z435" s="110"/>
      <c r="AB435" s="110"/>
      <c r="AD435" s="95"/>
      <c r="AE435" s="108"/>
    </row>
    <row r="436" spans="1:31" outlineLevel="1">
      <c r="B436" s="102"/>
      <c r="C436" s="103" t="s">
        <v>1053</v>
      </c>
      <c r="D436" s="104" t="s">
        <v>1054</v>
      </c>
      <c r="E436" s="105">
        <v>2019</v>
      </c>
      <c r="F436" s="93">
        <v>0</v>
      </c>
      <c r="G436" s="106"/>
      <c r="H436" s="107">
        <v>0</v>
      </c>
      <c r="I436" s="107">
        <v>0</v>
      </c>
      <c r="J436" s="107">
        <v>0</v>
      </c>
      <c r="K436" s="107">
        <v>0</v>
      </c>
      <c r="L436" s="106"/>
      <c r="M436" s="107">
        <v>0</v>
      </c>
      <c r="N436" s="107">
        <v>0</v>
      </c>
      <c r="O436" s="107">
        <v>0</v>
      </c>
      <c r="P436" s="97"/>
      <c r="Q436" s="107">
        <v>0</v>
      </c>
      <c r="R436" s="97"/>
      <c r="S436" s="108"/>
      <c r="T436" s="107">
        <v>0</v>
      </c>
      <c r="U436" s="107">
        <v>0</v>
      </c>
      <c r="V436" s="108"/>
      <c r="W436" s="109" t="s">
        <v>1185</v>
      </c>
      <c r="X436" s="84"/>
      <c r="Y436" s="110"/>
      <c r="Z436" s="110"/>
      <c r="AB436" s="110"/>
      <c r="AD436" s="107"/>
      <c r="AE436" s="108"/>
    </row>
    <row r="437" spans="1:31" outlineLevel="1">
      <c r="B437" s="102"/>
      <c r="C437" s="103" t="s">
        <v>1055</v>
      </c>
      <c r="D437" s="104" t="s">
        <v>1056</v>
      </c>
      <c r="E437" s="105">
        <v>2019</v>
      </c>
      <c r="F437" s="93">
        <v>0</v>
      </c>
      <c r="G437" s="106"/>
      <c r="H437" s="107">
        <v>10062.419999999998</v>
      </c>
      <c r="I437" s="107">
        <v>43328</v>
      </c>
      <c r="J437" s="107">
        <v>-25802.980000000003</v>
      </c>
      <c r="K437" s="107">
        <v>25802.980000000003</v>
      </c>
      <c r="L437" s="106"/>
      <c r="M437" s="107">
        <v>10062.419999999998</v>
      </c>
      <c r="N437" s="107">
        <v>-10062.419999999998</v>
      </c>
      <c r="O437" s="107">
        <v>0</v>
      </c>
      <c r="P437" s="97"/>
      <c r="Q437" s="107">
        <v>43328</v>
      </c>
      <c r="R437" s="97"/>
      <c r="S437" s="108"/>
      <c r="T437" s="107">
        <v>-43328</v>
      </c>
      <c r="U437" s="107">
        <v>25802.980000000003</v>
      </c>
      <c r="V437" s="108"/>
      <c r="W437" s="109" t="s">
        <v>1185</v>
      </c>
      <c r="X437" s="84"/>
      <c r="Y437" s="110"/>
      <c r="Z437" s="110"/>
      <c r="AB437" s="110"/>
      <c r="AD437" s="107"/>
      <c r="AE437" s="108"/>
    </row>
    <row r="438" spans="1:31" outlineLevel="1">
      <c r="B438" s="102"/>
      <c r="C438" s="103" t="s">
        <v>1057</v>
      </c>
      <c r="D438" s="104" t="s">
        <v>1058</v>
      </c>
      <c r="E438" s="105">
        <v>2019</v>
      </c>
      <c r="F438" s="93">
        <v>0</v>
      </c>
      <c r="G438" s="106"/>
      <c r="H438" s="107">
        <v>0</v>
      </c>
      <c r="I438" s="107">
        <v>0</v>
      </c>
      <c r="J438" s="107">
        <v>0</v>
      </c>
      <c r="K438" s="107">
        <v>0</v>
      </c>
      <c r="L438" s="106"/>
      <c r="M438" s="107">
        <v>0</v>
      </c>
      <c r="N438" s="107">
        <v>0</v>
      </c>
      <c r="O438" s="107">
        <v>0</v>
      </c>
      <c r="P438" s="97"/>
      <c r="Q438" s="107">
        <v>0</v>
      </c>
      <c r="R438" s="97"/>
      <c r="S438" s="108"/>
      <c r="T438" s="107">
        <v>0</v>
      </c>
      <c r="U438" s="107">
        <v>0</v>
      </c>
      <c r="V438" s="108"/>
      <c r="W438" s="109"/>
      <c r="X438" s="84"/>
      <c r="Y438" s="110"/>
      <c r="Z438" s="110"/>
      <c r="AB438" s="110"/>
      <c r="AD438" s="107"/>
      <c r="AE438" s="108"/>
    </row>
    <row r="439" spans="1:31" outlineLevel="1">
      <c r="B439" s="102"/>
      <c r="C439" s="103" t="s">
        <v>1059</v>
      </c>
      <c r="D439" s="104" t="s">
        <v>1060</v>
      </c>
      <c r="E439" s="105">
        <v>2019</v>
      </c>
      <c r="F439" s="93">
        <v>0</v>
      </c>
      <c r="G439" s="106"/>
      <c r="H439" s="107">
        <v>6972.2699999999968</v>
      </c>
      <c r="I439" s="107">
        <v>0</v>
      </c>
      <c r="J439" s="107">
        <v>7785.3999999999942</v>
      </c>
      <c r="K439" s="107">
        <v>-7785.3999999999942</v>
      </c>
      <c r="L439" s="106"/>
      <c r="M439" s="107">
        <v>6972.2699999999968</v>
      </c>
      <c r="N439" s="107">
        <v>-6972.2699999999968</v>
      </c>
      <c r="O439" s="107">
        <v>0</v>
      </c>
      <c r="P439" s="97"/>
      <c r="Q439" s="107">
        <v>0</v>
      </c>
      <c r="R439" s="97"/>
      <c r="S439" s="108"/>
      <c r="T439" s="107">
        <v>0</v>
      </c>
      <c r="U439" s="107">
        <v>-7785.3999999999942</v>
      </c>
      <c r="V439" s="108"/>
      <c r="W439" s="109" t="s">
        <v>1185</v>
      </c>
      <c r="X439" s="84"/>
      <c r="Y439" s="110"/>
      <c r="Z439" s="110"/>
      <c r="AB439" s="110"/>
      <c r="AD439" s="107"/>
      <c r="AE439" s="108"/>
    </row>
    <row r="440" spans="1:31" outlineLevel="1">
      <c r="B440" s="102"/>
      <c r="C440" s="103" t="s">
        <v>1061</v>
      </c>
      <c r="D440" s="104" t="s">
        <v>1062</v>
      </c>
      <c r="E440" s="105">
        <v>2019</v>
      </c>
      <c r="F440" s="93">
        <v>0</v>
      </c>
      <c r="G440" s="106"/>
      <c r="H440" s="107">
        <v>0</v>
      </c>
      <c r="I440" s="107">
        <v>0</v>
      </c>
      <c r="J440" s="107">
        <v>0</v>
      </c>
      <c r="K440" s="107">
        <v>0</v>
      </c>
      <c r="L440" s="106"/>
      <c r="M440" s="107">
        <v>0</v>
      </c>
      <c r="N440" s="107">
        <v>0</v>
      </c>
      <c r="O440" s="107">
        <v>0</v>
      </c>
      <c r="P440" s="97"/>
      <c r="Q440" s="107">
        <v>0</v>
      </c>
      <c r="R440" s="97"/>
      <c r="S440" s="108"/>
      <c r="T440" s="107">
        <v>0</v>
      </c>
      <c r="U440" s="107">
        <v>0</v>
      </c>
      <c r="V440" s="108"/>
      <c r="W440" s="109"/>
      <c r="X440" s="84"/>
      <c r="Y440" s="110"/>
      <c r="Z440" s="110"/>
      <c r="AB440" s="110"/>
      <c r="AD440" s="107"/>
      <c r="AE440" s="108"/>
    </row>
    <row r="441" spans="1:31" outlineLevel="1">
      <c r="B441" s="102"/>
      <c r="C441" s="103" t="s">
        <v>1063</v>
      </c>
      <c r="D441" s="104" t="s">
        <v>1064</v>
      </c>
      <c r="E441" s="105">
        <v>2019</v>
      </c>
      <c r="F441" s="93">
        <v>0</v>
      </c>
      <c r="G441" s="106"/>
      <c r="H441" s="107">
        <v>0</v>
      </c>
      <c r="I441" s="107">
        <v>0</v>
      </c>
      <c r="J441" s="107">
        <v>0</v>
      </c>
      <c r="K441" s="107">
        <v>0</v>
      </c>
      <c r="L441" s="106"/>
      <c r="M441" s="107">
        <v>0</v>
      </c>
      <c r="N441" s="107">
        <v>0</v>
      </c>
      <c r="O441" s="107">
        <v>0</v>
      </c>
      <c r="P441" s="97"/>
      <c r="Q441" s="107">
        <v>0</v>
      </c>
      <c r="R441" s="97"/>
      <c r="S441" s="108"/>
      <c r="T441" s="107">
        <v>0</v>
      </c>
      <c r="U441" s="107">
        <v>0</v>
      </c>
      <c r="V441" s="108"/>
      <c r="W441" s="109"/>
      <c r="X441" s="84"/>
      <c r="Y441" s="110"/>
      <c r="Z441" s="110"/>
      <c r="AB441" s="110"/>
      <c r="AD441" s="107"/>
      <c r="AE441" s="108"/>
    </row>
    <row r="442" spans="1:31">
      <c r="A442" s="88"/>
      <c r="B442" s="155"/>
      <c r="C442" s="90" t="s">
        <v>680</v>
      </c>
      <c r="D442" s="91" t="s">
        <v>1065</v>
      </c>
      <c r="E442" s="156">
        <v>2019</v>
      </c>
      <c r="F442" s="93">
        <v>0</v>
      </c>
      <c r="G442" s="99"/>
      <c r="H442" s="101">
        <v>5686416.8466666667</v>
      </c>
      <c r="I442" s="101">
        <v>16288332</v>
      </c>
      <c r="J442" s="101">
        <v>6938568.5700000003</v>
      </c>
      <c r="K442" s="101">
        <v>-1108126.3900000006</v>
      </c>
      <c r="L442" s="99"/>
      <c r="M442" s="101">
        <v>4186416.8466666662</v>
      </c>
      <c r="N442" s="101">
        <v>1644025.3333333335</v>
      </c>
      <c r="O442" s="101">
        <v>5830442.1799999997</v>
      </c>
      <c r="P442" s="97"/>
      <c r="Q442" s="101">
        <v>11070666</v>
      </c>
      <c r="R442" s="97"/>
      <c r="S442" s="96"/>
      <c r="T442" s="101">
        <v>-5240223.82</v>
      </c>
      <c r="U442" s="101">
        <v>-1108126.3900000006</v>
      </c>
      <c r="V442" s="96"/>
      <c r="W442" s="109" t="s">
        <v>80</v>
      </c>
      <c r="X442" s="84"/>
      <c r="Y442" s="98"/>
      <c r="Z442" s="98"/>
      <c r="AB442" s="98"/>
      <c r="AD442" s="157"/>
      <c r="AE442" s="158"/>
    </row>
    <row r="443" spans="1:31">
      <c r="A443" s="88"/>
      <c r="B443" s="155"/>
      <c r="C443" s="90" t="s">
        <v>681</v>
      </c>
      <c r="D443" s="91" t="s">
        <v>1066</v>
      </c>
      <c r="E443" s="156">
        <v>2019</v>
      </c>
      <c r="F443" s="93">
        <v>0</v>
      </c>
      <c r="G443" s="99"/>
      <c r="H443" s="101">
        <v>4255974.666666666</v>
      </c>
      <c r="I443" s="101">
        <v>7142494</v>
      </c>
      <c r="J443" s="101">
        <v>5361048.76</v>
      </c>
      <c r="K443" s="101">
        <v>-961048.75999999978</v>
      </c>
      <c r="L443" s="99"/>
      <c r="M443" s="101">
        <v>2755974.6666666665</v>
      </c>
      <c r="N443" s="101">
        <v>1644025.3333333335</v>
      </c>
      <c r="O443" s="101">
        <v>4400000</v>
      </c>
      <c r="P443" s="97"/>
      <c r="Q443" s="101">
        <v>6951666</v>
      </c>
      <c r="R443" s="97"/>
      <c r="S443" s="96"/>
      <c r="T443" s="101">
        <v>-2551666</v>
      </c>
      <c r="U443" s="101">
        <v>-961048.75999999978</v>
      </c>
      <c r="V443" s="96"/>
      <c r="W443" s="109" t="s">
        <v>80</v>
      </c>
      <c r="X443" s="84"/>
      <c r="Y443" s="98"/>
      <c r="Z443" s="98"/>
      <c r="AB443" s="98"/>
      <c r="AD443" s="157"/>
      <c r="AE443" s="158"/>
    </row>
    <row r="444" spans="1:31">
      <c r="B444" s="102"/>
      <c r="C444" s="103" t="s">
        <v>682</v>
      </c>
      <c r="D444" s="104" t="s">
        <v>1067</v>
      </c>
      <c r="E444" s="105">
        <v>2019</v>
      </c>
      <c r="F444" s="93">
        <v>0</v>
      </c>
      <c r="G444" s="106"/>
      <c r="H444" s="107">
        <v>1149974.6666666665</v>
      </c>
      <c r="I444" s="108">
        <v>3751666</v>
      </c>
      <c r="J444" s="107">
        <v>2500000</v>
      </c>
      <c r="K444" s="107">
        <v>0</v>
      </c>
      <c r="L444" s="106"/>
      <c r="M444" s="107">
        <v>1149974.6666666665</v>
      </c>
      <c r="N444" s="107">
        <v>1350025.3333333335</v>
      </c>
      <c r="O444" s="107">
        <v>2500000</v>
      </c>
      <c r="P444" s="97"/>
      <c r="Q444" s="107">
        <v>3751666</v>
      </c>
      <c r="R444" s="97"/>
      <c r="S444" s="108"/>
      <c r="T444" s="107">
        <v>-1251666</v>
      </c>
      <c r="U444" s="107">
        <v>0</v>
      </c>
      <c r="V444" s="108"/>
      <c r="W444" s="109"/>
      <c r="X444" s="84"/>
      <c r="Y444" s="110"/>
      <c r="Z444" s="110"/>
      <c r="AB444" s="110"/>
      <c r="AD444" s="107"/>
      <c r="AE444" s="108"/>
    </row>
    <row r="445" spans="1:31">
      <c r="B445" s="102"/>
      <c r="C445" s="103" t="s">
        <v>683</v>
      </c>
      <c r="D445" s="104" t="s">
        <v>1068</v>
      </c>
      <c r="E445" s="105">
        <v>2019</v>
      </c>
      <c r="F445" s="93">
        <v>0</v>
      </c>
      <c r="G445" s="106"/>
      <c r="H445" s="107">
        <v>106000</v>
      </c>
      <c r="I445" s="108">
        <v>0</v>
      </c>
      <c r="J445" s="107">
        <v>400000</v>
      </c>
      <c r="K445" s="107">
        <v>0</v>
      </c>
      <c r="L445" s="106"/>
      <c r="M445" s="107">
        <v>106000</v>
      </c>
      <c r="N445" s="107">
        <v>294000</v>
      </c>
      <c r="O445" s="107">
        <v>400000</v>
      </c>
      <c r="P445" s="97"/>
      <c r="Q445" s="107">
        <v>200000</v>
      </c>
      <c r="R445" s="97"/>
      <c r="S445" s="108"/>
      <c r="T445" s="107">
        <v>200000</v>
      </c>
      <c r="U445" s="107">
        <v>0</v>
      </c>
      <c r="V445" s="108"/>
      <c r="W445" s="109"/>
      <c r="X445" s="84"/>
      <c r="Y445" s="110"/>
      <c r="Z445" s="110"/>
      <c r="AB445" s="110"/>
      <c r="AD445" s="107"/>
      <c r="AE445" s="108"/>
    </row>
    <row r="446" spans="1:31">
      <c r="B446" s="102"/>
      <c r="C446" s="103" t="s">
        <v>684</v>
      </c>
      <c r="D446" s="104" t="s">
        <v>1069</v>
      </c>
      <c r="E446" s="105">
        <v>2019</v>
      </c>
      <c r="F446" s="93">
        <v>0</v>
      </c>
      <c r="G446" s="106"/>
      <c r="H446" s="107">
        <v>0</v>
      </c>
      <c r="I446" s="108">
        <v>0</v>
      </c>
      <c r="J446" s="107">
        <v>0</v>
      </c>
      <c r="K446" s="107">
        <v>0</v>
      </c>
      <c r="L446" s="106"/>
      <c r="M446" s="107">
        <v>0</v>
      </c>
      <c r="N446" s="107">
        <v>0</v>
      </c>
      <c r="O446" s="107">
        <v>0</v>
      </c>
      <c r="P446" s="97"/>
      <c r="Q446" s="107">
        <v>0</v>
      </c>
      <c r="R446" s="97"/>
      <c r="S446" s="108"/>
      <c r="T446" s="107">
        <v>0</v>
      </c>
      <c r="U446" s="107">
        <v>0</v>
      </c>
      <c r="V446" s="108"/>
      <c r="W446" s="109"/>
      <c r="X446" s="84"/>
      <c r="Y446" s="110"/>
      <c r="Z446" s="110"/>
      <c r="AB446" s="110"/>
      <c r="AD446" s="107"/>
      <c r="AE446" s="108"/>
    </row>
    <row r="447" spans="1:31">
      <c r="B447" s="102"/>
      <c r="C447" s="103" t="s">
        <v>685</v>
      </c>
      <c r="D447" s="104" t="s">
        <v>1070</v>
      </c>
      <c r="E447" s="105">
        <v>2019</v>
      </c>
      <c r="F447" s="93">
        <v>0</v>
      </c>
      <c r="G447" s="106"/>
      <c r="H447" s="107">
        <v>3000000</v>
      </c>
      <c r="I447" s="108">
        <v>0</v>
      </c>
      <c r="J447" s="107">
        <v>1500000</v>
      </c>
      <c r="K447" s="107">
        <v>0</v>
      </c>
      <c r="L447" s="106"/>
      <c r="M447" s="107">
        <v>1500000</v>
      </c>
      <c r="N447" s="107">
        <v>0</v>
      </c>
      <c r="O447" s="107">
        <v>1500000</v>
      </c>
      <c r="P447" s="97"/>
      <c r="Q447" s="107">
        <v>3000000</v>
      </c>
      <c r="R447" s="97"/>
      <c r="S447" s="108"/>
      <c r="T447" s="107">
        <v>-1500000</v>
      </c>
      <c r="U447" s="107">
        <v>0</v>
      </c>
      <c r="V447" s="108"/>
      <c r="W447" s="109"/>
      <c r="X447" s="84"/>
      <c r="Y447" s="110"/>
      <c r="Z447" s="110"/>
      <c r="AB447" s="110"/>
      <c r="AD447" s="107"/>
      <c r="AE447" s="108"/>
    </row>
    <row r="448" spans="1:31">
      <c r="B448" s="102"/>
      <c r="C448" s="103" t="s">
        <v>1071</v>
      </c>
      <c r="D448" s="104" t="s">
        <v>1072</v>
      </c>
      <c r="E448" s="105">
        <v>2019</v>
      </c>
      <c r="F448" s="93">
        <v>0</v>
      </c>
      <c r="G448" s="106"/>
      <c r="H448" s="107">
        <v>0</v>
      </c>
      <c r="I448" s="108">
        <v>0</v>
      </c>
      <c r="J448" s="107">
        <v>0</v>
      </c>
      <c r="K448" s="107">
        <v>0</v>
      </c>
      <c r="L448" s="106"/>
      <c r="M448" s="107">
        <v>0</v>
      </c>
      <c r="N448" s="107">
        <v>0</v>
      </c>
      <c r="O448" s="107">
        <v>0</v>
      </c>
      <c r="P448" s="97"/>
      <c r="Q448" s="107">
        <v>0</v>
      </c>
      <c r="R448" s="97"/>
      <c r="S448" s="108"/>
      <c r="T448" s="107">
        <v>0</v>
      </c>
      <c r="U448" s="107">
        <v>0</v>
      </c>
      <c r="V448" s="108"/>
      <c r="W448" s="109"/>
      <c r="X448" s="84"/>
      <c r="Y448" s="110"/>
      <c r="Z448" s="110"/>
      <c r="AB448" s="110"/>
      <c r="AD448" s="107"/>
      <c r="AE448" s="108"/>
    </row>
    <row r="449" spans="1:31">
      <c r="B449" s="102"/>
      <c r="C449" s="103" t="s">
        <v>686</v>
      </c>
      <c r="D449" s="104" t="s">
        <v>1073</v>
      </c>
      <c r="E449" s="105">
        <v>2019</v>
      </c>
      <c r="F449" s="93">
        <v>0</v>
      </c>
      <c r="G449" s="106"/>
      <c r="H449" s="107">
        <v>0</v>
      </c>
      <c r="I449" s="108">
        <v>3390828</v>
      </c>
      <c r="J449" s="107">
        <v>961048.76</v>
      </c>
      <c r="K449" s="107">
        <v>-961048.76</v>
      </c>
      <c r="L449" s="106"/>
      <c r="M449" s="107">
        <v>0</v>
      </c>
      <c r="N449" s="107">
        <v>0</v>
      </c>
      <c r="O449" s="107">
        <v>0</v>
      </c>
      <c r="P449" s="97"/>
      <c r="Q449" s="107">
        <v>0</v>
      </c>
      <c r="R449" s="97"/>
      <c r="S449" s="108"/>
      <c r="T449" s="107">
        <v>0</v>
      </c>
      <c r="U449" s="107">
        <v>-961048.76</v>
      </c>
      <c r="V449" s="108"/>
      <c r="W449" s="109"/>
      <c r="X449" s="84"/>
      <c r="Y449" s="110"/>
      <c r="Z449" s="110"/>
      <c r="AB449" s="110"/>
      <c r="AD449" s="107"/>
      <c r="AE449" s="108"/>
    </row>
    <row r="450" spans="1:31">
      <c r="B450" s="102"/>
      <c r="C450" s="103" t="s">
        <v>1074</v>
      </c>
      <c r="D450" s="104" t="s">
        <v>1075</v>
      </c>
      <c r="E450" s="105">
        <v>2019</v>
      </c>
      <c r="F450" s="93">
        <v>0</v>
      </c>
      <c r="G450" s="106"/>
      <c r="H450" s="107">
        <v>0</v>
      </c>
      <c r="I450" s="108">
        <v>0</v>
      </c>
      <c r="J450" s="107">
        <v>0</v>
      </c>
      <c r="K450" s="107">
        <v>0</v>
      </c>
      <c r="L450" s="106"/>
      <c r="M450" s="107">
        <v>0</v>
      </c>
      <c r="N450" s="107">
        <v>0</v>
      </c>
      <c r="O450" s="107">
        <v>0</v>
      </c>
      <c r="P450" s="97"/>
      <c r="Q450" s="107">
        <v>0</v>
      </c>
      <c r="R450" s="97"/>
      <c r="S450" s="108"/>
      <c r="T450" s="107">
        <v>0</v>
      </c>
      <c r="U450" s="107">
        <v>0</v>
      </c>
      <c r="V450" s="108"/>
      <c r="W450" s="109"/>
      <c r="X450" s="84"/>
      <c r="Y450" s="110"/>
      <c r="Z450" s="110"/>
      <c r="AB450" s="110"/>
      <c r="AD450" s="107"/>
      <c r="AE450" s="108"/>
    </row>
    <row r="451" spans="1:31">
      <c r="A451" s="88"/>
      <c r="B451" s="155"/>
      <c r="C451" s="90" t="s">
        <v>687</v>
      </c>
      <c r="D451" s="91" t="s">
        <v>1076</v>
      </c>
      <c r="E451" s="156">
        <v>2019</v>
      </c>
      <c r="F451" s="93">
        <v>0</v>
      </c>
      <c r="G451" s="99"/>
      <c r="H451" s="101">
        <v>0</v>
      </c>
      <c r="I451" s="101">
        <v>0</v>
      </c>
      <c r="J451" s="101">
        <v>0</v>
      </c>
      <c r="K451" s="101">
        <v>0</v>
      </c>
      <c r="L451" s="99"/>
      <c r="M451" s="101">
        <v>0</v>
      </c>
      <c r="N451" s="101">
        <v>0</v>
      </c>
      <c r="O451" s="101">
        <v>0</v>
      </c>
      <c r="P451" s="97"/>
      <c r="Q451" s="101">
        <v>0</v>
      </c>
      <c r="R451" s="97"/>
      <c r="S451" s="96"/>
      <c r="T451" s="101">
        <v>0</v>
      </c>
      <c r="U451" s="101">
        <v>0</v>
      </c>
      <c r="V451" s="96"/>
      <c r="W451" s="109"/>
      <c r="X451" s="84"/>
      <c r="Y451" s="98"/>
      <c r="Z451" s="98"/>
      <c r="AB451" s="98"/>
      <c r="AD451" s="157"/>
      <c r="AE451" s="158"/>
    </row>
    <row r="452" spans="1:31">
      <c r="A452" s="88"/>
      <c r="B452" s="155"/>
      <c r="C452" s="90" t="s">
        <v>688</v>
      </c>
      <c r="D452" s="91" t="s">
        <v>1077</v>
      </c>
      <c r="E452" s="156">
        <v>2019</v>
      </c>
      <c r="F452" s="93">
        <v>0</v>
      </c>
      <c r="G452" s="99"/>
      <c r="H452" s="101">
        <v>994617.82000000007</v>
      </c>
      <c r="I452" s="101">
        <v>6065929</v>
      </c>
      <c r="J452" s="101">
        <v>992611.32000000007</v>
      </c>
      <c r="K452" s="101">
        <v>2006.5</v>
      </c>
      <c r="L452" s="99"/>
      <c r="M452" s="101">
        <v>994617.82000000007</v>
      </c>
      <c r="N452" s="101">
        <v>0</v>
      </c>
      <c r="O452" s="101">
        <v>994617.82000000007</v>
      </c>
      <c r="P452" s="97"/>
      <c r="Q452" s="101">
        <v>1039091</v>
      </c>
      <c r="R452" s="97"/>
      <c r="S452" s="96"/>
      <c r="T452" s="101">
        <v>-44473.179999999935</v>
      </c>
      <c r="U452" s="101">
        <v>2006.5</v>
      </c>
      <c r="V452" s="96"/>
      <c r="W452" s="109" t="s">
        <v>80</v>
      </c>
      <c r="X452" s="84"/>
      <c r="Y452" s="98"/>
      <c r="Z452" s="98"/>
      <c r="AB452" s="98"/>
      <c r="AD452" s="157"/>
      <c r="AE452" s="158"/>
    </row>
    <row r="453" spans="1:31" ht="22.5">
      <c r="B453" s="102"/>
      <c r="C453" s="103" t="s">
        <v>1078</v>
      </c>
      <c r="D453" s="104" t="s">
        <v>1079</v>
      </c>
      <c r="E453" s="105">
        <v>2019</v>
      </c>
      <c r="F453" s="93">
        <v>0</v>
      </c>
      <c r="G453" s="106"/>
      <c r="H453" s="107">
        <v>0</v>
      </c>
      <c r="I453" s="108">
        <v>6060373</v>
      </c>
      <c r="J453" s="107">
        <v>0</v>
      </c>
      <c r="K453" s="107">
        <v>0</v>
      </c>
      <c r="L453" s="106"/>
      <c r="M453" s="107">
        <v>0</v>
      </c>
      <c r="N453" s="107">
        <v>0</v>
      </c>
      <c r="O453" s="107">
        <v>0</v>
      </c>
      <c r="P453" s="97"/>
      <c r="Q453" s="107">
        <v>764091</v>
      </c>
      <c r="R453" s="97"/>
      <c r="S453" s="108"/>
      <c r="T453" s="107">
        <v>-764091</v>
      </c>
      <c r="U453" s="107">
        <v>0</v>
      </c>
      <c r="V453" s="108"/>
      <c r="W453" s="109"/>
      <c r="X453" s="84"/>
      <c r="Y453" s="110"/>
      <c r="Z453" s="110"/>
      <c r="AB453" s="110"/>
      <c r="AD453" s="125"/>
      <c r="AE453" s="108"/>
    </row>
    <row r="454" spans="1:31" ht="22.5">
      <c r="B454" s="102"/>
      <c r="C454" s="103" t="s">
        <v>689</v>
      </c>
      <c r="D454" s="104" t="s">
        <v>1080</v>
      </c>
      <c r="E454" s="105">
        <v>2019</v>
      </c>
      <c r="F454" s="93">
        <v>0</v>
      </c>
      <c r="G454" s="106"/>
      <c r="H454" s="107">
        <v>994617.82000000007</v>
      </c>
      <c r="I454" s="108">
        <v>0</v>
      </c>
      <c r="J454" s="107">
        <v>972611.32000000007</v>
      </c>
      <c r="K454" s="107">
        <v>22006.5</v>
      </c>
      <c r="L454" s="106"/>
      <c r="M454" s="125">
        <v>994617.82000000007</v>
      </c>
      <c r="N454" s="125">
        <v>0</v>
      </c>
      <c r="O454" s="125">
        <v>994617.82000000007</v>
      </c>
      <c r="P454" s="97"/>
      <c r="Q454" s="125">
        <v>275000</v>
      </c>
      <c r="R454" s="97"/>
      <c r="S454" s="108"/>
      <c r="T454" s="125">
        <v>719617.82000000007</v>
      </c>
      <c r="U454" s="125">
        <v>22006.5</v>
      </c>
      <c r="V454" s="108"/>
      <c r="W454" s="109"/>
      <c r="X454" s="84"/>
      <c r="Y454" s="110"/>
      <c r="Z454" s="110"/>
      <c r="AB454" s="110"/>
      <c r="AD454" s="125"/>
      <c r="AE454" s="108"/>
    </row>
    <row r="455" spans="1:31">
      <c r="B455" s="102"/>
      <c r="C455" s="103" t="s">
        <v>690</v>
      </c>
      <c r="D455" s="104" t="s">
        <v>1081</v>
      </c>
      <c r="E455" s="105">
        <v>2019</v>
      </c>
      <c r="F455" s="93">
        <v>0</v>
      </c>
      <c r="G455" s="106"/>
      <c r="H455" s="107">
        <v>0</v>
      </c>
      <c r="I455" s="108">
        <v>0</v>
      </c>
      <c r="J455" s="107">
        <v>0</v>
      </c>
      <c r="K455" s="107">
        <v>0</v>
      </c>
      <c r="L455" s="106"/>
      <c r="M455" s="125">
        <v>0</v>
      </c>
      <c r="N455" s="125">
        <v>0</v>
      </c>
      <c r="O455" s="125">
        <v>0</v>
      </c>
      <c r="P455" s="97"/>
      <c r="Q455" s="125">
        <v>0</v>
      </c>
      <c r="R455" s="97"/>
      <c r="S455" s="108"/>
      <c r="T455" s="125">
        <v>0</v>
      </c>
      <c r="U455" s="125">
        <v>0</v>
      </c>
      <c r="V455" s="108"/>
      <c r="W455" s="109"/>
      <c r="X455" s="84"/>
      <c r="Y455" s="110"/>
      <c r="Z455" s="110"/>
      <c r="AB455" s="110"/>
      <c r="AD455" s="125"/>
      <c r="AE455" s="108"/>
    </row>
    <row r="456" spans="1:31">
      <c r="B456" s="102"/>
      <c r="C456" s="103" t="s">
        <v>691</v>
      </c>
      <c r="D456" s="104" t="s">
        <v>1082</v>
      </c>
      <c r="E456" s="105">
        <v>2019</v>
      </c>
      <c r="F456" s="93">
        <v>0</v>
      </c>
      <c r="G456" s="106"/>
      <c r="H456" s="107">
        <v>0</v>
      </c>
      <c r="I456" s="108">
        <v>0</v>
      </c>
      <c r="J456" s="107">
        <v>0</v>
      </c>
      <c r="K456" s="107">
        <v>0</v>
      </c>
      <c r="L456" s="106"/>
      <c r="M456" s="107">
        <v>0</v>
      </c>
      <c r="N456" s="107">
        <v>0</v>
      </c>
      <c r="O456" s="107">
        <v>0</v>
      </c>
      <c r="P456" s="97"/>
      <c r="Q456" s="107">
        <v>0</v>
      </c>
      <c r="R456" s="97"/>
      <c r="S456" s="108"/>
      <c r="T456" s="107">
        <v>0</v>
      </c>
      <c r="U456" s="107">
        <v>0</v>
      </c>
      <c r="V456" s="108"/>
      <c r="W456" s="109"/>
      <c r="X456" s="84"/>
      <c r="Y456" s="110"/>
      <c r="Z456" s="110"/>
      <c r="AB456" s="110"/>
      <c r="AD456" s="125"/>
      <c r="AE456" s="108"/>
    </row>
    <row r="457" spans="1:31">
      <c r="B457" s="102"/>
      <c r="C457" s="103" t="s">
        <v>692</v>
      </c>
      <c r="D457" s="104" t="s">
        <v>1083</v>
      </c>
      <c r="E457" s="105">
        <v>2019</v>
      </c>
      <c r="F457" s="93">
        <v>0</v>
      </c>
      <c r="G457" s="106"/>
      <c r="H457" s="107">
        <v>0</v>
      </c>
      <c r="I457" s="108">
        <v>5556</v>
      </c>
      <c r="J457" s="107">
        <v>20000</v>
      </c>
      <c r="K457" s="107">
        <v>-20000</v>
      </c>
      <c r="L457" s="106"/>
      <c r="M457" s="107">
        <v>0</v>
      </c>
      <c r="N457" s="107">
        <v>0</v>
      </c>
      <c r="O457" s="107">
        <v>0</v>
      </c>
      <c r="P457" s="97"/>
      <c r="Q457" s="107">
        <v>0</v>
      </c>
      <c r="R457" s="97"/>
      <c r="S457" s="108"/>
      <c r="T457" s="107">
        <v>0</v>
      </c>
      <c r="U457" s="107">
        <v>-20000</v>
      </c>
      <c r="V457" s="108"/>
      <c r="W457" s="109"/>
      <c r="X457" s="84"/>
      <c r="Y457" s="110"/>
      <c r="Z457" s="110"/>
      <c r="AB457" s="110"/>
      <c r="AD457" s="125"/>
      <c r="AE457" s="108"/>
    </row>
    <row r="458" spans="1:31">
      <c r="B458" s="102"/>
      <c r="C458" s="103" t="s">
        <v>1084</v>
      </c>
      <c r="D458" s="104" t="s">
        <v>1085</v>
      </c>
      <c r="E458" s="105">
        <v>2019</v>
      </c>
      <c r="F458" s="93">
        <v>0</v>
      </c>
      <c r="G458" s="106"/>
      <c r="H458" s="107">
        <v>0</v>
      </c>
      <c r="I458" s="108">
        <v>0</v>
      </c>
      <c r="J458" s="107">
        <v>0</v>
      </c>
      <c r="K458" s="107">
        <v>0</v>
      </c>
      <c r="L458" s="106"/>
      <c r="M458" s="107">
        <v>0</v>
      </c>
      <c r="N458" s="107">
        <v>0</v>
      </c>
      <c r="O458" s="107">
        <v>0</v>
      </c>
      <c r="P458" s="97"/>
      <c r="Q458" s="107">
        <v>0</v>
      </c>
      <c r="R458" s="97"/>
      <c r="S458" s="108"/>
      <c r="T458" s="107">
        <v>0</v>
      </c>
      <c r="U458" s="107">
        <v>0</v>
      </c>
      <c r="V458" s="108"/>
      <c r="W458" s="109"/>
      <c r="X458" s="84"/>
      <c r="Y458" s="110"/>
      <c r="Z458" s="110"/>
      <c r="AB458" s="110"/>
      <c r="AD458" s="107"/>
      <c r="AE458" s="108"/>
    </row>
    <row r="459" spans="1:31">
      <c r="A459" s="88"/>
      <c r="B459" s="155"/>
      <c r="C459" s="90" t="s">
        <v>693</v>
      </c>
      <c r="D459" s="91" t="s">
        <v>1086</v>
      </c>
      <c r="E459" s="156">
        <v>2019</v>
      </c>
      <c r="F459" s="93">
        <v>0</v>
      </c>
      <c r="G459" s="99"/>
      <c r="H459" s="101">
        <v>435824.36</v>
      </c>
      <c r="I459" s="101">
        <v>3079909</v>
      </c>
      <c r="J459" s="101">
        <v>584908.49</v>
      </c>
      <c r="K459" s="101">
        <v>-149084.13</v>
      </c>
      <c r="L459" s="99"/>
      <c r="M459" s="101">
        <v>435824.36</v>
      </c>
      <c r="N459" s="101">
        <v>0</v>
      </c>
      <c r="O459" s="101">
        <v>435824.36</v>
      </c>
      <c r="P459" s="97"/>
      <c r="Q459" s="101">
        <v>3079909</v>
      </c>
      <c r="R459" s="97"/>
      <c r="S459" s="96"/>
      <c r="T459" s="101">
        <v>-2644084.64</v>
      </c>
      <c r="U459" s="101">
        <v>-149084.13</v>
      </c>
      <c r="V459" s="96"/>
      <c r="W459" s="109" t="s">
        <v>80</v>
      </c>
      <c r="X459" s="84"/>
      <c r="Y459" s="98"/>
      <c r="Z459" s="98"/>
      <c r="AB459" s="98"/>
      <c r="AD459" s="157"/>
      <c r="AE459" s="158"/>
    </row>
    <row r="460" spans="1:31">
      <c r="B460" s="102"/>
      <c r="C460" s="103" t="s">
        <v>694</v>
      </c>
      <c r="D460" s="104" t="s">
        <v>1087</v>
      </c>
      <c r="E460" s="105">
        <v>2019</v>
      </c>
      <c r="F460" s="93">
        <v>0</v>
      </c>
      <c r="G460" s="106"/>
      <c r="H460" s="107">
        <v>0</v>
      </c>
      <c r="I460" s="108">
        <v>0</v>
      </c>
      <c r="J460" s="107">
        <v>0</v>
      </c>
      <c r="K460" s="107">
        <v>0</v>
      </c>
      <c r="L460" s="106"/>
      <c r="M460" s="107">
        <v>0</v>
      </c>
      <c r="N460" s="107">
        <v>0</v>
      </c>
      <c r="O460" s="107">
        <v>0</v>
      </c>
      <c r="P460" s="97"/>
      <c r="Q460" s="107">
        <v>0</v>
      </c>
      <c r="R460" s="97"/>
      <c r="S460" s="108"/>
      <c r="T460" s="107">
        <v>0</v>
      </c>
      <c r="U460" s="107">
        <v>0</v>
      </c>
      <c r="V460" s="108"/>
      <c r="W460" s="109"/>
      <c r="X460" s="84"/>
      <c r="Y460" s="110"/>
      <c r="Z460" s="110"/>
      <c r="AB460" s="110"/>
      <c r="AD460" s="107"/>
      <c r="AE460" s="108"/>
    </row>
    <row r="461" spans="1:31">
      <c r="B461" s="102"/>
      <c r="C461" s="103" t="s">
        <v>695</v>
      </c>
      <c r="D461" s="104" t="s">
        <v>1088</v>
      </c>
      <c r="E461" s="105">
        <v>2019</v>
      </c>
      <c r="F461" s="93">
        <v>0</v>
      </c>
      <c r="G461" s="106"/>
      <c r="H461" s="107">
        <v>0</v>
      </c>
      <c r="I461" s="108">
        <v>0</v>
      </c>
      <c r="J461" s="107">
        <v>0</v>
      </c>
      <c r="K461" s="107">
        <v>0</v>
      </c>
      <c r="L461" s="106"/>
      <c r="M461" s="107">
        <v>0</v>
      </c>
      <c r="N461" s="107">
        <v>0</v>
      </c>
      <c r="O461" s="107">
        <v>0</v>
      </c>
      <c r="P461" s="97"/>
      <c r="Q461" s="107">
        <v>0</v>
      </c>
      <c r="R461" s="97"/>
      <c r="S461" s="108"/>
      <c r="T461" s="107">
        <v>0</v>
      </c>
      <c r="U461" s="107">
        <v>0</v>
      </c>
      <c r="V461" s="108"/>
      <c r="W461" s="109"/>
      <c r="X461" s="84"/>
      <c r="Y461" s="110"/>
      <c r="Z461" s="110"/>
      <c r="AB461" s="110"/>
      <c r="AD461" s="107"/>
      <c r="AE461" s="108"/>
    </row>
    <row r="462" spans="1:31">
      <c r="B462" s="102"/>
      <c r="C462" s="103" t="s">
        <v>696</v>
      </c>
      <c r="D462" s="104" t="s">
        <v>1089</v>
      </c>
      <c r="E462" s="105">
        <v>2019</v>
      </c>
      <c r="F462" s="93">
        <v>0</v>
      </c>
      <c r="G462" s="106"/>
      <c r="H462" s="107">
        <v>0</v>
      </c>
      <c r="I462" s="108">
        <v>2363000</v>
      </c>
      <c r="J462" s="107">
        <v>0</v>
      </c>
      <c r="K462" s="107">
        <v>0</v>
      </c>
      <c r="L462" s="106"/>
      <c r="M462" s="107">
        <v>0</v>
      </c>
      <c r="N462" s="107">
        <v>0</v>
      </c>
      <c r="O462" s="107">
        <v>0</v>
      </c>
      <c r="P462" s="97"/>
      <c r="Q462" s="107">
        <v>2363000</v>
      </c>
      <c r="R462" s="97"/>
      <c r="S462" s="108"/>
      <c r="T462" s="107">
        <v>-2363000</v>
      </c>
      <c r="U462" s="107">
        <v>0</v>
      </c>
      <c r="V462" s="108"/>
      <c r="W462" s="109"/>
      <c r="X462" s="84"/>
      <c r="Y462" s="110"/>
      <c r="Z462" s="110"/>
      <c r="AB462" s="110"/>
      <c r="AD462" s="107"/>
      <c r="AE462" s="108"/>
    </row>
    <row r="463" spans="1:31">
      <c r="B463" s="102"/>
      <c r="C463" s="103" t="s">
        <v>697</v>
      </c>
      <c r="D463" s="104" t="s">
        <v>1090</v>
      </c>
      <c r="E463" s="105">
        <v>2019</v>
      </c>
      <c r="F463" s="93">
        <v>0</v>
      </c>
      <c r="G463" s="106"/>
      <c r="H463" s="107">
        <v>0</v>
      </c>
      <c r="I463" s="108">
        <v>197000</v>
      </c>
      <c r="J463" s="107">
        <v>0</v>
      </c>
      <c r="K463" s="107">
        <v>0</v>
      </c>
      <c r="L463" s="106"/>
      <c r="M463" s="107">
        <v>0</v>
      </c>
      <c r="N463" s="107">
        <v>0</v>
      </c>
      <c r="O463" s="107">
        <v>0</v>
      </c>
      <c r="P463" s="97"/>
      <c r="Q463" s="107">
        <v>197000</v>
      </c>
      <c r="R463" s="97"/>
      <c r="S463" s="108"/>
      <c r="T463" s="107">
        <v>-197000</v>
      </c>
      <c r="U463" s="107">
        <v>0</v>
      </c>
      <c r="V463" s="108"/>
      <c r="W463" s="109"/>
      <c r="X463" s="84"/>
      <c r="Y463" s="110"/>
      <c r="Z463" s="110"/>
      <c r="AB463" s="110"/>
      <c r="AD463" s="107"/>
      <c r="AE463" s="108"/>
    </row>
    <row r="464" spans="1:31">
      <c r="B464" s="102"/>
      <c r="C464" s="103" t="s">
        <v>698</v>
      </c>
      <c r="D464" s="104" t="s">
        <v>1091</v>
      </c>
      <c r="E464" s="105">
        <v>2019</v>
      </c>
      <c r="F464" s="93">
        <v>0</v>
      </c>
      <c r="G464" s="106"/>
      <c r="H464" s="107">
        <v>0</v>
      </c>
      <c r="I464" s="108">
        <v>0</v>
      </c>
      <c r="J464" s="107">
        <v>0</v>
      </c>
      <c r="K464" s="107">
        <v>0</v>
      </c>
      <c r="L464" s="106"/>
      <c r="M464" s="107">
        <v>0</v>
      </c>
      <c r="N464" s="107">
        <v>0</v>
      </c>
      <c r="O464" s="107">
        <v>0</v>
      </c>
      <c r="P464" s="97"/>
      <c r="Q464" s="107">
        <v>0</v>
      </c>
      <c r="R464" s="97"/>
      <c r="S464" s="108"/>
      <c r="T464" s="107">
        <v>0</v>
      </c>
      <c r="U464" s="107">
        <v>0</v>
      </c>
      <c r="V464" s="108"/>
      <c r="W464" s="109"/>
      <c r="X464" s="84"/>
      <c r="Y464" s="110"/>
      <c r="Z464" s="110"/>
      <c r="AB464" s="110"/>
      <c r="AD464" s="107"/>
      <c r="AE464" s="108"/>
    </row>
    <row r="465" spans="1:31">
      <c r="B465" s="102"/>
      <c r="C465" s="103" t="s">
        <v>1092</v>
      </c>
      <c r="D465" s="104" t="s">
        <v>1093</v>
      </c>
      <c r="E465" s="105">
        <v>2019</v>
      </c>
      <c r="F465" s="93">
        <v>0</v>
      </c>
      <c r="G465" s="106"/>
      <c r="H465" s="107">
        <v>0</v>
      </c>
      <c r="I465" s="108">
        <v>0</v>
      </c>
      <c r="J465" s="107">
        <v>0</v>
      </c>
      <c r="K465" s="107">
        <v>0</v>
      </c>
      <c r="L465" s="106"/>
      <c r="M465" s="107">
        <v>0</v>
      </c>
      <c r="N465" s="107">
        <v>0</v>
      </c>
      <c r="O465" s="107">
        <v>0</v>
      </c>
      <c r="P465" s="97"/>
      <c r="Q465" s="107">
        <v>0</v>
      </c>
      <c r="R465" s="97"/>
      <c r="S465" s="108"/>
      <c r="T465" s="107">
        <v>0</v>
      </c>
      <c r="U465" s="107">
        <v>0</v>
      </c>
      <c r="V465" s="108"/>
      <c r="W465" s="109"/>
      <c r="X465" s="84"/>
      <c r="Y465" s="110"/>
      <c r="Z465" s="110"/>
      <c r="AB465" s="110"/>
      <c r="AD465" s="107"/>
      <c r="AE465" s="108"/>
    </row>
    <row r="466" spans="1:31">
      <c r="B466" s="102"/>
      <c r="C466" s="103" t="s">
        <v>1094</v>
      </c>
      <c r="D466" s="104" t="s">
        <v>1095</v>
      </c>
      <c r="E466" s="105">
        <v>2019</v>
      </c>
      <c r="F466" s="93">
        <v>0</v>
      </c>
      <c r="G466" s="106"/>
      <c r="H466" s="107">
        <v>0</v>
      </c>
      <c r="I466" s="108">
        <v>0</v>
      </c>
      <c r="J466" s="107">
        <v>0</v>
      </c>
      <c r="K466" s="107">
        <v>0</v>
      </c>
      <c r="L466" s="106"/>
      <c r="M466" s="107">
        <v>0</v>
      </c>
      <c r="N466" s="107">
        <v>0</v>
      </c>
      <c r="O466" s="107">
        <v>0</v>
      </c>
      <c r="P466" s="97"/>
      <c r="Q466" s="107">
        <v>0</v>
      </c>
      <c r="R466" s="97"/>
      <c r="S466" s="108"/>
      <c r="T466" s="107">
        <v>0</v>
      </c>
      <c r="U466" s="107">
        <v>0</v>
      </c>
      <c r="V466" s="108"/>
      <c r="W466" s="109"/>
      <c r="X466" s="84"/>
      <c r="Y466" s="110"/>
      <c r="Z466" s="110"/>
      <c r="AB466" s="110"/>
      <c r="AD466" s="107"/>
      <c r="AE466" s="108"/>
    </row>
    <row r="467" spans="1:31">
      <c r="B467" s="102"/>
      <c r="C467" s="103" t="s">
        <v>1096</v>
      </c>
      <c r="D467" s="104" t="s">
        <v>1097</v>
      </c>
      <c r="E467" s="105">
        <v>2019</v>
      </c>
      <c r="F467" s="93">
        <v>0</v>
      </c>
      <c r="G467" s="106"/>
      <c r="H467" s="107">
        <v>0</v>
      </c>
      <c r="I467" s="108">
        <v>0</v>
      </c>
      <c r="J467" s="107">
        <v>0</v>
      </c>
      <c r="K467" s="107">
        <v>0</v>
      </c>
      <c r="L467" s="106"/>
      <c r="M467" s="107">
        <v>0</v>
      </c>
      <c r="N467" s="107">
        <v>0</v>
      </c>
      <c r="O467" s="107">
        <v>0</v>
      </c>
      <c r="P467" s="97"/>
      <c r="Q467" s="107">
        <v>0</v>
      </c>
      <c r="R467" s="97"/>
      <c r="S467" s="108"/>
      <c r="T467" s="107">
        <v>0</v>
      </c>
      <c r="U467" s="107">
        <v>0</v>
      </c>
      <c r="V467" s="108"/>
      <c r="W467" s="109"/>
      <c r="X467" s="84"/>
      <c r="Y467" s="110"/>
      <c r="Z467" s="110"/>
      <c r="AB467" s="110"/>
      <c r="AD467" s="107"/>
      <c r="AE467" s="108"/>
    </row>
    <row r="468" spans="1:31">
      <c r="B468" s="102"/>
      <c r="C468" s="103" t="s">
        <v>1098</v>
      </c>
      <c r="D468" s="104" t="s">
        <v>1099</v>
      </c>
      <c r="E468" s="105">
        <v>2019</v>
      </c>
      <c r="F468" s="93">
        <v>0</v>
      </c>
      <c r="G468" s="106"/>
      <c r="H468" s="107">
        <v>164804.47</v>
      </c>
      <c r="I468" s="108">
        <v>164804</v>
      </c>
      <c r="J468" s="107">
        <v>164804</v>
      </c>
      <c r="K468" s="107">
        <v>0.47000000000116415</v>
      </c>
      <c r="L468" s="106"/>
      <c r="M468" s="107">
        <v>164804.47</v>
      </c>
      <c r="N468" s="107">
        <v>0</v>
      </c>
      <c r="O468" s="107">
        <v>164804.47</v>
      </c>
      <c r="P468" s="97"/>
      <c r="Q468" s="107">
        <v>0</v>
      </c>
      <c r="R468" s="97"/>
      <c r="S468" s="108"/>
      <c r="T468" s="107">
        <v>164804.47</v>
      </c>
      <c r="U468" s="107">
        <v>0.47000000000116415</v>
      </c>
      <c r="V468" s="108"/>
      <c r="W468" s="109" t="s">
        <v>1185</v>
      </c>
      <c r="X468" s="84"/>
      <c r="Y468" s="110"/>
      <c r="Z468" s="110"/>
      <c r="AB468" s="110"/>
      <c r="AD468" s="107"/>
      <c r="AE468" s="108"/>
    </row>
    <row r="469" spans="1:31">
      <c r="B469" s="102"/>
      <c r="C469" s="103" t="s">
        <v>699</v>
      </c>
      <c r="D469" s="104" t="s">
        <v>1100</v>
      </c>
      <c r="E469" s="105">
        <v>2019</v>
      </c>
      <c r="F469" s="93">
        <v>0</v>
      </c>
      <c r="G469" s="106"/>
      <c r="H469" s="107">
        <v>271019.89</v>
      </c>
      <c r="I469" s="108">
        <v>355105</v>
      </c>
      <c r="J469" s="107">
        <v>420104.49</v>
      </c>
      <c r="K469" s="107">
        <v>-149084.59999999998</v>
      </c>
      <c r="L469" s="106"/>
      <c r="M469" s="107">
        <v>271019.89</v>
      </c>
      <c r="N469" s="107">
        <v>0</v>
      </c>
      <c r="O469" s="107">
        <v>271019.89</v>
      </c>
      <c r="P469" s="97"/>
      <c r="Q469" s="107">
        <v>519909</v>
      </c>
      <c r="R469" s="97"/>
      <c r="S469" s="108"/>
      <c r="T469" s="107">
        <v>-248889.11</v>
      </c>
      <c r="U469" s="107">
        <v>-149084.59999999998</v>
      </c>
      <c r="V469" s="108"/>
      <c r="W469" s="109"/>
      <c r="X469" s="84"/>
      <c r="Y469" s="110"/>
      <c r="Z469" s="110"/>
      <c r="AB469" s="110"/>
      <c r="AD469" s="107"/>
      <c r="AE469" s="108"/>
    </row>
    <row r="470" spans="1:31">
      <c r="A470" s="88"/>
      <c r="B470" s="155"/>
      <c r="C470" s="90" t="s">
        <v>700</v>
      </c>
      <c r="D470" s="91" t="s">
        <v>701</v>
      </c>
      <c r="E470" s="156">
        <v>2019</v>
      </c>
      <c r="F470" s="93">
        <v>0</v>
      </c>
      <c r="G470" s="99"/>
      <c r="H470" s="101">
        <v>332372044.58280164</v>
      </c>
      <c r="I470" s="101">
        <v>348398765.52999997</v>
      </c>
      <c r="J470" s="101">
        <v>330219304.87865329</v>
      </c>
      <c r="K470" s="101">
        <v>7338658.6041483283</v>
      </c>
      <c r="L470" s="99"/>
      <c r="M470" s="101">
        <v>330872044.58280164</v>
      </c>
      <c r="N470" s="101">
        <v>6685918.8999999985</v>
      </c>
      <c r="O470" s="101">
        <v>337557963.48280162</v>
      </c>
      <c r="P470" s="97"/>
      <c r="Q470" s="101">
        <v>345542043.48666602</v>
      </c>
      <c r="R470" s="97"/>
      <c r="S470" s="96"/>
      <c r="T470" s="101">
        <v>-7984080.0038644075</v>
      </c>
      <c r="U470" s="101">
        <v>7338658.6041483283</v>
      </c>
      <c r="V470" s="96"/>
      <c r="W470" s="109" t="s">
        <v>80</v>
      </c>
      <c r="X470" s="84"/>
      <c r="Y470" s="98"/>
      <c r="Z470" s="98"/>
      <c r="AB470" s="98"/>
      <c r="AD470" s="157"/>
      <c r="AE470" s="158"/>
    </row>
    <row r="471" spans="1:31" outlineLevel="1">
      <c r="B471" s="102"/>
      <c r="C471" s="90" t="s">
        <v>702</v>
      </c>
      <c r="D471" s="91" t="s">
        <v>703</v>
      </c>
      <c r="E471" s="156">
        <v>2019</v>
      </c>
      <c r="F471" s="93">
        <v>0</v>
      </c>
      <c r="G471" s="99"/>
      <c r="H471" s="101">
        <v>0</v>
      </c>
      <c r="I471" s="101">
        <v>364</v>
      </c>
      <c r="J471" s="101">
        <v>0</v>
      </c>
      <c r="K471" s="101">
        <v>0</v>
      </c>
      <c r="L471" s="99"/>
      <c r="M471" s="101">
        <v>0</v>
      </c>
      <c r="N471" s="101">
        <v>0</v>
      </c>
      <c r="O471" s="101">
        <v>0</v>
      </c>
      <c r="P471" s="97"/>
      <c r="Q471" s="101">
        <v>364</v>
      </c>
      <c r="R471" s="97"/>
      <c r="S471" s="151"/>
      <c r="T471" s="101">
        <v>-364</v>
      </c>
      <c r="U471" s="101">
        <v>0</v>
      </c>
      <c r="V471" s="151"/>
      <c r="W471" s="109" t="s">
        <v>80</v>
      </c>
      <c r="X471" s="84"/>
      <c r="Y471" s="99"/>
      <c r="Z471" s="98"/>
      <c r="AB471" s="98"/>
      <c r="AD471" s="157"/>
      <c r="AE471" s="158"/>
    </row>
    <row r="472" spans="1:31" outlineLevel="1">
      <c r="B472" s="102"/>
      <c r="C472" s="103" t="s">
        <v>704</v>
      </c>
      <c r="D472" s="104" t="s">
        <v>705</v>
      </c>
      <c r="E472" s="105">
        <v>2019</v>
      </c>
      <c r="F472" s="93">
        <v>0</v>
      </c>
      <c r="G472" s="106"/>
      <c r="H472" s="107">
        <v>0</v>
      </c>
      <c r="I472" s="107">
        <v>364</v>
      </c>
      <c r="J472" s="107">
        <v>0</v>
      </c>
      <c r="K472" s="107">
        <v>0</v>
      </c>
      <c r="L472" s="106"/>
      <c r="M472" s="107">
        <v>0</v>
      </c>
      <c r="N472" s="107">
        <v>0</v>
      </c>
      <c r="O472" s="107">
        <v>0</v>
      </c>
      <c r="P472" s="97"/>
      <c r="Q472" s="107">
        <v>364</v>
      </c>
      <c r="R472" s="97"/>
      <c r="S472" s="108"/>
      <c r="T472" s="107">
        <v>-364</v>
      </c>
      <c r="U472" s="107">
        <v>0</v>
      </c>
      <c r="V472" s="108"/>
      <c r="W472" s="109"/>
      <c r="X472" s="84"/>
      <c r="Y472" s="110"/>
      <c r="Z472" s="110"/>
      <c r="AB472" s="110"/>
      <c r="AD472" s="107"/>
      <c r="AE472" s="108"/>
    </row>
    <row r="473" spans="1:31" outlineLevel="1">
      <c r="B473" s="102"/>
      <c r="C473" s="103" t="s">
        <v>706</v>
      </c>
      <c r="D473" s="104" t="s">
        <v>707</v>
      </c>
      <c r="E473" s="105">
        <v>2019</v>
      </c>
      <c r="F473" s="93">
        <v>0</v>
      </c>
      <c r="G473" s="106"/>
      <c r="H473" s="107">
        <v>0</v>
      </c>
      <c r="I473" s="107">
        <v>0</v>
      </c>
      <c r="J473" s="107">
        <v>0</v>
      </c>
      <c r="K473" s="107">
        <v>0</v>
      </c>
      <c r="L473" s="106"/>
      <c r="M473" s="107">
        <v>0</v>
      </c>
      <c r="N473" s="107">
        <v>0</v>
      </c>
      <c r="O473" s="107">
        <v>0</v>
      </c>
      <c r="P473" s="97"/>
      <c r="Q473" s="107">
        <v>0</v>
      </c>
      <c r="R473" s="97"/>
      <c r="S473" s="108"/>
      <c r="T473" s="107">
        <v>0</v>
      </c>
      <c r="U473" s="107">
        <v>0</v>
      </c>
      <c r="V473" s="108"/>
      <c r="W473" s="109"/>
      <c r="X473" s="84"/>
      <c r="Y473" s="110"/>
      <c r="Z473" s="110"/>
      <c r="AB473" s="110"/>
      <c r="AD473" s="107"/>
      <c r="AE473" s="108"/>
    </row>
    <row r="474" spans="1:31" outlineLevel="1">
      <c r="B474" s="102"/>
      <c r="C474" s="103" t="s">
        <v>708</v>
      </c>
      <c r="D474" s="104" t="s">
        <v>709</v>
      </c>
      <c r="E474" s="105">
        <v>2019</v>
      </c>
      <c r="F474" s="93">
        <v>0</v>
      </c>
      <c r="G474" s="106"/>
      <c r="H474" s="107">
        <v>0</v>
      </c>
      <c r="I474" s="107">
        <v>0</v>
      </c>
      <c r="J474" s="107">
        <v>0</v>
      </c>
      <c r="K474" s="107">
        <v>0</v>
      </c>
      <c r="L474" s="106"/>
      <c r="M474" s="107">
        <v>0</v>
      </c>
      <c r="N474" s="107">
        <v>0</v>
      </c>
      <c r="O474" s="107">
        <v>0</v>
      </c>
      <c r="P474" s="97"/>
      <c r="Q474" s="107">
        <v>0</v>
      </c>
      <c r="R474" s="97"/>
      <c r="S474" s="108"/>
      <c r="T474" s="107">
        <v>0</v>
      </c>
      <c r="U474" s="107">
        <v>0</v>
      </c>
      <c r="V474" s="108"/>
      <c r="W474" s="109"/>
      <c r="X474" s="84"/>
      <c r="Y474" s="110"/>
      <c r="Z474" s="110"/>
      <c r="AB474" s="110"/>
      <c r="AD474" s="107"/>
      <c r="AE474" s="108"/>
    </row>
    <row r="475" spans="1:31" outlineLevel="1">
      <c r="B475" s="102"/>
      <c r="C475" s="90" t="s">
        <v>710</v>
      </c>
      <c r="D475" s="91" t="s">
        <v>711</v>
      </c>
      <c r="E475" s="156">
        <v>2019</v>
      </c>
      <c r="F475" s="93">
        <v>0</v>
      </c>
      <c r="G475" s="124"/>
      <c r="H475" s="157">
        <v>0</v>
      </c>
      <c r="I475" s="157">
        <v>0</v>
      </c>
      <c r="J475" s="157">
        <v>0</v>
      </c>
      <c r="K475" s="157">
        <v>0</v>
      </c>
      <c r="L475" s="124"/>
      <c r="M475" s="157">
        <v>0</v>
      </c>
      <c r="N475" s="157">
        <v>0</v>
      </c>
      <c r="O475" s="157">
        <v>0</v>
      </c>
      <c r="P475" s="97"/>
      <c r="Q475" s="157">
        <v>0</v>
      </c>
      <c r="R475" s="97"/>
      <c r="S475" s="96"/>
      <c r="T475" s="157">
        <v>0</v>
      </c>
      <c r="U475" s="157">
        <v>0</v>
      </c>
      <c r="V475" s="96"/>
      <c r="W475" s="109" t="s">
        <v>80</v>
      </c>
      <c r="X475" s="84"/>
      <c r="Y475" s="98"/>
      <c r="Z475" s="98"/>
      <c r="AB475" s="98"/>
      <c r="AD475" s="157"/>
      <c r="AE475" s="158"/>
    </row>
    <row r="476" spans="1:31" outlineLevel="1">
      <c r="B476" s="102"/>
      <c r="C476" s="103" t="s">
        <v>712</v>
      </c>
      <c r="D476" s="104" t="s">
        <v>713</v>
      </c>
      <c r="E476" s="105">
        <v>2019</v>
      </c>
      <c r="F476" s="93">
        <v>0</v>
      </c>
      <c r="G476" s="106"/>
      <c r="H476" s="107">
        <v>0</v>
      </c>
      <c r="I476" s="107">
        <v>0</v>
      </c>
      <c r="J476" s="107">
        <v>0</v>
      </c>
      <c r="K476" s="107">
        <v>0</v>
      </c>
      <c r="L476" s="106"/>
      <c r="M476" s="107">
        <v>0</v>
      </c>
      <c r="N476" s="107">
        <v>0</v>
      </c>
      <c r="O476" s="107">
        <v>0</v>
      </c>
      <c r="P476" s="97"/>
      <c r="Q476" s="107">
        <v>0</v>
      </c>
      <c r="R476" s="97"/>
      <c r="S476" s="108"/>
      <c r="T476" s="107">
        <v>0</v>
      </c>
      <c r="U476" s="107">
        <v>0</v>
      </c>
      <c r="V476" s="108"/>
      <c r="W476" s="109"/>
      <c r="X476" s="84"/>
      <c r="Y476" s="110"/>
      <c r="Z476" s="110"/>
      <c r="AB476" s="110"/>
      <c r="AD476" s="107"/>
      <c r="AE476" s="108"/>
    </row>
    <row r="477" spans="1:31" outlineLevel="1">
      <c r="B477" s="102"/>
      <c r="C477" s="103" t="s">
        <v>714</v>
      </c>
      <c r="D477" s="104" t="s">
        <v>715</v>
      </c>
      <c r="E477" s="105">
        <v>2019</v>
      </c>
      <c r="F477" s="93">
        <v>0</v>
      </c>
      <c r="G477" s="106"/>
      <c r="H477" s="107">
        <v>0</v>
      </c>
      <c r="I477" s="107">
        <v>0</v>
      </c>
      <c r="J477" s="107">
        <v>0</v>
      </c>
      <c r="K477" s="107">
        <v>0</v>
      </c>
      <c r="L477" s="106"/>
      <c r="M477" s="107">
        <v>0</v>
      </c>
      <c r="N477" s="107">
        <v>0</v>
      </c>
      <c r="O477" s="107">
        <v>0</v>
      </c>
      <c r="P477" s="97"/>
      <c r="Q477" s="107">
        <v>0</v>
      </c>
      <c r="R477" s="97"/>
      <c r="S477" s="108"/>
      <c r="T477" s="107">
        <v>0</v>
      </c>
      <c r="U477" s="107">
        <v>0</v>
      </c>
      <c r="V477" s="108"/>
      <c r="W477" s="109"/>
      <c r="X477" s="84"/>
      <c r="Y477" s="110"/>
      <c r="Z477" s="110"/>
      <c r="AB477" s="110"/>
      <c r="AD477" s="107"/>
      <c r="AE477" s="108"/>
    </row>
    <row r="478" spans="1:31" outlineLevel="1">
      <c r="B478" s="102"/>
      <c r="C478" s="103" t="s">
        <v>716</v>
      </c>
      <c r="D478" s="104" t="s">
        <v>717</v>
      </c>
      <c r="E478" s="105">
        <v>2019</v>
      </c>
      <c r="F478" s="93">
        <v>0</v>
      </c>
      <c r="G478" s="106"/>
      <c r="H478" s="107">
        <v>0</v>
      </c>
      <c r="I478" s="107">
        <v>0</v>
      </c>
      <c r="J478" s="107">
        <v>0</v>
      </c>
      <c r="K478" s="107">
        <v>0</v>
      </c>
      <c r="L478" s="106"/>
      <c r="M478" s="107">
        <v>0</v>
      </c>
      <c r="N478" s="107">
        <v>0</v>
      </c>
      <c r="O478" s="107">
        <v>0</v>
      </c>
      <c r="P478" s="97"/>
      <c r="Q478" s="107">
        <v>0</v>
      </c>
      <c r="R478" s="97"/>
      <c r="S478" s="108"/>
      <c r="T478" s="107">
        <v>0</v>
      </c>
      <c r="U478" s="107">
        <v>0</v>
      </c>
      <c r="V478" s="108"/>
      <c r="W478" s="109"/>
      <c r="X478" s="84"/>
      <c r="Y478" s="110"/>
      <c r="Z478" s="110"/>
      <c r="AB478" s="110"/>
      <c r="AD478" s="107"/>
      <c r="AE478" s="108"/>
    </row>
    <row r="479" spans="1:31" outlineLevel="1">
      <c r="B479" s="102"/>
      <c r="C479" s="103" t="s">
        <v>718</v>
      </c>
      <c r="D479" s="104" t="s">
        <v>719</v>
      </c>
      <c r="E479" s="105">
        <v>2019</v>
      </c>
      <c r="F479" s="93">
        <v>0</v>
      </c>
      <c r="G479" s="106"/>
      <c r="H479" s="107">
        <v>0</v>
      </c>
      <c r="I479" s="107">
        <v>0</v>
      </c>
      <c r="J479" s="107">
        <v>0</v>
      </c>
      <c r="K479" s="107">
        <v>0</v>
      </c>
      <c r="L479" s="106"/>
      <c r="M479" s="107">
        <v>0</v>
      </c>
      <c r="N479" s="107">
        <v>0</v>
      </c>
      <c r="O479" s="107">
        <v>0</v>
      </c>
      <c r="P479" s="97"/>
      <c r="Q479" s="107">
        <v>0</v>
      </c>
      <c r="R479" s="97"/>
      <c r="S479" s="108"/>
      <c r="T479" s="107">
        <v>0</v>
      </c>
      <c r="U479" s="107">
        <v>0</v>
      </c>
      <c r="V479" s="108"/>
      <c r="W479" s="109"/>
      <c r="X479" s="84"/>
      <c r="Y479" s="110"/>
      <c r="Z479" s="110"/>
      <c r="AB479" s="110"/>
      <c r="AD479" s="107"/>
      <c r="AE479" s="108"/>
    </row>
    <row r="480" spans="1:31" outlineLevel="1">
      <c r="B480" s="102"/>
      <c r="C480" s="103" t="s">
        <v>720</v>
      </c>
      <c r="D480" s="104" t="s">
        <v>721</v>
      </c>
      <c r="E480" s="105">
        <v>2019</v>
      </c>
      <c r="F480" s="93">
        <v>0</v>
      </c>
      <c r="G480" s="106"/>
      <c r="H480" s="107">
        <v>0</v>
      </c>
      <c r="I480" s="107">
        <v>0</v>
      </c>
      <c r="J480" s="107">
        <v>0</v>
      </c>
      <c r="K480" s="107">
        <v>0</v>
      </c>
      <c r="L480" s="106"/>
      <c r="M480" s="107">
        <v>0</v>
      </c>
      <c r="N480" s="107">
        <v>0</v>
      </c>
      <c r="O480" s="107">
        <v>0</v>
      </c>
      <c r="P480" s="97"/>
      <c r="Q480" s="107">
        <v>0</v>
      </c>
      <c r="R480" s="97"/>
      <c r="S480" s="108"/>
      <c r="T480" s="107">
        <v>0</v>
      </c>
      <c r="U480" s="107">
        <v>0</v>
      </c>
      <c r="V480" s="108"/>
      <c r="W480" s="109"/>
      <c r="X480" s="84"/>
      <c r="Y480" s="110"/>
      <c r="Z480" s="110"/>
      <c r="AB480" s="110"/>
      <c r="AD480" s="107"/>
      <c r="AE480" s="108"/>
    </row>
    <row r="481" spans="2:31" outlineLevel="1">
      <c r="B481" s="102"/>
      <c r="C481" s="90" t="s">
        <v>722</v>
      </c>
      <c r="D481" s="91" t="s">
        <v>723</v>
      </c>
      <c r="E481" s="156">
        <v>2019</v>
      </c>
      <c r="F481" s="93">
        <v>0</v>
      </c>
      <c r="G481" s="99"/>
      <c r="H481" s="101">
        <v>34716.826666666668</v>
      </c>
      <c r="I481" s="101">
        <v>7941</v>
      </c>
      <c r="J481" s="101">
        <v>72107.5</v>
      </c>
      <c r="K481" s="101">
        <v>-37390.673333333332</v>
      </c>
      <c r="L481" s="99"/>
      <c r="M481" s="101">
        <v>34716.826666666668</v>
      </c>
      <c r="N481" s="101">
        <v>0</v>
      </c>
      <c r="O481" s="101">
        <v>34716.826666666668</v>
      </c>
      <c r="P481" s="97"/>
      <c r="Q481" s="101">
        <v>7941</v>
      </c>
      <c r="R481" s="97"/>
      <c r="S481" s="151"/>
      <c r="T481" s="101">
        <v>26775.826666666668</v>
      </c>
      <c r="U481" s="101">
        <v>-37390.673333333332</v>
      </c>
      <c r="V481" s="151"/>
      <c r="W481" s="109" t="s">
        <v>80</v>
      </c>
      <c r="X481" s="84"/>
      <c r="Y481" s="98"/>
      <c r="Z481" s="98"/>
      <c r="AB481" s="110"/>
      <c r="AD481" s="157"/>
      <c r="AE481" s="163"/>
    </row>
    <row r="482" spans="2:31" outlineLevel="1">
      <c r="B482" s="102"/>
      <c r="C482" s="103" t="s">
        <v>724</v>
      </c>
      <c r="D482" s="104" t="s">
        <v>725</v>
      </c>
      <c r="E482" s="105">
        <v>2019</v>
      </c>
      <c r="F482" s="93">
        <v>0</v>
      </c>
      <c r="G482" s="106"/>
      <c r="H482" s="107">
        <v>0</v>
      </c>
      <c r="I482" s="107">
        <v>0</v>
      </c>
      <c r="J482" s="107">
        <v>0</v>
      </c>
      <c r="K482" s="107">
        <v>0</v>
      </c>
      <c r="L482" s="106"/>
      <c r="M482" s="107">
        <v>0</v>
      </c>
      <c r="N482" s="107">
        <v>0</v>
      </c>
      <c r="O482" s="107">
        <v>0</v>
      </c>
      <c r="P482" s="97"/>
      <c r="Q482" s="107">
        <v>0</v>
      </c>
      <c r="R482" s="97"/>
      <c r="S482" s="108"/>
      <c r="T482" s="107">
        <v>0</v>
      </c>
      <c r="U482" s="107">
        <v>0</v>
      </c>
      <c r="V482" s="108"/>
      <c r="W482" s="109"/>
      <c r="X482" s="84"/>
      <c r="Y482" s="110"/>
      <c r="Z482" s="110"/>
      <c r="AB482" s="110"/>
      <c r="AD482" s="107"/>
      <c r="AE482" s="108"/>
    </row>
    <row r="483" spans="2:31" outlineLevel="1">
      <c r="B483" s="102"/>
      <c r="C483" s="103" t="s">
        <v>726</v>
      </c>
      <c r="D483" s="104" t="s">
        <v>727</v>
      </c>
      <c r="E483" s="105">
        <v>2019</v>
      </c>
      <c r="F483" s="93">
        <v>0</v>
      </c>
      <c r="G483" s="106"/>
      <c r="H483" s="107">
        <v>0</v>
      </c>
      <c r="I483" s="107">
        <v>0</v>
      </c>
      <c r="J483" s="107">
        <v>0</v>
      </c>
      <c r="K483" s="107">
        <v>0</v>
      </c>
      <c r="L483" s="106"/>
      <c r="M483" s="107">
        <v>0</v>
      </c>
      <c r="N483" s="107">
        <v>0</v>
      </c>
      <c r="O483" s="107">
        <v>0</v>
      </c>
      <c r="P483" s="97"/>
      <c r="Q483" s="107">
        <v>0</v>
      </c>
      <c r="R483" s="97"/>
      <c r="S483" s="108"/>
      <c r="T483" s="107">
        <v>0</v>
      </c>
      <c r="U483" s="107">
        <v>0</v>
      </c>
      <c r="V483" s="108"/>
      <c r="W483" s="109"/>
      <c r="X483" s="84"/>
      <c r="Y483" s="110"/>
      <c r="Z483" s="110"/>
      <c r="AB483" s="110"/>
      <c r="AD483" s="107"/>
      <c r="AE483" s="108"/>
    </row>
    <row r="484" spans="2:31" outlineLevel="1">
      <c r="B484" s="102"/>
      <c r="C484" s="103" t="s">
        <v>728</v>
      </c>
      <c r="D484" s="104" t="s">
        <v>729</v>
      </c>
      <c r="E484" s="105">
        <v>2019</v>
      </c>
      <c r="F484" s="93">
        <v>0</v>
      </c>
      <c r="G484" s="106"/>
      <c r="H484" s="107">
        <v>34716.826666666668</v>
      </c>
      <c r="I484" s="107">
        <v>7941</v>
      </c>
      <c r="J484" s="107">
        <v>72107.5</v>
      </c>
      <c r="K484" s="107">
        <v>-37390.673333333332</v>
      </c>
      <c r="L484" s="106"/>
      <c r="M484" s="107">
        <v>34716.826666666668</v>
      </c>
      <c r="N484" s="107">
        <v>0</v>
      </c>
      <c r="O484" s="107">
        <v>34716.826666666668</v>
      </c>
      <c r="P484" s="97"/>
      <c r="Q484" s="107">
        <v>7941</v>
      </c>
      <c r="R484" s="97"/>
      <c r="S484" s="108"/>
      <c r="T484" s="107">
        <v>26775.826666666668</v>
      </c>
      <c r="U484" s="107">
        <v>-37390.673333333332</v>
      </c>
      <c r="V484" s="108"/>
      <c r="W484" s="109"/>
      <c r="X484" s="84"/>
      <c r="Y484" s="110"/>
      <c r="Z484" s="110"/>
      <c r="AB484" s="110"/>
      <c r="AD484" s="107"/>
      <c r="AE484" s="108"/>
    </row>
    <row r="485" spans="2:31" outlineLevel="1">
      <c r="B485" s="102"/>
      <c r="C485" s="103" t="s">
        <v>730</v>
      </c>
      <c r="D485" s="104" t="s">
        <v>731</v>
      </c>
      <c r="E485" s="105">
        <v>2019</v>
      </c>
      <c r="F485" s="93">
        <v>0</v>
      </c>
      <c r="G485" s="124"/>
      <c r="H485" s="125">
        <v>0</v>
      </c>
      <c r="I485" s="125">
        <v>0</v>
      </c>
      <c r="J485" s="125">
        <v>0</v>
      </c>
      <c r="K485" s="125">
        <v>0</v>
      </c>
      <c r="L485" s="124"/>
      <c r="M485" s="125">
        <v>0</v>
      </c>
      <c r="N485" s="125">
        <v>0</v>
      </c>
      <c r="O485" s="125">
        <v>0</v>
      </c>
      <c r="P485" s="97"/>
      <c r="Q485" s="125">
        <v>0</v>
      </c>
      <c r="R485" s="97"/>
      <c r="S485" s="108"/>
      <c r="T485" s="125">
        <v>0</v>
      </c>
      <c r="U485" s="125">
        <v>0</v>
      </c>
      <c r="V485" s="108"/>
      <c r="W485" s="109" t="s">
        <v>80</v>
      </c>
      <c r="X485" s="84"/>
      <c r="Y485" s="110"/>
      <c r="Z485" s="110"/>
      <c r="AB485" s="110"/>
      <c r="AD485" s="125"/>
      <c r="AE485" s="108"/>
    </row>
    <row r="486" spans="2:31" outlineLevel="1">
      <c r="B486" s="102"/>
      <c r="C486" s="103" t="s">
        <v>732</v>
      </c>
      <c r="D486" s="104" t="s">
        <v>733</v>
      </c>
      <c r="E486" s="105">
        <v>2019</v>
      </c>
      <c r="F486" s="93">
        <v>0</v>
      </c>
      <c r="G486" s="106"/>
      <c r="H486" s="107">
        <v>0</v>
      </c>
      <c r="I486" s="107">
        <v>0</v>
      </c>
      <c r="J486" s="107">
        <v>0</v>
      </c>
      <c r="K486" s="107">
        <v>0</v>
      </c>
      <c r="L486" s="106"/>
      <c r="M486" s="107">
        <v>0</v>
      </c>
      <c r="N486" s="107">
        <v>0</v>
      </c>
      <c r="O486" s="107">
        <v>0</v>
      </c>
      <c r="P486" s="97"/>
      <c r="Q486" s="107">
        <v>0</v>
      </c>
      <c r="R486" s="97"/>
      <c r="S486" s="108"/>
      <c r="T486" s="107">
        <v>0</v>
      </c>
      <c r="U486" s="107">
        <v>0</v>
      </c>
      <c r="V486" s="108"/>
      <c r="W486" s="109"/>
      <c r="X486" s="84"/>
      <c r="Y486" s="110"/>
      <c r="Z486" s="110"/>
      <c r="AB486" s="110"/>
      <c r="AD486" s="107"/>
      <c r="AE486" s="108"/>
    </row>
    <row r="487" spans="2:31" outlineLevel="1">
      <c r="B487" s="102"/>
      <c r="C487" s="103" t="s">
        <v>734</v>
      </c>
      <c r="D487" s="104" t="s">
        <v>735</v>
      </c>
      <c r="E487" s="105">
        <v>2019</v>
      </c>
      <c r="F487" s="93">
        <v>0</v>
      </c>
      <c r="G487" s="106"/>
      <c r="H487" s="107">
        <v>0</v>
      </c>
      <c r="I487" s="107">
        <v>0</v>
      </c>
      <c r="J487" s="107">
        <v>0</v>
      </c>
      <c r="K487" s="107">
        <v>0</v>
      </c>
      <c r="L487" s="106"/>
      <c r="M487" s="107">
        <v>0</v>
      </c>
      <c r="N487" s="107">
        <v>0</v>
      </c>
      <c r="O487" s="107">
        <v>0</v>
      </c>
      <c r="P487" s="97"/>
      <c r="Q487" s="107">
        <v>0</v>
      </c>
      <c r="R487" s="97"/>
      <c r="S487" s="108"/>
      <c r="T487" s="107">
        <v>0</v>
      </c>
      <c r="U487" s="107">
        <v>0</v>
      </c>
      <c r="V487" s="108"/>
      <c r="W487" s="109"/>
      <c r="X487" s="84"/>
      <c r="Y487" s="110"/>
      <c r="Z487" s="110"/>
      <c r="AB487" s="110"/>
      <c r="AD487" s="107"/>
      <c r="AE487" s="108"/>
    </row>
    <row r="488" spans="2:31">
      <c r="B488" s="102"/>
      <c r="C488" s="90" t="s">
        <v>736</v>
      </c>
      <c r="D488" s="91" t="s">
        <v>737</v>
      </c>
      <c r="E488" s="156">
        <v>2019</v>
      </c>
      <c r="F488" s="93">
        <v>0</v>
      </c>
      <c r="G488" s="99"/>
      <c r="H488" s="101">
        <v>-34716.826666666668</v>
      </c>
      <c r="I488" s="101">
        <v>-7577</v>
      </c>
      <c r="J488" s="101">
        <v>-72107.5</v>
      </c>
      <c r="K488" s="101">
        <v>37390.673333333332</v>
      </c>
      <c r="L488" s="99"/>
      <c r="M488" s="101">
        <v>-34716.826666666668</v>
      </c>
      <c r="N488" s="101">
        <v>0</v>
      </c>
      <c r="O488" s="101">
        <v>-34716.826666666668</v>
      </c>
      <c r="P488" s="97"/>
      <c r="Q488" s="101">
        <v>-7577</v>
      </c>
      <c r="R488" s="97"/>
      <c r="S488" s="151"/>
      <c r="T488" s="101">
        <v>-27139.826666666668</v>
      </c>
      <c r="U488" s="101">
        <v>37390.673333333332</v>
      </c>
      <c r="V488" s="151"/>
      <c r="W488" s="109" t="s">
        <v>80</v>
      </c>
      <c r="X488" s="84"/>
      <c r="Y488" s="98"/>
      <c r="Z488" s="98"/>
      <c r="AB488" s="98"/>
      <c r="AD488" s="157"/>
      <c r="AE488" s="158"/>
    </row>
    <row r="489" spans="2:31" outlineLevel="1">
      <c r="B489" s="102"/>
      <c r="C489" s="90" t="s">
        <v>738</v>
      </c>
      <c r="D489" s="91" t="s">
        <v>739</v>
      </c>
      <c r="E489" s="156">
        <v>2019</v>
      </c>
      <c r="F489" s="93">
        <v>0</v>
      </c>
      <c r="G489" s="124"/>
      <c r="H489" s="157">
        <v>0</v>
      </c>
      <c r="I489" s="157">
        <v>0</v>
      </c>
      <c r="J489" s="157">
        <v>0</v>
      </c>
      <c r="K489" s="157">
        <v>0</v>
      </c>
      <c r="L489" s="124"/>
      <c r="M489" s="157">
        <v>0</v>
      </c>
      <c r="N489" s="157">
        <v>0</v>
      </c>
      <c r="O489" s="157">
        <v>0</v>
      </c>
      <c r="P489" s="97"/>
      <c r="Q489" s="157">
        <v>0</v>
      </c>
      <c r="R489" s="97"/>
      <c r="S489" s="96"/>
      <c r="T489" s="157">
        <v>0</v>
      </c>
      <c r="U489" s="157">
        <v>0</v>
      </c>
      <c r="V489" s="96"/>
      <c r="W489" s="109"/>
      <c r="X489" s="84"/>
      <c r="Y489" s="98"/>
      <c r="Z489" s="98"/>
      <c r="AB489" s="110"/>
      <c r="AD489" s="157"/>
      <c r="AE489" s="163"/>
    </row>
    <row r="490" spans="2:31" outlineLevel="1">
      <c r="B490" s="102"/>
      <c r="C490" s="90" t="s">
        <v>740</v>
      </c>
      <c r="D490" s="91" t="s">
        <v>741</v>
      </c>
      <c r="E490" s="156">
        <v>2019</v>
      </c>
      <c r="F490" s="93">
        <v>0</v>
      </c>
      <c r="G490" s="124"/>
      <c r="H490" s="157">
        <v>0</v>
      </c>
      <c r="I490" s="157">
        <v>0</v>
      </c>
      <c r="J490" s="157">
        <v>0</v>
      </c>
      <c r="K490" s="157">
        <v>0</v>
      </c>
      <c r="L490" s="124"/>
      <c r="M490" s="157">
        <v>0</v>
      </c>
      <c r="N490" s="157">
        <v>0</v>
      </c>
      <c r="O490" s="157">
        <v>0</v>
      </c>
      <c r="P490" s="97"/>
      <c r="Q490" s="157">
        <v>0</v>
      </c>
      <c r="R490" s="97"/>
      <c r="S490" s="96"/>
      <c r="T490" s="157">
        <v>0</v>
      </c>
      <c r="U490" s="157">
        <v>0</v>
      </c>
      <c r="V490" s="96"/>
      <c r="W490" s="109"/>
      <c r="X490" s="84"/>
      <c r="Y490" s="98"/>
      <c r="Z490" s="98"/>
      <c r="AB490" s="110"/>
      <c r="AD490" s="157"/>
      <c r="AE490" s="163"/>
    </row>
    <row r="491" spans="2:31" outlineLevel="1">
      <c r="B491" s="102"/>
      <c r="C491" s="90" t="s">
        <v>742</v>
      </c>
      <c r="D491" s="91" t="s">
        <v>743</v>
      </c>
      <c r="E491" s="156">
        <v>2019</v>
      </c>
      <c r="F491" s="93">
        <v>0</v>
      </c>
      <c r="G491" s="124"/>
      <c r="H491" s="157">
        <v>0</v>
      </c>
      <c r="I491" s="157">
        <v>0</v>
      </c>
      <c r="J491" s="157">
        <v>0</v>
      </c>
      <c r="K491" s="157">
        <v>0</v>
      </c>
      <c r="L491" s="124"/>
      <c r="M491" s="157">
        <v>0</v>
      </c>
      <c r="N491" s="157">
        <v>0</v>
      </c>
      <c r="O491" s="157">
        <v>0</v>
      </c>
      <c r="P491" s="97"/>
      <c r="Q491" s="157">
        <v>0</v>
      </c>
      <c r="R491" s="97"/>
      <c r="S491" s="96"/>
      <c r="T491" s="157">
        <v>0</v>
      </c>
      <c r="U491" s="157">
        <v>0</v>
      </c>
      <c r="V491" s="96"/>
      <c r="W491" s="109" t="s">
        <v>80</v>
      </c>
      <c r="X491" s="84"/>
      <c r="Y491" s="98"/>
      <c r="Z491" s="98"/>
      <c r="AB491" s="98"/>
      <c r="AD491" s="157"/>
      <c r="AE491" s="158"/>
    </row>
    <row r="492" spans="2:31" outlineLevel="1">
      <c r="B492" s="102"/>
      <c r="C492" s="90" t="s">
        <v>744</v>
      </c>
      <c r="D492" s="91" t="s">
        <v>745</v>
      </c>
      <c r="E492" s="156">
        <v>2019</v>
      </c>
      <c r="F492" s="93">
        <v>0</v>
      </c>
      <c r="G492" s="99"/>
      <c r="H492" s="101">
        <v>797751.16</v>
      </c>
      <c r="I492" s="101">
        <v>2022733</v>
      </c>
      <c r="J492" s="101">
        <v>1229605.74</v>
      </c>
      <c r="K492" s="101">
        <v>-1134230.58</v>
      </c>
      <c r="L492" s="99"/>
      <c r="M492" s="101">
        <v>797751.16</v>
      </c>
      <c r="N492" s="101">
        <v>-702376</v>
      </c>
      <c r="O492" s="101">
        <v>95375.160000000033</v>
      </c>
      <c r="P492" s="97"/>
      <c r="Q492" s="101">
        <v>0</v>
      </c>
      <c r="R492" s="97"/>
      <c r="S492" s="96"/>
      <c r="T492" s="101">
        <v>95375.160000000033</v>
      </c>
      <c r="U492" s="101">
        <v>-1134230.58</v>
      </c>
      <c r="V492" s="96"/>
      <c r="W492" s="109" t="s">
        <v>80</v>
      </c>
      <c r="X492" s="84"/>
      <c r="Y492" s="164"/>
      <c r="Z492" s="99"/>
      <c r="AB492" s="99"/>
      <c r="AD492" s="157"/>
      <c r="AE492" s="153"/>
    </row>
    <row r="493" spans="2:31" outlineLevel="1">
      <c r="B493" s="102"/>
      <c r="C493" s="103" t="s">
        <v>746</v>
      </c>
      <c r="D493" s="104" t="s">
        <v>747</v>
      </c>
      <c r="E493" s="105">
        <v>2019</v>
      </c>
      <c r="F493" s="93">
        <v>0</v>
      </c>
      <c r="G493" s="106"/>
      <c r="H493" s="107">
        <v>0</v>
      </c>
      <c r="I493" s="107">
        <v>0</v>
      </c>
      <c r="J493" s="107">
        <v>0</v>
      </c>
      <c r="K493" s="107">
        <v>0</v>
      </c>
      <c r="L493" s="106"/>
      <c r="M493" s="107">
        <v>0</v>
      </c>
      <c r="N493" s="107">
        <v>0</v>
      </c>
      <c r="O493" s="107">
        <v>0</v>
      </c>
      <c r="P493" s="97"/>
      <c r="Q493" s="107">
        <v>0</v>
      </c>
      <c r="R493" s="97"/>
      <c r="S493" s="108"/>
      <c r="T493" s="107">
        <v>0</v>
      </c>
      <c r="U493" s="107">
        <v>0</v>
      </c>
      <c r="V493" s="108"/>
      <c r="W493" s="109"/>
      <c r="X493" s="84"/>
      <c r="Y493" s="110"/>
      <c r="Z493" s="110"/>
      <c r="AB493" s="110"/>
      <c r="AD493" s="107"/>
      <c r="AE493" s="108"/>
    </row>
    <row r="494" spans="2:31" outlineLevel="1">
      <c r="B494" s="102"/>
      <c r="C494" s="103" t="s">
        <v>748</v>
      </c>
      <c r="D494" s="104" t="s">
        <v>749</v>
      </c>
      <c r="E494" s="105">
        <v>2019</v>
      </c>
      <c r="F494" s="93">
        <v>0</v>
      </c>
      <c r="G494" s="124"/>
      <c r="H494" s="125">
        <v>797751.16</v>
      </c>
      <c r="I494" s="125">
        <v>2022733</v>
      </c>
      <c r="J494" s="125">
        <v>1229605.74</v>
      </c>
      <c r="K494" s="125">
        <v>-1134230.58</v>
      </c>
      <c r="L494" s="124"/>
      <c r="M494" s="125">
        <v>797751.16</v>
      </c>
      <c r="N494" s="125">
        <v>-702376</v>
      </c>
      <c r="O494" s="125">
        <v>95375.160000000033</v>
      </c>
      <c r="P494" s="97"/>
      <c r="Q494" s="125">
        <v>0</v>
      </c>
      <c r="R494" s="97"/>
      <c r="S494" s="108"/>
      <c r="T494" s="125">
        <v>95375.160000000033</v>
      </c>
      <c r="U494" s="125">
        <v>-1134230.58</v>
      </c>
      <c r="V494" s="108"/>
      <c r="W494" s="109" t="s">
        <v>80</v>
      </c>
      <c r="X494" s="84"/>
      <c r="Y494" s="110"/>
      <c r="Z494" s="110"/>
      <c r="AB494" s="110"/>
      <c r="AD494" s="125"/>
      <c r="AE494" s="108"/>
    </row>
    <row r="495" spans="2:31" outlineLevel="1">
      <c r="B495" s="102"/>
      <c r="C495" s="103" t="s">
        <v>750</v>
      </c>
      <c r="D495" s="104" t="s">
        <v>751</v>
      </c>
      <c r="E495" s="105">
        <v>2019</v>
      </c>
      <c r="F495" s="93">
        <v>0</v>
      </c>
      <c r="G495" s="106"/>
      <c r="H495" s="107">
        <v>13333.333333333332</v>
      </c>
      <c r="I495" s="107">
        <v>0</v>
      </c>
      <c r="J495" s="107">
        <v>20000</v>
      </c>
      <c r="K495" s="107">
        <v>-6666.6666666666679</v>
      </c>
      <c r="L495" s="106"/>
      <c r="M495" s="107">
        <v>13333.333333333332</v>
      </c>
      <c r="N495" s="107">
        <v>0</v>
      </c>
      <c r="O495" s="107">
        <v>13333.333333333332</v>
      </c>
      <c r="P495" s="97"/>
      <c r="Q495" s="107">
        <v>0</v>
      </c>
      <c r="R495" s="97"/>
      <c r="S495" s="108"/>
      <c r="T495" s="107">
        <v>13333.333333333332</v>
      </c>
      <c r="U495" s="107">
        <v>-6666.6666666666679</v>
      </c>
      <c r="V495" s="108"/>
      <c r="W495" s="109"/>
      <c r="X495" s="84"/>
      <c r="Y495" s="110"/>
      <c r="Z495" s="110"/>
      <c r="AB495" s="110"/>
      <c r="AD495" s="107"/>
      <c r="AE495" s="108"/>
    </row>
    <row r="496" spans="2:31" outlineLevel="1">
      <c r="B496" s="102"/>
      <c r="C496" s="103" t="s">
        <v>752</v>
      </c>
      <c r="D496" s="104" t="s">
        <v>753</v>
      </c>
      <c r="E496" s="105">
        <v>2019</v>
      </c>
      <c r="F496" s="93">
        <v>0</v>
      </c>
      <c r="G496" s="124"/>
      <c r="H496" s="125">
        <v>719817.82666666666</v>
      </c>
      <c r="I496" s="125">
        <v>2005192</v>
      </c>
      <c r="J496" s="125">
        <v>1161155.74</v>
      </c>
      <c r="K496" s="125">
        <v>-1143713.9133333333</v>
      </c>
      <c r="L496" s="124"/>
      <c r="M496" s="125">
        <v>719817.82666666666</v>
      </c>
      <c r="N496" s="125">
        <v>-702376</v>
      </c>
      <c r="O496" s="125">
        <v>17441.82666666666</v>
      </c>
      <c r="P496" s="97"/>
      <c r="Q496" s="125">
        <v>0</v>
      </c>
      <c r="R496" s="97"/>
      <c r="S496" s="108"/>
      <c r="T496" s="125">
        <v>17441.82666666666</v>
      </c>
      <c r="U496" s="125">
        <v>-1143713.9133333333</v>
      </c>
      <c r="V496" s="108"/>
      <c r="W496" s="109" t="s">
        <v>80</v>
      </c>
      <c r="X496" s="84"/>
      <c r="Y496" s="110"/>
      <c r="Z496" s="110"/>
      <c r="AB496" s="110"/>
      <c r="AD496" s="125"/>
      <c r="AE496" s="108"/>
    </row>
    <row r="497" spans="2:31" outlineLevel="1">
      <c r="B497" s="102"/>
      <c r="C497" s="103" t="s">
        <v>1101</v>
      </c>
      <c r="D497" s="104" t="s">
        <v>1102</v>
      </c>
      <c r="E497" s="105">
        <v>2019</v>
      </c>
      <c r="F497" s="93">
        <v>0</v>
      </c>
      <c r="G497" s="106"/>
      <c r="H497" s="107">
        <v>0</v>
      </c>
      <c r="I497" s="107">
        <v>0</v>
      </c>
      <c r="J497" s="107">
        <v>0</v>
      </c>
      <c r="K497" s="107">
        <v>0</v>
      </c>
      <c r="L497" s="106"/>
      <c r="M497" s="107">
        <v>0</v>
      </c>
      <c r="N497" s="107">
        <v>0</v>
      </c>
      <c r="O497" s="107">
        <v>0</v>
      </c>
      <c r="P497" s="97"/>
      <c r="Q497" s="107">
        <v>0</v>
      </c>
      <c r="R497" s="97"/>
      <c r="S497" s="108"/>
      <c r="T497" s="107">
        <v>0</v>
      </c>
      <c r="U497" s="107">
        <v>0</v>
      </c>
      <c r="V497" s="108"/>
      <c r="W497" s="109"/>
      <c r="X497" s="84"/>
      <c r="Y497" s="110"/>
      <c r="Z497" s="110"/>
      <c r="AB497" s="110"/>
      <c r="AD497" s="107"/>
      <c r="AE497" s="108"/>
    </row>
    <row r="498" spans="2:31" outlineLevel="1">
      <c r="B498" s="102" t="s">
        <v>29</v>
      </c>
      <c r="C498" s="103" t="s">
        <v>754</v>
      </c>
      <c r="D498" s="104" t="s">
        <v>1103</v>
      </c>
      <c r="E498" s="105">
        <v>2019</v>
      </c>
      <c r="F498" s="93">
        <v>0</v>
      </c>
      <c r="G498" s="106"/>
      <c r="H498" s="107">
        <v>0</v>
      </c>
      <c r="I498" s="107">
        <v>0</v>
      </c>
      <c r="J498" s="107">
        <v>0</v>
      </c>
      <c r="K498" s="107">
        <v>0</v>
      </c>
      <c r="L498" s="106"/>
      <c r="M498" s="107">
        <v>0</v>
      </c>
      <c r="N498" s="107">
        <v>0</v>
      </c>
      <c r="O498" s="107">
        <v>0</v>
      </c>
      <c r="P498" s="97"/>
      <c r="Q498" s="107">
        <v>0</v>
      </c>
      <c r="R498" s="97"/>
      <c r="S498" s="108"/>
      <c r="T498" s="107">
        <v>0</v>
      </c>
      <c r="U498" s="107">
        <v>0</v>
      </c>
      <c r="V498" s="108"/>
      <c r="W498" s="109"/>
      <c r="X498" s="84"/>
      <c r="Y498" s="110"/>
      <c r="Z498" s="110"/>
      <c r="AB498" s="110"/>
      <c r="AD498" s="107"/>
      <c r="AE498" s="108"/>
    </row>
    <row r="499" spans="2:31" outlineLevel="1">
      <c r="B499" s="102"/>
      <c r="C499" s="103" t="s">
        <v>755</v>
      </c>
      <c r="D499" s="104" t="s">
        <v>1104</v>
      </c>
      <c r="E499" s="105">
        <v>2019</v>
      </c>
      <c r="F499" s="93">
        <v>0</v>
      </c>
      <c r="G499" s="124"/>
      <c r="H499" s="125">
        <v>719817.82666666666</v>
      </c>
      <c r="I499" s="125">
        <v>2005192</v>
      </c>
      <c r="J499" s="125">
        <v>1161155.74</v>
      </c>
      <c r="K499" s="125">
        <v>-1143713.9133333333</v>
      </c>
      <c r="L499" s="124"/>
      <c r="M499" s="125">
        <v>719817.82666666666</v>
      </c>
      <c r="N499" s="125">
        <v>-702376</v>
      </c>
      <c r="O499" s="125">
        <v>17441.82666666666</v>
      </c>
      <c r="P499" s="97"/>
      <c r="Q499" s="125">
        <v>0</v>
      </c>
      <c r="R499" s="97"/>
      <c r="S499" s="108"/>
      <c r="T499" s="125">
        <v>17441.82666666666</v>
      </c>
      <c r="U499" s="125">
        <v>-1143713.9133333333</v>
      </c>
      <c r="V499" s="108"/>
      <c r="W499" s="109" t="s">
        <v>80</v>
      </c>
      <c r="X499" s="84"/>
      <c r="Y499" s="110"/>
      <c r="Z499" s="110"/>
      <c r="AB499" s="110"/>
      <c r="AD499" s="125"/>
      <c r="AE499" s="108"/>
    </row>
    <row r="500" spans="2:31" outlineLevel="1">
      <c r="B500" s="102" t="s">
        <v>80</v>
      </c>
      <c r="C500" s="103" t="s">
        <v>756</v>
      </c>
      <c r="D500" s="104" t="s">
        <v>1105</v>
      </c>
      <c r="E500" s="105">
        <v>2019</v>
      </c>
      <c r="F500" s="93">
        <v>0</v>
      </c>
      <c r="G500" s="106"/>
      <c r="H500" s="107">
        <v>0</v>
      </c>
      <c r="I500" s="107">
        <v>0</v>
      </c>
      <c r="J500" s="107">
        <v>0</v>
      </c>
      <c r="K500" s="107">
        <v>0</v>
      </c>
      <c r="L500" s="106"/>
      <c r="M500" s="107">
        <v>0</v>
      </c>
      <c r="N500" s="107">
        <v>0</v>
      </c>
      <c r="O500" s="107">
        <v>0</v>
      </c>
      <c r="P500" s="97"/>
      <c r="Q500" s="107">
        <v>0</v>
      </c>
      <c r="R500" s="97"/>
      <c r="S500" s="108"/>
      <c r="T500" s="107">
        <v>0</v>
      </c>
      <c r="U500" s="107">
        <v>0</v>
      </c>
      <c r="V500" s="108"/>
      <c r="W500" s="109"/>
      <c r="X500" s="84"/>
      <c r="Y500" s="110"/>
      <c r="Z500" s="110"/>
      <c r="AB500" s="110"/>
      <c r="AD500" s="107"/>
      <c r="AE500" s="108"/>
    </row>
    <row r="501" spans="2:31" outlineLevel="1">
      <c r="B501" s="102"/>
      <c r="C501" s="103" t="s">
        <v>757</v>
      </c>
      <c r="D501" s="104" t="s">
        <v>1106</v>
      </c>
      <c r="E501" s="105">
        <v>2019</v>
      </c>
      <c r="F501" s="93">
        <v>0</v>
      </c>
      <c r="G501" s="106"/>
      <c r="H501" s="107">
        <v>0</v>
      </c>
      <c r="I501" s="107">
        <v>0</v>
      </c>
      <c r="J501" s="107">
        <v>0</v>
      </c>
      <c r="K501" s="107">
        <v>0</v>
      </c>
      <c r="L501" s="106"/>
      <c r="M501" s="107">
        <v>0</v>
      </c>
      <c r="N501" s="107">
        <v>0</v>
      </c>
      <c r="O501" s="107">
        <v>0</v>
      </c>
      <c r="P501" s="97"/>
      <c r="Q501" s="107">
        <v>0</v>
      </c>
      <c r="R501" s="97"/>
      <c r="S501" s="108"/>
      <c r="T501" s="107">
        <v>0</v>
      </c>
      <c r="U501" s="107">
        <v>0</v>
      </c>
      <c r="V501" s="108"/>
      <c r="W501" s="109"/>
      <c r="X501" s="84"/>
      <c r="Y501" s="110"/>
      <c r="Z501" s="110"/>
      <c r="AB501" s="110"/>
      <c r="AD501" s="107"/>
      <c r="AE501" s="108"/>
    </row>
    <row r="502" spans="2:31" outlineLevel="1">
      <c r="B502" s="102"/>
      <c r="C502" s="103" t="s">
        <v>758</v>
      </c>
      <c r="D502" s="104" t="s">
        <v>1107</v>
      </c>
      <c r="E502" s="105">
        <v>2019</v>
      </c>
      <c r="F502" s="93">
        <v>0</v>
      </c>
      <c r="G502" s="106"/>
      <c r="H502" s="107">
        <v>0</v>
      </c>
      <c r="I502" s="107">
        <v>0</v>
      </c>
      <c r="J502" s="107">
        <v>0</v>
      </c>
      <c r="K502" s="107">
        <v>0</v>
      </c>
      <c r="L502" s="106"/>
      <c r="M502" s="107">
        <v>0</v>
      </c>
      <c r="N502" s="107">
        <v>0</v>
      </c>
      <c r="O502" s="107">
        <v>0</v>
      </c>
      <c r="P502" s="97"/>
      <c r="Q502" s="107">
        <v>0</v>
      </c>
      <c r="R502" s="97"/>
      <c r="S502" s="108"/>
      <c r="T502" s="107">
        <v>0</v>
      </c>
      <c r="U502" s="107">
        <v>0</v>
      </c>
      <c r="V502" s="108"/>
      <c r="W502" s="109"/>
      <c r="X502" s="84"/>
      <c r="Y502" s="110"/>
      <c r="Z502" s="110"/>
      <c r="AB502" s="110"/>
      <c r="AD502" s="107"/>
      <c r="AE502" s="108"/>
    </row>
    <row r="503" spans="2:31" outlineLevel="1">
      <c r="B503" s="102"/>
      <c r="C503" s="103" t="s">
        <v>759</v>
      </c>
      <c r="D503" s="104" t="s">
        <v>1108</v>
      </c>
      <c r="E503" s="105">
        <v>2019</v>
      </c>
      <c r="F503" s="93">
        <v>0</v>
      </c>
      <c r="G503" s="106"/>
      <c r="H503" s="107">
        <v>0</v>
      </c>
      <c r="I503" s="107">
        <v>0</v>
      </c>
      <c r="J503" s="107">
        <v>0</v>
      </c>
      <c r="K503" s="107">
        <v>0</v>
      </c>
      <c r="L503" s="106"/>
      <c r="M503" s="107">
        <v>0</v>
      </c>
      <c r="N503" s="107">
        <v>0</v>
      </c>
      <c r="O503" s="107">
        <v>0</v>
      </c>
      <c r="P503" s="97"/>
      <c r="Q503" s="107">
        <v>0</v>
      </c>
      <c r="R503" s="97"/>
      <c r="S503" s="108"/>
      <c r="T503" s="107">
        <v>0</v>
      </c>
      <c r="U503" s="107">
        <v>0</v>
      </c>
      <c r="V503" s="108"/>
      <c r="W503" s="109"/>
      <c r="X503" s="84"/>
      <c r="Y503" s="110"/>
      <c r="Z503" s="110"/>
      <c r="AB503" s="110"/>
      <c r="AD503" s="107"/>
      <c r="AE503" s="108"/>
    </row>
    <row r="504" spans="2:31" outlineLevel="1">
      <c r="B504" s="102"/>
      <c r="C504" s="103" t="s">
        <v>760</v>
      </c>
      <c r="D504" s="104" t="s">
        <v>1109</v>
      </c>
      <c r="E504" s="105">
        <v>2019</v>
      </c>
      <c r="F504" s="93">
        <v>0</v>
      </c>
      <c r="G504" s="106"/>
      <c r="H504" s="107">
        <v>0</v>
      </c>
      <c r="I504" s="107">
        <v>0</v>
      </c>
      <c r="J504" s="107">
        <v>0</v>
      </c>
      <c r="K504" s="107">
        <v>0</v>
      </c>
      <c r="L504" s="106"/>
      <c r="M504" s="107">
        <v>0</v>
      </c>
      <c r="N504" s="107">
        <v>0</v>
      </c>
      <c r="O504" s="107">
        <v>0</v>
      </c>
      <c r="P504" s="97"/>
      <c r="Q504" s="107">
        <v>0</v>
      </c>
      <c r="R504" s="97"/>
      <c r="S504" s="108"/>
      <c r="T504" s="107">
        <v>0</v>
      </c>
      <c r="U504" s="107">
        <v>0</v>
      </c>
      <c r="V504" s="108"/>
      <c r="W504" s="109"/>
      <c r="X504" s="84"/>
      <c r="Y504" s="110"/>
      <c r="Z504" s="110"/>
      <c r="AB504" s="110"/>
      <c r="AD504" s="107"/>
      <c r="AE504" s="108"/>
    </row>
    <row r="505" spans="2:31" outlineLevel="1">
      <c r="B505" s="102"/>
      <c r="C505" s="103" t="s">
        <v>761</v>
      </c>
      <c r="D505" s="104" t="s">
        <v>1110</v>
      </c>
      <c r="E505" s="105">
        <v>2019</v>
      </c>
      <c r="F505" s="93">
        <v>0</v>
      </c>
      <c r="G505" s="106"/>
      <c r="H505" s="107">
        <v>719775.52</v>
      </c>
      <c r="I505" s="107">
        <v>1260601</v>
      </c>
      <c r="J505" s="107">
        <v>628061.52</v>
      </c>
      <c r="K505" s="107">
        <v>-610662</v>
      </c>
      <c r="L505" s="106"/>
      <c r="M505" s="107">
        <v>719775.52</v>
      </c>
      <c r="N505" s="107">
        <v>-702376</v>
      </c>
      <c r="O505" s="107">
        <v>17399.520000000019</v>
      </c>
      <c r="P505" s="97"/>
      <c r="Q505" s="107">
        <v>0</v>
      </c>
      <c r="R505" s="97"/>
      <c r="S505" s="108"/>
      <c r="T505" s="107">
        <v>17399.520000000019</v>
      </c>
      <c r="U505" s="107">
        <v>-610662</v>
      </c>
      <c r="V505" s="108"/>
      <c r="W505" s="109"/>
      <c r="X505" s="84"/>
      <c r="Y505" s="110"/>
      <c r="Z505" s="110"/>
      <c r="AB505" s="110"/>
      <c r="AD505" s="107"/>
      <c r="AE505" s="108"/>
    </row>
    <row r="506" spans="2:31" outlineLevel="1">
      <c r="B506" s="102"/>
      <c r="C506" s="103" t="s">
        <v>762</v>
      </c>
      <c r="D506" s="104" t="s">
        <v>1111</v>
      </c>
      <c r="E506" s="105">
        <v>2019</v>
      </c>
      <c r="F506" s="93">
        <v>0</v>
      </c>
      <c r="G506" s="106"/>
      <c r="H506" s="107">
        <v>42.306666666666665</v>
      </c>
      <c r="I506" s="107">
        <v>744591</v>
      </c>
      <c r="J506" s="107">
        <v>533094.22</v>
      </c>
      <c r="K506" s="107">
        <v>-533051.91333333333</v>
      </c>
      <c r="L506" s="106"/>
      <c r="M506" s="107">
        <v>42.306666666666665</v>
      </c>
      <c r="N506" s="107">
        <v>0</v>
      </c>
      <c r="O506" s="107">
        <v>42.306666666666665</v>
      </c>
      <c r="P506" s="97"/>
      <c r="Q506" s="107">
        <v>0</v>
      </c>
      <c r="R506" s="97"/>
      <c r="S506" s="108"/>
      <c r="T506" s="107">
        <v>42.306666666666665</v>
      </c>
      <c r="U506" s="107">
        <v>-533051.91333333333</v>
      </c>
      <c r="V506" s="108"/>
      <c r="W506" s="109"/>
      <c r="X506" s="84"/>
      <c r="Y506" s="110"/>
      <c r="Z506" s="110"/>
      <c r="AB506" s="110"/>
      <c r="AD506" s="107"/>
      <c r="AE506" s="108"/>
    </row>
    <row r="507" spans="2:31" outlineLevel="1">
      <c r="B507" s="102"/>
      <c r="C507" s="103" t="s">
        <v>763</v>
      </c>
      <c r="D507" s="104" t="s">
        <v>764</v>
      </c>
      <c r="E507" s="105">
        <v>2019</v>
      </c>
      <c r="F507" s="93">
        <v>0</v>
      </c>
      <c r="G507" s="124"/>
      <c r="H507" s="125">
        <v>64600</v>
      </c>
      <c r="I507" s="125">
        <v>17541</v>
      </c>
      <c r="J507" s="125">
        <v>48450</v>
      </c>
      <c r="K507" s="125">
        <v>16150</v>
      </c>
      <c r="L507" s="124"/>
      <c r="M507" s="125">
        <v>64600</v>
      </c>
      <c r="N507" s="125">
        <v>0</v>
      </c>
      <c r="O507" s="125">
        <v>64600</v>
      </c>
      <c r="P507" s="97"/>
      <c r="Q507" s="125">
        <v>0</v>
      </c>
      <c r="R507" s="97"/>
      <c r="S507" s="108"/>
      <c r="T507" s="125">
        <v>64600</v>
      </c>
      <c r="U507" s="125">
        <v>16150</v>
      </c>
      <c r="V507" s="108"/>
      <c r="W507" s="109" t="s">
        <v>80</v>
      </c>
      <c r="X507" s="84"/>
      <c r="Y507" s="110"/>
      <c r="Z507" s="110"/>
      <c r="AB507" s="110"/>
      <c r="AD507" s="125"/>
      <c r="AE507" s="108"/>
    </row>
    <row r="508" spans="2:31" outlineLevel="1">
      <c r="B508" s="102" t="s">
        <v>29</v>
      </c>
      <c r="C508" s="103" t="s">
        <v>765</v>
      </c>
      <c r="D508" s="104" t="s">
        <v>766</v>
      </c>
      <c r="E508" s="105">
        <v>2019</v>
      </c>
      <c r="F508" s="93">
        <v>0</v>
      </c>
      <c r="G508" s="106"/>
      <c r="H508" s="107">
        <v>0</v>
      </c>
      <c r="I508" s="107">
        <v>0</v>
      </c>
      <c r="J508" s="107">
        <v>0</v>
      </c>
      <c r="K508" s="107">
        <v>0</v>
      </c>
      <c r="L508" s="106"/>
      <c r="M508" s="107">
        <v>0</v>
      </c>
      <c r="N508" s="107">
        <v>0</v>
      </c>
      <c r="O508" s="107">
        <v>0</v>
      </c>
      <c r="P508" s="97"/>
      <c r="Q508" s="107">
        <v>0</v>
      </c>
      <c r="R508" s="97"/>
      <c r="S508" s="108"/>
      <c r="T508" s="107">
        <v>0</v>
      </c>
      <c r="U508" s="107">
        <v>0</v>
      </c>
      <c r="V508" s="108"/>
      <c r="W508" s="109"/>
      <c r="X508" s="84"/>
      <c r="Y508" s="110"/>
      <c r="Z508" s="110"/>
      <c r="AB508" s="110"/>
      <c r="AD508" s="107"/>
      <c r="AE508" s="108"/>
    </row>
    <row r="509" spans="2:31" outlineLevel="1">
      <c r="B509" s="102"/>
      <c r="C509" s="103" t="s">
        <v>767</v>
      </c>
      <c r="D509" s="104" t="s">
        <v>768</v>
      </c>
      <c r="E509" s="105">
        <v>2019</v>
      </c>
      <c r="F509" s="93">
        <v>0</v>
      </c>
      <c r="G509" s="124"/>
      <c r="H509" s="125">
        <v>64600</v>
      </c>
      <c r="I509" s="125">
        <v>17541</v>
      </c>
      <c r="J509" s="125">
        <v>48450</v>
      </c>
      <c r="K509" s="125">
        <v>16150</v>
      </c>
      <c r="L509" s="124"/>
      <c r="M509" s="125">
        <v>64600</v>
      </c>
      <c r="N509" s="125">
        <v>0</v>
      </c>
      <c r="O509" s="125">
        <v>64600</v>
      </c>
      <c r="P509" s="97"/>
      <c r="Q509" s="125">
        <v>0</v>
      </c>
      <c r="R509" s="97"/>
      <c r="S509" s="108"/>
      <c r="T509" s="125">
        <v>64600</v>
      </c>
      <c r="U509" s="125">
        <v>16150</v>
      </c>
      <c r="V509" s="108"/>
      <c r="W509" s="109" t="s">
        <v>80</v>
      </c>
      <c r="X509" s="84"/>
      <c r="Y509" s="110"/>
      <c r="Z509" s="110"/>
      <c r="AB509" s="110"/>
      <c r="AD509" s="125"/>
      <c r="AE509" s="108"/>
    </row>
    <row r="510" spans="2:31" outlineLevel="1">
      <c r="B510" s="102" t="s">
        <v>80</v>
      </c>
      <c r="C510" s="103" t="s">
        <v>769</v>
      </c>
      <c r="D510" s="104" t="s">
        <v>770</v>
      </c>
      <c r="E510" s="105">
        <v>2019</v>
      </c>
      <c r="F510" s="93">
        <v>0</v>
      </c>
      <c r="G510" s="106"/>
      <c r="H510" s="107">
        <v>0</v>
      </c>
      <c r="I510" s="107">
        <v>0</v>
      </c>
      <c r="J510" s="107">
        <v>0</v>
      </c>
      <c r="K510" s="107">
        <v>0</v>
      </c>
      <c r="L510" s="106"/>
      <c r="M510" s="107">
        <v>0</v>
      </c>
      <c r="N510" s="107">
        <v>0</v>
      </c>
      <c r="O510" s="107">
        <v>0</v>
      </c>
      <c r="P510" s="97"/>
      <c r="Q510" s="107">
        <v>0</v>
      </c>
      <c r="R510" s="97"/>
      <c r="S510" s="108"/>
      <c r="T510" s="107">
        <v>0</v>
      </c>
      <c r="U510" s="107">
        <v>0</v>
      </c>
      <c r="V510" s="108"/>
      <c r="W510" s="109"/>
      <c r="X510" s="84"/>
      <c r="Y510" s="110"/>
      <c r="Z510" s="110"/>
      <c r="AB510" s="110"/>
      <c r="AD510" s="107"/>
      <c r="AE510" s="108"/>
    </row>
    <row r="511" spans="2:31" outlineLevel="1">
      <c r="B511" s="102"/>
      <c r="C511" s="103" t="s">
        <v>771</v>
      </c>
      <c r="D511" s="104" t="s">
        <v>772</v>
      </c>
      <c r="E511" s="105">
        <v>2019</v>
      </c>
      <c r="F511" s="93">
        <v>0</v>
      </c>
      <c r="G511" s="106"/>
      <c r="H511" s="107">
        <v>0</v>
      </c>
      <c r="I511" s="107">
        <v>0</v>
      </c>
      <c r="J511" s="107">
        <v>0</v>
      </c>
      <c r="K511" s="107">
        <v>0</v>
      </c>
      <c r="L511" s="106"/>
      <c r="M511" s="107">
        <v>0</v>
      </c>
      <c r="N511" s="107">
        <v>0</v>
      </c>
      <c r="O511" s="107">
        <v>0</v>
      </c>
      <c r="P511" s="97"/>
      <c r="Q511" s="107">
        <v>0</v>
      </c>
      <c r="R511" s="97"/>
      <c r="S511" s="108"/>
      <c r="T511" s="107">
        <v>0</v>
      </c>
      <c r="U511" s="107">
        <v>0</v>
      </c>
      <c r="V511" s="108"/>
      <c r="W511" s="109"/>
      <c r="X511" s="84"/>
      <c r="Y511" s="110"/>
      <c r="Z511" s="110"/>
      <c r="AB511" s="110"/>
      <c r="AD511" s="107"/>
      <c r="AE511" s="108"/>
    </row>
    <row r="512" spans="2:31" outlineLevel="1">
      <c r="B512" s="102"/>
      <c r="C512" s="103" t="s">
        <v>773</v>
      </c>
      <c r="D512" s="104" t="s">
        <v>774</v>
      </c>
      <c r="E512" s="105">
        <v>2019</v>
      </c>
      <c r="F512" s="93">
        <v>0</v>
      </c>
      <c r="G512" s="106"/>
      <c r="H512" s="107">
        <v>0</v>
      </c>
      <c r="I512" s="107">
        <v>0</v>
      </c>
      <c r="J512" s="107">
        <v>0</v>
      </c>
      <c r="K512" s="107">
        <v>0</v>
      </c>
      <c r="L512" s="106"/>
      <c r="M512" s="107">
        <v>0</v>
      </c>
      <c r="N512" s="107">
        <v>0</v>
      </c>
      <c r="O512" s="107">
        <v>0</v>
      </c>
      <c r="P512" s="97"/>
      <c r="Q512" s="107">
        <v>0</v>
      </c>
      <c r="R512" s="97"/>
      <c r="S512" s="108"/>
      <c r="T512" s="107">
        <v>0</v>
      </c>
      <c r="U512" s="107">
        <v>0</v>
      </c>
      <c r="V512" s="108"/>
      <c r="W512" s="109"/>
      <c r="X512" s="84"/>
      <c r="Y512" s="110"/>
      <c r="Z512" s="110"/>
      <c r="AB512" s="110"/>
      <c r="AD512" s="107"/>
      <c r="AE512" s="108"/>
    </row>
    <row r="513" spans="1:31" outlineLevel="1">
      <c r="B513" s="102"/>
      <c r="C513" s="103" t="s">
        <v>775</v>
      </c>
      <c r="D513" s="104" t="s">
        <v>776</v>
      </c>
      <c r="E513" s="105">
        <v>2019</v>
      </c>
      <c r="F513" s="93">
        <v>0</v>
      </c>
      <c r="G513" s="106"/>
      <c r="H513" s="107">
        <v>0</v>
      </c>
      <c r="I513" s="107">
        <v>0</v>
      </c>
      <c r="J513" s="107">
        <v>0</v>
      </c>
      <c r="K513" s="107">
        <v>0</v>
      </c>
      <c r="L513" s="106"/>
      <c r="M513" s="107">
        <v>0</v>
      </c>
      <c r="N513" s="107">
        <v>0</v>
      </c>
      <c r="O513" s="107">
        <v>0</v>
      </c>
      <c r="P513" s="97"/>
      <c r="Q513" s="107">
        <v>0</v>
      </c>
      <c r="R513" s="97"/>
      <c r="S513" s="108"/>
      <c r="T513" s="107">
        <v>0</v>
      </c>
      <c r="U513" s="107">
        <v>0</v>
      </c>
      <c r="V513" s="108"/>
      <c r="W513" s="109"/>
      <c r="X513" s="84"/>
      <c r="Y513" s="110"/>
      <c r="Z513" s="110"/>
      <c r="AB513" s="110"/>
      <c r="AD513" s="107"/>
      <c r="AE513" s="108"/>
    </row>
    <row r="514" spans="1:31" outlineLevel="1">
      <c r="B514" s="102"/>
      <c r="C514" s="103" t="s">
        <v>777</v>
      </c>
      <c r="D514" s="104" t="s">
        <v>778</v>
      </c>
      <c r="E514" s="105">
        <v>2019</v>
      </c>
      <c r="F514" s="93">
        <v>0</v>
      </c>
      <c r="G514" s="106"/>
      <c r="H514" s="107">
        <v>0</v>
      </c>
      <c r="I514" s="107">
        <v>0</v>
      </c>
      <c r="J514" s="107">
        <v>0</v>
      </c>
      <c r="K514" s="107">
        <v>0</v>
      </c>
      <c r="L514" s="106"/>
      <c r="M514" s="107">
        <v>0</v>
      </c>
      <c r="N514" s="107">
        <v>0</v>
      </c>
      <c r="O514" s="107">
        <v>0</v>
      </c>
      <c r="P514" s="97"/>
      <c r="Q514" s="107">
        <v>0</v>
      </c>
      <c r="R514" s="97"/>
      <c r="S514" s="108"/>
      <c r="T514" s="107">
        <v>0</v>
      </c>
      <c r="U514" s="107">
        <v>0</v>
      </c>
      <c r="V514" s="108"/>
      <c r="W514" s="109"/>
      <c r="X514" s="84"/>
      <c r="Y514" s="110"/>
      <c r="Z514" s="110"/>
      <c r="AB514" s="110"/>
      <c r="AD514" s="107"/>
      <c r="AE514" s="108"/>
    </row>
    <row r="515" spans="1:31" outlineLevel="1">
      <c r="B515" s="102"/>
      <c r="C515" s="103" t="s">
        <v>779</v>
      </c>
      <c r="D515" s="104" t="s">
        <v>780</v>
      </c>
      <c r="E515" s="105">
        <v>2019</v>
      </c>
      <c r="F515" s="93">
        <v>0</v>
      </c>
      <c r="G515" s="106"/>
      <c r="H515" s="107">
        <v>64600</v>
      </c>
      <c r="I515" s="107">
        <v>17541</v>
      </c>
      <c r="J515" s="107">
        <v>48450</v>
      </c>
      <c r="K515" s="107">
        <v>16150</v>
      </c>
      <c r="L515" s="106"/>
      <c r="M515" s="107">
        <v>64600</v>
      </c>
      <c r="N515" s="107">
        <v>0</v>
      </c>
      <c r="O515" s="107">
        <v>64600</v>
      </c>
      <c r="P515" s="97"/>
      <c r="Q515" s="107">
        <v>0</v>
      </c>
      <c r="R515" s="97"/>
      <c r="S515" s="108"/>
      <c r="T515" s="107">
        <v>64600</v>
      </c>
      <c r="U515" s="107">
        <v>16150</v>
      </c>
      <c r="V515" s="108"/>
      <c r="W515" s="109"/>
      <c r="X515" s="84"/>
      <c r="Y515" s="110"/>
      <c r="Z515" s="110"/>
      <c r="AB515" s="110"/>
      <c r="AD515" s="107"/>
      <c r="AE515" s="108"/>
    </row>
    <row r="516" spans="1:31" outlineLevel="1">
      <c r="B516" s="102"/>
      <c r="C516" s="103" t="s">
        <v>781</v>
      </c>
      <c r="D516" s="104" t="s">
        <v>782</v>
      </c>
      <c r="E516" s="105">
        <v>2019</v>
      </c>
      <c r="F516" s="93">
        <v>0</v>
      </c>
      <c r="G516" s="106"/>
      <c r="H516" s="107">
        <v>0</v>
      </c>
      <c r="I516" s="107">
        <v>0</v>
      </c>
      <c r="J516" s="107">
        <v>0</v>
      </c>
      <c r="K516" s="107">
        <v>0</v>
      </c>
      <c r="L516" s="106"/>
      <c r="M516" s="107">
        <v>0</v>
      </c>
      <c r="N516" s="107">
        <v>0</v>
      </c>
      <c r="O516" s="107">
        <v>0</v>
      </c>
      <c r="P516" s="97"/>
      <c r="Q516" s="107">
        <v>0</v>
      </c>
      <c r="R516" s="97"/>
      <c r="S516" s="108"/>
      <c r="T516" s="107">
        <v>0</v>
      </c>
      <c r="U516" s="107">
        <v>0</v>
      </c>
      <c r="V516" s="108"/>
      <c r="W516" s="109"/>
      <c r="X516" s="84"/>
      <c r="Y516" s="110"/>
      <c r="Z516" s="110"/>
      <c r="AB516" s="110"/>
      <c r="AD516" s="107"/>
      <c r="AE516" s="108"/>
    </row>
    <row r="517" spans="1:31" outlineLevel="1">
      <c r="B517" s="102"/>
      <c r="C517" s="103" t="s">
        <v>783</v>
      </c>
      <c r="D517" s="104" t="s">
        <v>784</v>
      </c>
      <c r="E517" s="105">
        <v>2019</v>
      </c>
      <c r="F517" s="93">
        <v>0</v>
      </c>
      <c r="G517" s="106"/>
      <c r="H517" s="107">
        <v>0</v>
      </c>
      <c r="I517" s="107">
        <v>0</v>
      </c>
      <c r="J517" s="107">
        <v>0</v>
      </c>
      <c r="K517" s="107">
        <v>0</v>
      </c>
      <c r="L517" s="106"/>
      <c r="M517" s="107">
        <v>0</v>
      </c>
      <c r="N517" s="107">
        <v>0</v>
      </c>
      <c r="O517" s="107">
        <v>0</v>
      </c>
      <c r="P517" s="97"/>
      <c r="Q517" s="107">
        <v>0</v>
      </c>
      <c r="R517" s="97"/>
      <c r="S517" s="108"/>
      <c r="T517" s="107">
        <v>0</v>
      </c>
      <c r="U517" s="107">
        <v>0</v>
      </c>
      <c r="V517" s="108"/>
      <c r="W517" s="109"/>
      <c r="X517" s="84"/>
      <c r="Y517" s="110"/>
      <c r="Z517" s="110"/>
      <c r="AB517" s="110"/>
      <c r="AD517" s="107"/>
      <c r="AE517" s="108"/>
    </row>
    <row r="518" spans="1:31">
      <c r="A518" s="88"/>
      <c r="B518" s="155"/>
      <c r="C518" s="90" t="s">
        <v>785</v>
      </c>
      <c r="D518" s="91" t="s">
        <v>786</v>
      </c>
      <c r="E518" s="156">
        <v>2019</v>
      </c>
      <c r="F518" s="93">
        <v>0</v>
      </c>
      <c r="G518" s="99"/>
      <c r="H518" s="101">
        <v>1076088.7999999998</v>
      </c>
      <c r="I518" s="101">
        <v>1023106.6399999999</v>
      </c>
      <c r="J518" s="101">
        <v>902982.84</v>
      </c>
      <c r="K518" s="101">
        <v>-560227.04000000015</v>
      </c>
      <c r="L518" s="99"/>
      <c r="M518" s="101">
        <v>1076088.7999999998</v>
      </c>
      <c r="N518" s="101">
        <v>-733333</v>
      </c>
      <c r="O518" s="101">
        <v>342755.79999999981</v>
      </c>
      <c r="P518" s="97"/>
      <c r="Q518" s="101">
        <v>664524.43999999994</v>
      </c>
      <c r="R518" s="97"/>
      <c r="S518" s="96"/>
      <c r="T518" s="101">
        <v>-321768.64000000013</v>
      </c>
      <c r="U518" s="101">
        <v>-560227.04000000015</v>
      </c>
      <c r="V518" s="96"/>
      <c r="W518" s="109" t="s">
        <v>80</v>
      </c>
      <c r="X518" s="84"/>
      <c r="Y518" s="98"/>
      <c r="Z518" s="98"/>
      <c r="AB518" s="98"/>
      <c r="AD518" s="157"/>
      <c r="AE518" s="158"/>
    </row>
    <row r="519" spans="1:31" outlineLevel="1">
      <c r="B519" s="102"/>
      <c r="C519" s="103" t="s">
        <v>787</v>
      </c>
      <c r="D519" s="104" t="s">
        <v>788</v>
      </c>
      <c r="E519" s="105">
        <v>2019</v>
      </c>
      <c r="F519" s="93">
        <v>0</v>
      </c>
      <c r="G519" s="106"/>
      <c r="H519" s="107">
        <v>0</v>
      </c>
      <c r="I519" s="107">
        <v>0</v>
      </c>
      <c r="J519" s="107">
        <v>0</v>
      </c>
      <c r="K519" s="107">
        <v>0</v>
      </c>
      <c r="L519" s="106"/>
      <c r="M519" s="107">
        <v>0</v>
      </c>
      <c r="N519" s="107">
        <v>0</v>
      </c>
      <c r="O519" s="107">
        <v>0</v>
      </c>
      <c r="P519" s="97"/>
      <c r="Q519" s="107">
        <v>0</v>
      </c>
      <c r="R519" s="97"/>
      <c r="S519" s="108"/>
      <c r="T519" s="107">
        <v>0</v>
      </c>
      <c r="U519" s="107">
        <v>0</v>
      </c>
      <c r="V519" s="108"/>
      <c r="W519" s="109"/>
      <c r="X519" s="84"/>
      <c r="Y519" s="110"/>
      <c r="Z519" s="110"/>
      <c r="AB519" s="110"/>
      <c r="AD519" s="107"/>
      <c r="AE519" s="108"/>
    </row>
    <row r="520" spans="1:31" outlineLevel="1">
      <c r="B520" s="102"/>
      <c r="C520" s="103" t="s">
        <v>789</v>
      </c>
      <c r="D520" s="104" t="s">
        <v>790</v>
      </c>
      <c r="E520" s="105">
        <v>2019</v>
      </c>
      <c r="F520" s="93">
        <v>0</v>
      </c>
      <c r="G520" s="124"/>
      <c r="H520" s="125">
        <v>1076088.7999999998</v>
      </c>
      <c r="I520" s="125">
        <v>1023106.6399999999</v>
      </c>
      <c r="J520" s="125">
        <v>902982.84</v>
      </c>
      <c r="K520" s="125">
        <v>-560227.04000000015</v>
      </c>
      <c r="L520" s="124"/>
      <c r="M520" s="125">
        <v>1076088.7999999998</v>
      </c>
      <c r="N520" s="125">
        <v>-733333</v>
      </c>
      <c r="O520" s="125">
        <v>342755.79999999981</v>
      </c>
      <c r="P520" s="97"/>
      <c r="Q520" s="125">
        <v>664524.43999999994</v>
      </c>
      <c r="R520" s="97"/>
      <c r="S520" s="108"/>
      <c r="T520" s="125">
        <v>-321768.64000000013</v>
      </c>
      <c r="U520" s="125">
        <v>-560227.04000000015</v>
      </c>
      <c r="V520" s="108"/>
      <c r="W520" s="109" t="s">
        <v>80</v>
      </c>
      <c r="X520" s="84"/>
      <c r="Y520" s="110"/>
      <c r="Z520" s="110"/>
      <c r="AB520" s="110"/>
      <c r="AD520" s="125"/>
      <c r="AE520" s="108"/>
    </row>
    <row r="521" spans="1:31" outlineLevel="1">
      <c r="B521" s="102"/>
      <c r="C521" s="103" t="s">
        <v>791</v>
      </c>
      <c r="D521" s="104" t="s">
        <v>792</v>
      </c>
      <c r="E521" s="105">
        <v>2019</v>
      </c>
      <c r="F521" s="93">
        <v>0</v>
      </c>
      <c r="G521" s="106"/>
      <c r="H521" s="107">
        <v>0</v>
      </c>
      <c r="I521" s="107">
        <v>126517</v>
      </c>
      <c r="J521" s="107">
        <v>459653.49</v>
      </c>
      <c r="K521" s="107">
        <v>-459653.49</v>
      </c>
      <c r="L521" s="106"/>
      <c r="M521" s="107">
        <v>0</v>
      </c>
      <c r="N521" s="107">
        <v>0</v>
      </c>
      <c r="O521" s="107">
        <v>0</v>
      </c>
      <c r="P521" s="97"/>
      <c r="Q521" s="107">
        <v>126517</v>
      </c>
      <c r="R521" s="97"/>
      <c r="S521" s="108"/>
      <c r="T521" s="107">
        <v>-126517</v>
      </c>
      <c r="U521" s="107">
        <v>-459653.49</v>
      </c>
      <c r="V521" s="108"/>
      <c r="W521" s="109"/>
      <c r="X521" s="84"/>
      <c r="Y521" s="110"/>
      <c r="Z521" s="110"/>
      <c r="AB521" s="110"/>
      <c r="AD521" s="107"/>
      <c r="AE521" s="108"/>
    </row>
    <row r="522" spans="1:31" outlineLevel="1">
      <c r="B522" s="102"/>
      <c r="C522" s="103" t="s">
        <v>793</v>
      </c>
      <c r="D522" s="104" t="s">
        <v>794</v>
      </c>
      <c r="E522" s="105">
        <v>2019</v>
      </c>
      <c r="F522" s="93">
        <v>0</v>
      </c>
      <c r="G522" s="106"/>
      <c r="H522" s="107">
        <v>0</v>
      </c>
      <c r="I522" s="107">
        <v>0</v>
      </c>
      <c r="J522" s="107">
        <v>0</v>
      </c>
      <c r="K522" s="107">
        <v>0</v>
      </c>
      <c r="L522" s="106"/>
      <c r="M522" s="107">
        <v>0</v>
      </c>
      <c r="N522" s="107">
        <v>0</v>
      </c>
      <c r="O522" s="107">
        <v>0</v>
      </c>
      <c r="P522" s="97"/>
      <c r="Q522" s="107">
        <v>0</v>
      </c>
      <c r="R522" s="97"/>
      <c r="S522" s="108"/>
      <c r="T522" s="107">
        <v>0</v>
      </c>
      <c r="U522" s="107">
        <v>0</v>
      </c>
      <c r="V522" s="108"/>
      <c r="W522" s="109"/>
      <c r="X522" s="84"/>
      <c r="Y522" s="110"/>
      <c r="Z522" s="110"/>
      <c r="AB522" s="110"/>
      <c r="AD522" s="107"/>
      <c r="AE522" s="108"/>
    </row>
    <row r="523" spans="1:31" outlineLevel="1">
      <c r="B523" s="102"/>
      <c r="C523" s="103" t="s">
        <v>795</v>
      </c>
      <c r="D523" s="104" t="s">
        <v>796</v>
      </c>
      <c r="E523" s="105">
        <v>2019</v>
      </c>
      <c r="F523" s="93">
        <v>0</v>
      </c>
      <c r="G523" s="124"/>
      <c r="H523" s="125">
        <v>1075152.7999999998</v>
      </c>
      <c r="I523" s="125">
        <v>843970.6399999999</v>
      </c>
      <c r="J523" s="125">
        <v>442626.97</v>
      </c>
      <c r="K523" s="125">
        <v>-100807.17000000016</v>
      </c>
      <c r="L523" s="124"/>
      <c r="M523" s="125">
        <v>1075152.7999999998</v>
      </c>
      <c r="N523" s="125">
        <v>-733333</v>
      </c>
      <c r="O523" s="125">
        <v>341819.79999999981</v>
      </c>
      <c r="P523" s="97"/>
      <c r="Q523" s="125">
        <v>538007.43999999994</v>
      </c>
      <c r="R523" s="97"/>
      <c r="S523" s="108"/>
      <c r="T523" s="125">
        <v>-196187.64000000013</v>
      </c>
      <c r="U523" s="125">
        <v>-100807.17000000016</v>
      </c>
      <c r="V523" s="108"/>
      <c r="W523" s="109" t="s">
        <v>80</v>
      </c>
      <c r="X523" s="84"/>
      <c r="Y523" s="110"/>
      <c r="Z523" s="110"/>
      <c r="AB523" s="110"/>
      <c r="AD523" s="125"/>
      <c r="AE523" s="108"/>
    </row>
    <row r="524" spans="1:31" outlineLevel="1">
      <c r="B524" s="102" t="s">
        <v>29</v>
      </c>
      <c r="C524" s="103" t="s">
        <v>797</v>
      </c>
      <c r="D524" s="104" t="s">
        <v>798</v>
      </c>
      <c r="E524" s="105">
        <v>2019</v>
      </c>
      <c r="F524" s="93">
        <v>0</v>
      </c>
      <c r="G524" s="124"/>
      <c r="H524" s="125">
        <v>0</v>
      </c>
      <c r="I524" s="125">
        <v>185900.2</v>
      </c>
      <c r="J524" s="125">
        <v>0</v>
      </c>
      <c r="K524" s="125">
        <v>0</v>
      </c>
      <c r="L524" s="124"/>
      <c r="M524" s="125">
        <v>0</v>
      </c>
      <c r="N524" s="125">
        <v>0</v>
      </c>
      <c r="O524" s="125">
        <v>0</v>
      </c>
      <c r="P524" s="97"/>
      <c r="Q524" s="125">
        <v>0</v>
      </c>
      <c r="R524" s="97"/>
      <c r="S524" s="108"/>
      <c r="T524" s="125">
        <v>0</v>
      </c>
      <c r="U524" s="125">
        <v>0</v>
      </c>
      <c r="V524" s="108"/>
      <c r="W524" s="109" t="s">
        <v>80</v>
      </c>
      <c r="X524" s="84"/>
      <c r="Y524" s="110"/>
      <c r="Z524" s="110"/>
      <c r="AB524" s="110"/>
      <c r="AD524" s="125"/>
      <c r="AE524" s="108"/>
    </row>
    <row r="525" spans="1:31" outlineLevel="1">
      <c r="B525" s="102" t="s">
        <v>29</v>
      </c>
      <c r="C525" s="103" t="s">
        <v>799</v>
      </c>
      <c r="D525" s="104" t="s">
        <v>800</v>
      </c>
      <c r="E525" s="105">
        <v>2019</v>
      </c>
      <c r="F525" s="93">
        <v>0</v>
      </c>
      <c r="G525" s="106"/>
      <c r="H525" s="107">
        <v>0</v>
      </c>
      <c r="I525" s="107">
        <v>185900.2</v>
      </c>
      <c r="J525" s="107">
        <v>0</v>
      </c>
      <c r="K525" s="107">
        <v>0</v>
      </c>
      <c r="L525" s="106"/>
      <c r="M525" s="107">
        <v>0</v>
      </c>
      <c r="N525" s="107">
        <v>0</v>
      </c>
      <c r="O525" s="107">
        <v>0</v>
      </c>
      <c r="P525" s="97"/>
      <c r="Q525" s="107">
        <v>0</v>
      </c>
      <c r="R525" s="97"/>
      <c r="S525" s="108"/>
      <c r="T525" s="107">
        <v>0</v>
      </c>
      <c r="U525" s="107">
        <v>0</v>
      </c>
      <c r="V525" s="108"/>
      <c r="W525" s="109"/>
      <c r="X525" s="84"/>
      <c r="Y525" s="110"/>
      <c r="Z525" s="110"/>
      <c r="AB525" s="110"/>
      <c r="AD525" s="107"/>
      <c r="AE525" s="108"/>
    </row>
    <row r="526" spans="1:31" outlineLevel="1">
      <c r="B526" s="102" t="s">
        <v>29</v>
      </c>
      <c r="C526" s="103" t="s">
        <v>801</v>
      </c>
      <c r="D526" s="104" t="s">
        <v>802</v>
      </c>
      <c r="E526" s="105">
        <v>2019</v>
      </c>
      <c r="F526" s="93">
        <v>0</v>
      </c>
      <c r="G526" s="106"/>
      <c r="H526" s="107">
        <v>0</v>
      </c>
      <c r="I526" s="107">
        <v>0</v>
      </c>
      <c r="J526" s="107">
        <v>0</v>
      </c>
      <c r="K526" s="107">
        <v>0</v>
      </c>
      <c r="L526" s="106"/>
      <c r="M526" s="107">
        <v>0</v>
      </c>
      <c r="N526" s="107">
        <v>0</v>
      </c>
      <c r="O526" s="107">
        <v>0</v>
      </c>
      <c r="P526" s="97"/>
      <c r="Q526" s="107">
        <v>0</v>
      </c>
      <c r="R526" s="97"/>
      <c r="S526" s="108"/>
      <c r="T526" s="107">
        <v>0</v>
      </c>
      <c r="U526" s="107">
        <v>0</v>
      </c>
      <c r="V526" s="108"/>
      <c r="W526" s="109"/>
      <c r="X526" s="84"/>
      <c r="Y526" s="110"/>
      <c r="Z526" s="110"/>
      <c r="AB526" s="110"/>
      <c r="AD526" s="107"/>
      <c r="AE526" s="108"/>
    </row>
    <row r="527" spans="1:31" outlineLevel="1">
      <c r="B527" s="102"/>
      <c r="C527" s="103" t="s">
        <v>803</v>
      </c>
      <c r="D527" s="104" t="s">
        <v>804</v>
      </c>
      <c r="E527" s="105">
        <v>2019</v>
      </c>
      <c r="F527" s="93">
        <v>0</v>
      </c>
      <c r="G527" s="124"/>
      <c r="H527" s="125">
        <v>1075152.7999999998</v>
      </c>
      <c r="I527" s="125">
        <v>658070.43999999994</v>
      </c>
      <c r="J527" s="125">
        <v>442626.97</v>
      </c>
      <c r="K527" s="125">
        <v>-100807.17000000016</v>
      </c>
      <c r="L527" s="124"/>
      <c r="M527" s="125">
        <v>1075152.7999999998</v>
      </c>
      <c r="N527" s="125">
        <v>-733333</v>
      </c>
      <c r="O527" s="125">
        <v>341819.79999999981</v>
      </c>
      <c r="P527" s="97"/>
      <c r="Q527" s="125">
        <v>538007.43999999994</v>
      </c>
      <c r="R527" s="97"/>
      <c r="S527" s="108"/>
      <c r="T527" s="125">
        <v>-196187.64000000013</v>
      </c>
      <c r="U527" s="125">
        <v>-100807.17000000016</v>
      </c>
      <c r="V527" s="108"/>
      <c r="W527" s="109" t="s">
        <v>80</v>
      </c>
      <c r="X527" s="84"/>
      <c r="Y527" s="110"/>
      <c r="Z527" s="110"/>
      <c r="AB527" s="110"/>
      <c r="AD527" s="125"/>
      <c r="AE527" s="108"/>
    </row>
    <row r="528" spans="1:31" outlineLevel="1">
      <c r="B528" s="102" t="s">
        <v>80</v>
      </c>
      <c r="C528" s="103" t="s">
        <v>805</v>
      </c>
      <c r="D528" s="104" t="s">
        <v>806</v>
      </c>
      <c r="E528" s="105">
        <v>2019</v>
      </c>
      <c r="F528" s="93">
        <v>0</v>
      </c>
      <c r="G528" s="106"/>
      <c r="H528" s="107">
        <v>0</v>
      </c>
      <c r="I528" s="107">
        <v>0</v>
      </c>
      <c r="J528" s="107">
        <v>0</v>
      </c>
      <c r="K528" s="107">
        <v>0</v>
      </c>
      <c r="L528" s="106"/>
      <c r="M528" s="107">
        <v>0</v>
      </c>
      <c r="N528" s="107">
        <v>0</v>
      </c>
      <c r="O528" s="107">
        <v>0</v>
      </c>
      <c r="P528" s="97"/>
      <c r="Q528" s="107">
        <v>0</v>
      </c>
      <c r="R528" s="97"/>
      <c r="S528" s="108"/>
      <c r="T528" s="107">
        <v>0</v>
      </c>
      <c r="U528" s="107">
        <v>0</v>
      </c>
      <c r="V528" s="108"/>
      <c r="W528" s="109"/>
      <c r="X528" s="84"/>
      <c r="Y528" s="110"/>
      <c r="Z528" s="110"/>
      <c r="AB528" s="110"/>
      <c r="AD528" s="107"/>
      <c r="AE528" s="108"/>
    </row>
    <row r="529" spans="2:31" outlineLevel="1">
      <c r="B529" s="102"/>
      <c r="C529" s="103" t="s">
        <v>807</v>
      </c>
      <c r="D529" s="104" t="s">
        <v>808</v>
      </c>
      <c r="E529" s="105">
        <v>2019</v>
      </c>
      <c r="F529" s="93">
        <v>0</v>
      </c>
      <c r="G529" s="124"/>
      <c r="H529" s="125">
        <v>733333.33333333326</v>
      </c>
      <c r="I529" s="125">
        <v>120063</v>
      </c>
      <c r="J529" s="125">
        <v>0</v>
      </c>
      <c r="K529" s="125">
        <v>0.33333333325572312</v>
      </c>
      <c r="L529" s="124"/>
      <c r="M529" s="125">
        <v>733333.33333333326</v>
      </c>
      <c r="N529" s="125">
        <v>-733333</v>
      </c>
      <c r="O529" s="125">
        <v>0.33333333325572312</v>
      </c>
      <c r="P529" s="97"/>
      <c r="Q529" s="125">
        <v>0</v>
      </c>
      <c r="R529" s="97"/>
      <c r="S529" s="108"/>
      <c r="T529" s="125">
        <v>0.33333333325572312</v>
      </c>
      <c r="U529" s="125">
        <v>0.33333333325572312</v>
      </c>
      <c r="V529" s="108"/>
      <c r="W529" s="109" t="s">
        <v>80</v>
      </c>
      <c r="X529" s="84"/>
      <c r="Y529" s="110"/>
      <c r="Z529" s="110"/>
      <c r="AB529" s="110"/>
      <c r="AD529" s="125"/>
      <c r="AE529" s="108"/>
    </row>
    <row r="530" spans="2:31" outlineLevel="1">
      <c r="B530" s="102"/>
      <c r="C530" s="103" t="s">
        <v>809</v>
      </c>
      <c r="D530" s="104" t="s">
        <v>810</v>
      </c>
      <c r="E530" s="105">
        <v>2019</v>
      </c>
      <c r="F530" s="93">
        <v>0</v>
      </c>
      <c r="G530" s="106"/>
      <c r="H530" s="107">
        <v>733333.33333333326</v>
      </c>
      <c r="I530" s="107">
        <v>1879</v>
      </c>
      <c r="J530" s="107">
        <v>0</v>
      </c>
      <c r="K530" s="107">
        <v>0.33333333325572312</v>
      </c>
      <c r="L530" s="106"/>
      <c r="M530" s="107">
        <v>733333.33333333326</v>
      </c>
      <c r="N530" s="107">
        <v>-733333</v>
      </c>
      <c r="O530" s="107">
        <v>0.33333333325572312</v>
      </c>
      <c r="P530" s="97"/>
      <c r="Q530" s="107">
        <v>0</v>
      </c>
      <c r="R530" s="97"/>
      <c r="S530" s="108"/>
      <c r="T530" s="107">
        <v>0.33333333325572312</v>
      </c>
      <c r="U530" s="107">
        <v>0.33333333325572312</v>
      </c>
      <c r="V530" s="108"/>
      <c r="W530" s="109"/>
      <c r="X530" s="84"/>
      <c r="Y530" s="110"/>
      <c r="Z530" s="110"/>
      <c r="AB530" s="110"/>
      <c r="AD530" s="107"/>
      <c r="AE530" s="108"/>
    </row>
    <row r="531" spans="2:31" outlineLevel="1">
      <c r="B531" s="102"/>
      <c r="C531" s="103" t="s">
        <v>811</v>
      </c>
      <c r="D531" s="104" t="s">
        <v>812</v>
      </c>
      <c r="E531" s="105">
        <v>2019</v>
      </c>
      <c r="F531" s="93">
        <v>0</v>
      </c>
      <c r="G531" s="106"/>
      <c r="H531" s="107">
        <v>0</v>
      </c>
      <c r="I531" s="107">
        <v>7575</v>
      </c>
      <c r="J531" s="107">
        <v>0</v>
      </c>
      <c r="K531" s="107">
        <v>0</v>
      </c>
      <c r="L531" s="106"/>
      <c r="M531" s="107">
        <v>0</v>
      </c>
      <c r="N531" s="107">
        <v>0</v>
      </c>
      <c r="O531" s="107">
        <v>0</v>
      </c>
      <c r="P531" s="97"/>
      <c r="Q531" s="107">
        <v>0</v>
      </c>
      <c r="R531" s="97"/>
      <c r="S531" s="108"/>
      <c r="T531" s="107">
        <v>0</v>
      </c>
      <c r="U531" s="107">
        <v>0</v>
      </c>
      <c r="V531" s="108"/>
      <c r="W531" s="109"/>
      <c r="X531" s="84"/>
      <c r="Y531" s="110"/>
      <c r="Z531" s="110"/>
      <c r="AB531" s="110"/>
      <c r="AD531" s="107"/>
      <c r="AE531" s="108"/>
    </row>
    <row r="532" spans="2:31" outlineLevel="1">
      <c r="B532" s="102"/>
      <c r="C532" s="103" t="s">
        <v>813</v>
      </c>
      <c r="D532" s="104" t="s">
        <v>814</v>
      </c>
      <c r="E532" s="105">
        <v>2019</v>
      </c>
      <c r="F532" s="93">
        <v>0</v>
      </c>
      <c r="G532" s="106"/>
      <c r="H532" s="107">
        <v>0</v>
      </c>
      <c r="I532" s="107">
        <v>110609</v>
      </c>
      <c r="J532" s="107">
        <v>0</v>
      </c>
      <c r="K532" s="107">
        <v>0</v>
      </c>
      <c r="L532" s="106"/>
      <c r="M532" s="107">
        <v>0</v>
      </c>
      <c r="N532" s="107">
        <v>0</v>
      </c>
      <c r="O532" s="107">
        <v>0</v>
      </c>
      <c r="P532" s="97"/>
      <c r="Q532" s="107">
        <v>0</v>
      </c>
      <c r="R532" s="97"/>
      <c r="S532" s="108"/>
      <c r="T532" s="107">
        <v>0</v>
      </c>
      <c r="U532" s="107">
        <v>0</v>
      </c>
      <c r="V532" s="108"/>
      <c r="W532" s="109"/>
      <c r="X532" s="84"/>
      <c r="Y532" s="110"/>
      <c r="Z532" s="110"/>
      <c r="AB532" s="110"/>
      <c r="AD532" s="107"/>
      <c r="AE532" s="108"/>
    </row>
    <row r="533" spans="2:31" outlineLevel="1">
      <c r="B533" s="102"/>
      <c r="C533" s="103" t="s">
        <v>815</v>
      </c>
      <c r="D533" s="104" t="s">
        <v>816</v>
      </c>
      <c r="E533" s="105">
        <v>2019</v>
      </c>
      <c r="F533" s="93">
        <v>0</v>
      </c>
      <c r="G533" s="106"/>
      <c r="H533" s="107">
        <v>0</v>
      </c>
      <c r="I533" s="107">
        <v>0</v>
      </c>
      <c r="J533" s="107">
        <v>0</v>
      </c>
      <c r="K533" s="107">
        <v>0</v>
      </c>
      <c r="L533" s="106"/>
      <c r="M533" s="107">
        <v>0</v>
      </c>
      <c r="N533" s="107">
        <v>0</v>
      </c>
      <c r="O533" s="107">
        <v>0</v>
      </c>
      <c r="P533" s="97"/>
      <c r="Q533" s="107">
        <v>0</v>
      </c>
      <c r="R533" s="97"/>
      <c r="S533" s="108"/>
      <c r="T533" s="107">
        <v>0</v>
      </c>
      <c r="U533" s="107">
        <v>0</v>
      </c>
      <c r="V533" s="108"/>
      <c r="W533" s="109"/>
      <c r="X533" s="84"/>
      <c r="Y533" s="110"/>
      <c r="Z533" s="110"/>
      <c r="AB533" s="110"/>
      <c r="AD533" s="107"/>
      <c r="AE533" s="108"/>
    </row>
    <row r="534" spans="2:31" outlineLevel="1">
      <c r="B534" s="102"/>
      <c r="C534" s="103" t="s">
        <v>817</v>
      </c>
      <c r="D534" s="104" t="s">
        <v>818</v>
      </c>
      <c r="E534" s="105">
        <v>2019</v>
      </c>
      <c r="F534" s="93">
        <v>0</v>
      </c>
      <c r="G534" s="106"/>
      <c r="H534" s="107">
        <v>0</v>
      </c>
      <c r="I534" s="107">
        <v>0</v>
      </c>
      <c r="J534" s="107">
        <v>0</v>
      </c>
      <c r="K534" s="107">
        <v>0</v>
      </c>
      <c r="L534" s="106"/>
      <c r="M534" s="107">
        <v>0</v>
      </c>
      <c r="N534" s="107">
        <v>0</v>
      </c>
      <c r="O534" s="107">
        <v>0</v>
      </c>
      <c r="P534" s="97"/>
      <c r="Q534" s="107">
        <v>0</v>
      </c>
      <c r="R534" s="97"/>
      <c r="S534" s="108"/>
      <c r="T534" s="107">
        <v>0</v>
      </c>
      <c r="U534" s="107">
        <v>0</v>
      </c>
      <c r="V534" s="108"/>
      <c r="W534" s="109"/>
      <c r="X534" s="84"/>
      <c r="Y534" s="110"/>
      <c r="Z534" s="110"/>
      <c r="AB534" s="110"/>
      <c r="AD534" s="107"/>
      <c r="AE534" s="108"/>
    </row>
    <row r="535" spans="2:31" outlineLevel="1">
      <c r="B535" s="102"/>
      <c r="C535" s="103" t="s">
        <v>819</v>
      </c>
      <c r="D535" s="104" t="s">
        <v>820</v>
      </c>
      <c r="E535" s="105">
        <v>2019</v>
      </c>
      <c r="F535" s="93">
        <v>0</v>
      </c>
      <c r="G535" s="106"/>
      <c r="H535" s="107">
        <v>0</v>
      </c>
      <c r="I535" s="107">
        <v>0</v>
      </c>
      <c r="J535" s="107">
        <v>0</v>
      </c>
      <c r="K535" s="107">
        <v>0</v>
      </c>
      <c r="L535" s="106"/>
      <c r="M535" s="107">
        <v>0</v>
      </c>
      <c r="N535" s="107">
        <v>0</v>
      </c>
      <c r="O535" s="107">
        <v>0</v>
      </c>
      <c r="P535" s="97"/>
      <c r="Q535" s="107">
        <v>0</v>
      </c>
      <c r="R535" s="97"/>
      <c r="S535" s="108"/>
      <c r="T535" s="107">
        <v>0</v>
      </c>
      <c r="U535" s="107">
        <v>0</v>
      </c>
      <c r="V535" s="108"/>
      <c r="W535" s="109"/>
      <c r="X535" s="84"/>
      <c r="Y535" s="110"/>
      <c r="Z535" s="110"/>
      <c r="AB535" s="110"/>
      <c r="AD535" s="107"/>
      <c r="AE535" s="108"/>
    </row>
    <row r="536" spans="2:31" outlineLevel="1">
      <c r="B536" s="102"/>
      <c r="C536" s="103" t="s">
        <v>821</v>
      </c>
      <c r="D536" s="104" t="s">
        <v>822</v>
      </c>
      <c r="E536" s="105">
        <v>2019</v>
      </c>
      <c r="F536" s="93">
        <v>0</v>
      </c>
      <c r="G536" s="106"/>
      <c r="H536" s="107">
        <v>0</v>
      </c>
      <c r="I536" s="107">
        <v>639</v>
      </c>
      <c r="J536" s="107">
        <v>-1667.28</v>
      </c>
      <c r="K536" s="107">
        <v>1667.28</v>
      </c>
      <c r="L536" s="106"/>
      <c r="M536" s="107">
        <v>0</v>
      </c>
      <c r="N536" s="107">
        <v>0</v>
      </c>
      <c r="O536" s="107">
        <v>0</v>
      </c>
      <c r="P536" s="97"/>
      <c r="Q536" s="107">
        <v>639</v>
      </c>
      <c r="R536" s="97"/>
      <c r="S536" s="108"/>
      <c r="T536" s="107">
        <v>-639</v>
      </c>
      <c r="U536" s="107">
        <v>1667.28</v>
      </c>
      <c r="V536" s="108"/>
      <c r="W536" s="109"/>
      <c r="X536" s="84"/>
      <c r="Y536" s="110"/>
      <c r="Z536" s="110"/>
      <c r="AB536" s="110"/>
      <c r="AD536" s="107"/>
      <c r="AE536" s="108"/>
    </row>
    <row r="537" spans="2:31" outlineLevel="1">
      <c r="B537" s="102"/>
      <c r="C537" s="103" t="s">
        <v>823</v>
      </c>
      <c r="D537" s="104" t="s">
        <v>824</v>
      </c>
      <c r="E537" s="105">
        <v>2019</v>
      </c>
      <c r="F537" s="93">
        <v>0</v>
      </c>
      <c r="G537" s="106"/>
      <c r="H537" s="107">
        <v>341819.46666666667</v>
      </c>
      <c r="I537" s="107">
        <v>537368.43999999994</v>
      </c>
      <c r="J537" s="107">
        <v>444294.25</v>
      </c>
      <c r="K537" s="107">
        <v>-102474.78333333333</v>
      </c>
      <c r="L537" s="106"/>
      <c r="M537" s="107">
        <v>341819.46666666667</v>
      </c>
      <c r="N537" s="107">
        <v>0</v>
      </c>
      <c r="O537" s="107">
        <v>341819.46666666667</v>
      </c>
      <c r="P537" s="97"/>
      <c r="Q537" s="107">
        <v>537368.43999999994</v>
      </c>
      <c r="R537" s="97"/>
      <c r="S537" s="108"/>
      <c r="T537" s="107">
        <v>-195548.97333333327</v>
      </c>
      <c r="U537" s="107">
        <v>-102474.78333333333</v>
      </c>
      <c r="V537" s="108"/>
      <c r="W537" s="109"/>
      <c r="X537" s="84"/>
      <c r="Y537" s="110"/>
      <c r="Z537" s="110"/>
      <c r="AB537" s="110"/>
      <c r="AD537" s="107"/>
      <c r="AE537" s="108"/>
    </row>
    <row r="538" spans="2:31" outlineLevel="1">
      <c r="B538" s="102"/>
      <c r="C538" s="103" t="s">
        <v>825</v>
      </c>
      <c r="D538" s="104" t="s">
        <v>826</v>
      </c>
      <c r="E538" s="105">
        <v>2019</v>
      </c>
      <c r="F538" s="93">
        <v>0</v>
      </c>
      <c r="G538" s="124"/>
      <c r="H538" s="125">
        <v>936</v>
      </c>
      <c r="I538" s="125">
        <v>52619</v>
      </c>
      <c r="J538" s="125">
        <v>702.38</v>
      </c>
      <c r="K538" s="125">
        <v>233.62</v>
      </c>
      <c r="L538" s="124"/>
      <c r="M538" s="125">
        <v>936</v>
      </c>
      <c r="N538" s="125">
        <v>0</v>
      </c>
      <c r="O538" s="125">
        <v>936</v>
      </c>
      <c r="P538" s="97"/>
      <c r="Q538" s="125">
        <v>0</v>
      </c>
      <c r="R538" s="97"/>
      <c r="S538" s="108"/>
      <c r="T538" s="125">
        <v>936</v>
      </c>
      <c r="U538" s="125">
        <v>233.62</v>
      </c>
      <c r="V538" s="108"/>
      <c r="W538" s="109" t="s">
        <v>80</v>
      </c>
      <c r="X538" s="84"/>
      <c r="Y538" s="110"/>
      <c r="Z538" s="110"/>
      <c r="AB538" s="110"/>
      <c r="AD538" s="125"/>
      <c r="AE538" s="108"/>
    </row>
    <row r="539" spans="2:31" outlineLevel="1">
      <c r="B539" s="102"/>
      <c r="C539" s="103" t="s">
        <v>1112</v>
      </c>
      <c r="D539" s="104" t="s">
        <v>1113</v>
      </c>
      <c r="E539" s="105">
        <v>2019</v>
      </c>
      <c r="F539" s="93">
        <v>0</v>
      </c>
      <c r="G539" s="106"/>
      <c r="H539" s="107">
        <v>0</v>
      </c>
      <c r="I539" s="107">
        <v>0</v>
      </c>
      <c r="J539" s="107">
        <v>0</v>
      </c>
      <c r="K539" s="107">
        <v>0</v>
      </c>
      <c r="L539" s="106"/>
      <c r="M539" s="107">
        <v>0</v>
      </c>
      <c r="N539" s="107">
        <v>0</v>
      </c>
      <c r="O539" s="107">
        <v>0</v>
      </c>
      <c r="P539" s="97"/>
      <c r="Q539" s="107">
        <v>0</v>
      </c>
      <c r="R539" s="97"/>
      <c r="S539" s="108"/>
      <c r="T539" s="107">
        <v>0</v>
      </c>
      <c r="U539" s="107">
        <v>0</v>
      </c>
      <c r="V539" s="108"/>
      <c r="W539" s="109"/>
      <c r="X539" s="84"/>
      <c r="Y539" s="110"/>
      <c r="Z539" s="110"/>
      <c r="AB539" s="110"/>
      <c r="AD539" s="107"/>
      <c r="AE539" s="108"/>
    </row>
    <row r="540" spans="2:31" outlineLevel="1">
      <c r="B540" s="102" t="s">
        <v>29</v>
      </c>
      <c r="C540" s="103" t="s">
        <v>827</v>
      </c>
      <c r="D540" s="104" t="s">
        <v>1114</v>
      </c>
      <c r="E540" s="105">
        <v>2019</v>
      </c>
      <c r="F540" s="93">
        <v>0</v>
      </c>
      <c r="G540" s="106"/>
      <c r="H540" s="107">
        <v>0</v>
      </c>
      <c r="I540" s="107">
        <v>45000</v>
      </c>
      <c r="J540" s="107">
        <v>0</v>
      </c>
      <c r="K540" s="107">
        <v>0</v>
      </c>
      <c r="L540" s="106"/>
      <c r="M540" s="107">
        <v>0</v>
      </c>
      <c r="N540" s="107">
        <v>0</v>
      </c>
      <c r="O540" s="107">
        <v>0</v>
      </c>
      <c r="P540" s="97"/>
      <c r="Q540" s="107">
        <v>0</v>
      </c>
      <c r="R540" s="97"/>
      <c r="S540" s="108"/>
      <c r="T540" s="107">
        <v>0</v>
      </c>
      <c r="U540" s="107">
        <v>0</v>
      </c>
      <c r="V540" s="108"/>
      <c r="W540" s="109"/>
      <c r="X540" s="84"/>
      <c r="Y540" s="110"/>
      <c r="Z540" s="110"/>
      <c r="AB540" s="110"/>
      <c r="AD540" s="107"/>
      <c r="AE540" s="108"/>
    </row>
    <row r="541" spans="2:31" outlineLevel="1">
      <c r="B541" s="102"/>
      <c r="C541" s="103" t="s">
        <v>828</v>
      </c>
      <c r="D541" s="104" t="s">
        <v>1115</v>
      </c>
      <c r="E541" s="105">
        <v>2019</v>
      </c>
      <c r="F541" s="93">
        <v>0</v>
      </c>
      <c r="G541" s="124"/>
      <c r="H541" s="125">
        <v>936</v>
      </c>
      <c r="I541" s="125">
        <v>7619</v>
      </c>
      <c r="J541" s="125">
        <v>702.38</v>
      </c>
      <c r="K541" s="125">
        <v>233.62</v>
      </c>
      <c r="L541" s="124"/>
      <c r="M541" s="125">
        <v>936</v>
      </c>
      <c r="N541" s="125">
        <v>0</v>
      </c>
      <c r="O541" s="125">
        <v>936</v>
      </c>
      <c r="P541" s="97"/>
      <c r="Q541" s="125">
        <v>0</v>
      </c>
      <c r="R541" s="97"/>
      <c r="S541" s="108"/>
      <c r="T541" s="125">
        <v>936</v>
      </c>
      <c r="U541" s="125">
        <v>233.62</v>
      </c>
      <c r="V541" s="108"/>
      <c r="W541" s="109" t="s">
        <v>80</v>
      </c>
      <c r="X541" s="84"/>
      <c r="Y541" s="110"/>
      <c r="Z541" s="110"/>
      <c r="AB541" s="110"/>
      <c r="AD541" s="125"/>
      <c r="AE541" s="108"/>
    </row>
    <row r="542" spans="2:31" outlineLevel="1">
      <c r="B542" s="102" t="s">
        <v>80</v>
      </c>
      <c r="C542" s="103" t="s">
        <v>829</v>
      </c>
      <c r="D542" s="104" t="s">
        <v>1116</v>
      </c>
      <c r="E542" s="105">
        <v>2019</v>
      </c>
      <c r="F542" s="93">
        <v>0</v>
      </c>
      <c r="G542" s="106"/>
      <c r="H542" s="107">
        <v>0</v>
      </c>
      <c r="I542" s="107">
        <v>0</v>
      </c>
      <c r="J542" s="107">
        <v>0</v>
      </c>
      <c r="K542" s="107">
        <v>0</v>
      </c>
      <c r="L542" s="106"/>
      <c r="M542" s="107">
        <v>0</v>
      </c>
      <c r="N542" s="107">
        <v>0</v>
      </c>
      <c r="O542" s="107">
        <v>0</v>
      </c>
      <c r="P542" s="97"/>
      <c r="Q542" s="107">
        <v>0</v>
      </c>
      <c r="R542" s="97"/>
      <c r="S542" s="108"/>
      <c r="T542" s="107">
        <v>0</v>
      </c>
      <c r="U542" s="107">
        <v>0</v>
      </c>
      <c r="V542" s="108"/>
      <c r="W542" s="109"/>
      <c r="X542" s="84"/>
      <c r="Y542" s="110"/>
      <c r="Z542" s="110"/>
      <c r="AB542" s="110"/>
      <c r="AD542" s="107"/>
      <c r="AE542" s="108"/>
    </row>
    <row r="543" spans="2:31" outlineLevel="1">
      <c r="B543" s="102"/>
      <c r="C543" s="103" t="s">
        <v>830</v>
      </c>
      <c r="D543" s="104" t="s">
        <v>1117</v>
      </c>
      <c r="E543" s="105">
        <v>2019</v>
      </c>
      <c r="F543" s="93">
        <v>0</v>
      </c>
      <c r="G543" s="106"/>
      <c r="H543" s="107">
        <v>0</v>
      </c>
      <c r="I543" s="107">
        <v>0</v>
      </c>
      <c r="J543" s="107">
        <v>0</v>
      </c>
      <c r="K543" s="107">
        <v>0</v>
      </c>
      <c r="L543" s="106"/>
      <c r="M543" s="107">
        <v>0</v>
      </c>
      <c r="N543" s="107">
        <v>0</v>
      </c>
      <c r="O543" s="107">
        <v>0</v>
      </c>
      <c r="P543" s="97"/>
      <c r="Q543" s="107">
        <v>0</v>
      </c>
      <c r="R543" s="97"/>
      <c r="S543" s="108"/>
      <c r="T543" s="107">
        <v>0</v>
      </c>
      <c r="U543" s="107">
        <v>0</v>
      </c>
      <c r="V543" s="108"/>
      <c r="W543" s="109"/>
      <c r="X543" s="84"/>
      <c r="Y543" s="110"/>
      <c r="Z543" s="110"/>
      <c r="AB543" s="110"/>
      <c r="AD543" s="107"/>
      <c r="AE543" s="108"/>
    </row>
    <row r="544" spans="2:31" outlineLevel="1">
      <c r="B544" s="102"/>
      <c r="C544" s="103" t="s">
        <v>831</v>
      </c>
      <c r="D544" s="104" t="s">
        <v>1118</v>
      </c>
      <c r="E544" s="105">
        <v>2019</v>
      </c>
      <c r="F544" s="93">
        <v>0</v>
      </c>
      <c r="G544" s="106"/>
      <c r="H544" s="107">
        <v>0</v>
      </c>
      <c r="I544" s="107">
        <v>0</v>
      </c>
      <c r="J544" s="107">
        <v>0</v>
      </c>
      <c r="K544" s="107">
        <v>0</v>
      </c>
      <c r="L544" s="106"/>
      <c r="M544" s="107">
        <v>0</v>
      </c>
      <c r="N544" s="107">
        <v>0</v>
      </c>
      <c r="O544" s="107">
        <v>0</v>
      </c>
      <c r="P544" s="97"/>
      <c r="Q544" s="107">
        <v>0</v>
      </c>
      <c r="R544" s="97"/>
      <c r="S544" s="108"/>
      <c r="T544" s="107">
        <v>0</v>
      </c>
      <c r="U544" s="107">
        <v>0</v>
      </c>
      <c r="V544" s="108"/>
      <c r="W544" s="109"/>
      <c r="X544" s="84"/>
      <c r="Y544" s="110"/>
      <c r="Z544" s="110"/>
      <c r="AB544" s="110"/>
      <c r="AD544" s="107"/>
      <c r="AE544" s="108"/>
    </row>
    <row r="545" spans="1:31" outlineLevel="1">
      <c r="B545" s="102"/>
      <c r="C545" s="103" t="s">
        <v>832</v>
      </c>
      <c r="D545" s="104" t="s">
        <v>1119</v>
      </c>
      <c r="E545" s="105">
        <v>2019</v>
      </c>
      <c r="F545" s="93">
        <v>0</v>
      </c>
      <c r="G545" s="106"/>
      <c r="H545" s="107">
        <v>0</v>
      </c>
      <c r="I545" s="107">
        <v>0</v>
      </c>
      <c r="J545" s="107">
        <v>0</v>
      </c>
      <c r="K545" s="107">
        <v>0</v>
      </c>
      <c r="L545" s="106"/>
      <c r="M545" s="107">
        <v>0</v>
      </c>
      <c r="N545" s="107">
        <v>0</v>
      </c>
      <c r="O545" s="107">
        <v>0</v>
      </c>
      <c r="P545" s="97"/>
      <c r="Q545" s="107">
        <v>0</v>
      </c>
      <c r="R545" s="97"/>
      <c r="S545" s="108"/>
      <c r="T545" s="107">
        <v>0</v>
      </c>
      <c r="U545" s="107">
        <v>0</v>
      </c>
      <c r="V545" s="108"/>
      <c r="W545" s="109"/>
      <c r="X545" s="84"/>
      <c r="Y545" s="110"/>
      <c r="Z545" s="110"/>
      <c r="AB545" s="110"/>
      <c r="AD545" s="107"/>
      <c r="AE545" s="108"/>
    </row>
    <row r="546" spans="1:31" outlineLevel="1">
      <c r="B546" s="102"/>
      <c r="C546" s="103" t="s">
        <v>833</v>
      </c>
      <c r="D546" s="104" t="s">
        <v>1120</v>
      </c>
      <c r="E546" s="105">
        <v>2019</v>
      </c>
      <c r="F546" s="93">
        <v>0</v>
      </c>
      <c r="G546" s="106"/>
      <c r="H546" s="107">
        <v>0</v>
      </c>
      <c r="I546" s="107">
        <v>0</v>
      </c>
      <c r="J546" s="107">
        <v>0</v>
      </c>
      <c r="K546" s="107">
        <v>0</v>
      </c>
      <c r="L546" s="106"/>
      <c r="M546" s="107">
        <v>0</v>
      </c>
      <c r="N546" s="107">
        <v>0</v>
      </c>
      <c r="O546" s="107">
        <v>0</v>
      </c>
      <c r="P546" s="97"/>
      <c r="Q546" s="107">
        <v>0</v>
      </c>
      <c r="R546" s="97"/>
      <c r="S546" s="108"/>
      <c r="T546" s="107">
        <v>0</v>
      </c>
      <c r="U546" s="107">
        <v>0</v>
      </c>
      <c r="V546" s="108"/>
      <c r="W546" s="109"/>
      <c r="X546" s="84"/>
      <c r="Y546" s="110"/>
      <c r="Z546" s="110"/>
      <c r="AB546" s="110"/>
      <c r="AD546" s="107"/>
      <c r="AE546" s="108"/>
    </row>
    <row r="547" spans="1:31" outlineLevel="1">
      <c r="B547" s="102"/>
      <c r="C547" s="103" t="s">
        <v>834</v>
      </c>
      <c r="D547" s="104" t="s">
        <v>1121</v>
      </c>
      <c r="E547" s="105">
        <v>2019</v>
      </c>
      <c r="F547" s="93">
        <v>0</v>
      </c>
      <c r="G547" s="106"/>
      <c r="H547" s="107">
        <v>0</v>
      </c>
      <c r="I547" s="107">
        <v>0</v>
      </c>
      <c r="J547" s="107">
        <v>0</v>
      </c>
      <c r="K547" s="107">
        <v>0</v>
      </c>
      <c r="L547" s="106"/>
      <c r="M547" s="107">
        <v>0</v>
      </c>
      <c r="N547" s="107">
        <v>0</v>
      </c>
      <c r="O547" s="107">
        <v>0</v>
      </c>
      <c r="P547" s="97"/>
      <c r="Q547" s="107">
        <v>0</v>
      </c>
      <c r="R547" s="97"/>
      <c r="S547" s="108"/>
      <c r="T547" s="107">
        <v>0</v>
      </c>
      <c r="U547" s="107">
        <v>0</v>
      </c>
      <c r="V547" s="108"/>
      <c r="W547" s="109"/>
      <c r="X547" s="84"/>
      <c r="Y547" s="110"/>
      <c r="Z547" s="110"/>
      <c r="AB547" s="110"/>
      <c r="AD547" s="107"/>
      <c r="AE547" s="108"/>
    </row>
    <row r="548" spans="1:31" outlineLevel="1">
      <c r="B548" s="102"/>
      <c r="C548" s="103" t="s">
        <v>835</v>
      </c>
      <c r="D548" s="104" t="s">
        <v>1122</v>
      </c>
      <c r="E548" s="105">
        <v>2019</v>
      </c>
      <c r="F548" s="93">
        <v>0</v>
      </c>
      <c r="G548" s="106"/>
      <c r="H548" s="107">
        <v>936</v>
      </c>
      <c r="I548" s="107">
        <v>7619</v>
      </c>
      <c r="J548" s="107">
        <v>702.38</v>
      </c>
      <c r="K548" s="107">
        <v>233.62</v>
      </c>
      <c r="L548" s="106"/>
      <c r="M548" s="107">
        <v>936</v>
      </c>
      <c r="N548" s="107">
        <v>0</v>
      </c>
      <c r="O548" s="107">
        <v>936</v>
      </c>
      <c r="P548" s="97"/>
      <c r="Q548" s="107">
        <v>0</v>
      </c>
      <c r="R548" s="97"/>
      <c r="S548" s="108"/>
      <c r="T548" s="107">
        <v>936</v>
      </c>
      <c r="U548" s="107">
        <v>233.62</v>
      </c>
      <c r="V548" s="108"/>
      <c r="W548" s="109"/>
      <c r="X548" s="84"/>
      <c r="Y548" s="110"/>
      <c r="Z548" s="110"/>
      <c r="AB548" s="110"/>
      <c r="AD548" s="107"/>
      <c r="AE548" s="108"/>
    </row>
    <row r="549" spans="1:31" outlineLevel="1">
      <c r="B549" s="102"/>
      <c r="C549" s="103" t="s">
        <v>836</v>
      </c>
      <c r="D549" s="104" t="s">
        <v>837</v>
      </c>
      <c r="E549" s="105">
        <v>2019</v>
      </c>
      <c r="F549" s="93">
        <v>0</v>
      </c>
      <c r="G549" s="106"/>
      <c r="H549" s="107">
        <v>0</v>
      </c>
      <c r="I549" s="107">
        <v>0</v>
      </c>
      <c r="J549" s="107">
        <v>0</v>
      </c>
      <c r="K549" s="107">
        <v>0</v>
      </c>
      <c r="L549" s="106"/>
      <c r="M549" s="107">
        <v>0</v>
      </c>
      <c r="N549" s="107">
        <v>0</v>
      </c>
      <c r="O549" s="107">
        <v>0</v>
      </c>
      <c r="P549" s="97"/>
      <c r="Q549" s="107">
        <v>0</v>
      </c>
      <c r="R549" s="97"/>
      <c r="S549" s="108"/>
      <c r="T549" s="107">
        <v>0</v>
      </c>
      <c r="U549" s="107">
        <v>0</v>
      </c>
      <c r="V549" s="108"/>
      <c r="W549" s="109"/>
      <c r="X549" s="84"/>
      <c r="Y549" s="110"/>
      <c r="Z549" s="110"/>
      <c r="AB549" s="110"/>
      <c r="AD549" s="107"/>
      <c r="AE549" s="108"/>
    </row>
    <row r="550" spans="1:31">
      <c r="A550" s="88"/>
      <c r="B550" s="155"/>
      <c r="C550" s="90" t="s">
        <v>838</v>
      </c>
      <c r="D550" s="91" t="s">
        <v>839</v>
      </c>
      <c r="E550" s="156">
        <v>2019</v>
      </c>
      <c r="F550" s="93">
        <v>0</v>
      </c>
      <c r="G550" s="99"/>
      <c r="H550" s="101">
        <v>-278337.63999999978</v>
      </c>
      <c r="I550" s="101">
        <v>999626.3600000001</v>
      </c>
      <c r="J550" s="101">
        <v>326622.90000000002</v>
      </c>
      <c r="K550" s="101">
        <v>-574003.5399999998</v>
      </c>
      <c r="L550" s="99"/>
      <c r="M550" s="101">
        <v>-278337.63999999978</v>
      </c>
      <c r="N550" s="101">
        <v>30957</v>
      </c>
      <c r="O550" s="101">
        <v>-247380.63999999978</v>
      </c>
      <c r="P550" s="97"/>
      <c r="Q550" s="101">
        <v>-664524.43999999994</v>
      </c>
      <c r="R550" s="97"/>
      <c r="S550" s="96"/>
      <c r="T550" s="101">
        <v>417143.80000000016</v>
      </c>
      <c r="U550" s="101">
        <v>-574003.5399999998</v>
      </c>
      <c r="V550" s="96"/>
      <c r="W550" s="109" t="s">
        <v>80</v>
      </c>
      <c r="X550" s="84"/>
      <c r="Y550" s="98"/>
      <c r="Z550" s="98"/>
      <c r="AB550" s="98"/>
      <c r="AD550" s="157"/>
      <c r="AE550" s="158"/>
    </row>
    <row r="551" spans="1:31">
      <c r="B551" s="102"/>
      <c r="C551" s="103" t="s">
        <v>840</v>
      </c>
      <c r="D551" s="104" t="s">
        <v>841</v>
      </c>
      <c r="E551" s="105">
        <v>2019</v>
      </c>
      <c r="F551" s="93">
        <v>0</v>
      </c>
      <c r="G551" s="124"/>
      <c r="H551" s="165">
        <v>-42304532.606939465</v>
      </c>
      <c r="I551" s="125">
        <v>10254008.830000028</v>
      </c>
      <c r="J551" s="125">
        <v>-40962425.135796167</v>
      </c>
      <c r="K551" s="165">
        <v>-5497069.3711433038</v>
      </c>
      <c r="L551" s="124"/>
      <c r="M551" s="125">
        <v>10322510.623060556</v>
      </c>
      <c r="N551" s="125">
        <v>-56782005.130000025</v>
      </c>
      <c r="O551" s="125">
        <v>-46459494.506939471</v>
      </c>
      <c r="P551" s="97"/>
      <c r="Q551" s="125">
        <v>-38818106.277028203</v>
      </c>
      <c r="R551" s="97"/>
      <c r="S551" s="96"/>
      <c r="T551" s="125">
        <v>-7641388.2299112678</v>
      </c>
      <c r="U551" s="125">
        <v>-5497069.3711433038</v>
      </c>
      <c r="V551" s="96"/>
      <c r="W551" s="109" t="s">
        <v>80</v>
      </c>
      <c r="X551" s="84"/>
      <c r="Y551" s="98"/>
      <c r="Z551" s="98"/>
      <c r="AB551" s="98"/>
      <c r="AD551" s="125"/>
      <c r="AE551" s="96"/>
    </row>
    <row r="552" spans="1:31">
      <c r="B552" s="102"/>
      <c r="C552" s="103" t="s">
        <v>842</v>
      </c>
      <c r="D552" s="104" t="s">
        <v>843</v>
      </c>
      <c r="E552" s="105">
        <v>2019</v>
      </c>
      <c r="F552" s="93">
        <v>0</v>
      </c>
      <c r="G552" s="124"/>
      <c r="H552" s="125">
        <v>9952211.6866666656</v>
      </c>
      <c r="I552" s="125">
        <v>10202918</v>
      </c>
      <c r="J552" s="125">
        <v>9366079.3599999994</v>
      </c>
      <c r="K552" s="125">
        <v>724381.32666666619</v>
      </c>
      <c r="L552" s="124"/>
      <c r="M552" s="125">
        <v>9952211.6866666656</v>
      </c>
      <c r="N552" s="125">
        <v>138249</v>
      </c>
      <c r="O552" s="125">
        <v>10090460.686666666</v>
      </c>
      <c r="P552" s="97"/>
      <c r="Q552" s="125">
        <v>10673773.044286249</v>
      </c>
      <c r="R552" s="97"/>
      <c r="S552" s="108"/>
      <c r="T552" s="125">
        <v>-583312.35761958361</v>
      </c>
      <c r="U552" s="125">
        <v>724381.32666666619</v>
      </c>
      <c r="V552" s="108"/>
      <c r="W552" s="109" t="s">
        <v>80</v>
      </c>
      <c r="X552" s="84"/>
      <c r="Y552" s="110"/>
      <c r="Z552" s="110"/>
      <c r="AB552" s="110"/>
      <c r="AD552" s="125"/>
      <c r="AE552" s="108"/>
    </row>
    <row r="553" spans="1:31" outlineLevel="1">
      <c r="B553" s="102"/>
      <c r="C553" s="103" t="s">
        <v>844</v>
      </c>
      <c r="D553" s="104" t="s">
        <v>845</v>
      </c>
      <c r="E553" s="105">
        <v>2019</v>
      </c>
      <c r="F553" s="93">
        <v>0</v>
      </c>
      <c r="G553" s="106"/>
      <c r="H553" s="107">
        <v>9739591.7466666661</v>
      </c>
      <c r="I553" s="107">
        <v>9973176</v>
      </c>
      <c r="J553" s="107">
        <v>9187115.9299999997</v>
      </c>
      <c r="K553" s="107">
        <v>690724.81666666642</v>
      </c>
      <c r="L553" s="106"/>
      <c r="M553" s="107">
        <v>9739591.7466666661</v>
      </c>
      <c r="N553" s="107">
        <v>138249</v>
      </c>
      <c r="O553" s="107">
        <v>9877840.7466666661</v>
      </c>
      <c r="P553" s="97"/>
      <c r="Q553" s="107">
        <v>10444031.044286249</v>
      </c>
      <c r="R553" s="97"/>
      <c r="S553" s="108"/>
      <c r="T553" s="107">
        <v>-566190.29761958309</v>
      </c>
      <c r="U553" s="107">
        <v>690724.81666666642</v>
      </c>
      <c r="V553" s="108"/>
      <c r="W553" s="109"/>
      <c r="X553" s="84"/>
      <c r="Y553" s="110"/>
      <c r="Z553" s="110"/>
      <c r="AB553" s="110"/>
      <c r="AD553" s="107"/>
      <c r="AE553" s="108"/>
    </row>
    <row r="554" spans="1:31" outlineLevel="1">
      <c r="B554" s="102"/>
      <c r="C554" s="103" t="s">
        <v>846</v>
      </c>
      <c r="D554" s="104" t="s">
        <v>847</v>
      </c>
      <c r="E554" s="105">
        <v>2019</v>
      </c>
      <c r="F554" s="93">
        <v>0</v>
      </c>
      <c r="G554" s="106"/>
      <c r="H554" s="107">
        <v>123381.4</v>
      </c>
      <c r="I554" s="107">
        <v>140503</v>
      </c>
      <c r="J554" s="107">
        <v>123010.61</v>
      </c>
      <c r="K554" s="107">
        <v>370.7899999999936</v>
      </c>
      <c r="L554" s="106"/>
      <c r="M554" s="107">
        <v>123381.4</v>
      </c>
      <c r="N554" s="107">
        <v>0</v>
      </c>
      <c r="O554" s="107">
        <v>123381.4</v>
      </c>
      <c r="P554" s="97"/>
      <c r="Q554" s="107">
        <v>140503</v>
      </c>
      <c r="R554" s="97"/>
      <c r="S554" s="108"/>
      <c r="T554" s="107">
        <v>-17121.600000000006</v>
      </c>
      <c r="U554" s="107">
        <v>370.7899999999936</v>
      </c>
      <c r="V554" s="108"/>
      <c r="W554" s="109"/>
      <c r="X554" s="84"/>
      <c r="Y554" s="110"/>
      <c r="Z554" s="110"/>
      <c r="AB554" s="110"/>
      <c r="AD554" s="107"/>
      <c r="AE554" s="108"/>
    </row>
    <row r="555" spans="1:31" outlineLevel="1">
      <c r="B555" s="102"/>
      <c r="C555" s="103" t="s">
        <v>848</v>
      </c>
      <c r="D555" s="104" t="s">
        <v>849</v>
      </c>
      <c r="E555" s="105">
        <v>2019</v>
      </c>
      <c r="F555" s="93">
        <v>0</v>
      </c>
      <c r="G555" s="106"/>
      <c r="H555" s="107">
        <v>89238.540000000008</v>
      </c>
      <c r="I555" s="107">
        <v>89239</v>
      </c>
      <c r="J555" s="107">
        <v>55952.819999999992</v>
      </c>
      <c r="K555" s="107">
        <v>33285.720000000016</v>
      </c>
      <c r="L555" s="106"/>
      <c r="M555" s="107">
        <v>89238.540000000008</v>
      </c>
      <c r="N555" s="107">
        <v>0</v>
      </c>
      <c r="O555" s="107">
        <v>89238.540000000008</v>
      </c>
      <c r="P555" s="97"/>
      <c r="Q555" s="107">
        <v>89239</v>
      </c>
      <c r="R555" s="97"/>
      <c r="S555" s="108"/>
      <c r="T555" s="107">
        <v>-0.45999999999185093</v>
      </c>
      <c r="U555" s="107">
        <v>33285.720000000016</v>
      </c>
      <c r="V555" s="108"/>
      <c r="W555" s="109"/>
      <c r="X555" s="84"/>
      <c r="Y555" s="110"/>
      <c r="Z555" s="110"/>
      <c r="AB555" s="110"/>
      <c r="AD555" s="107"/>
      <c r="AE555" s="108"/>
    </row>
    <row r="556" spans="1:31" outlineLevel="1">
      <c r="B556" s="102"/>
      <c r="C556" s="103" t="s">
        <v>850</v>
      </c>
      <c r="D556" s="104" t="s">
        <v>851</v>
      </c>
      <c r="E556" s="105">
        <v>2019</v>
      </c>
      <c r="F556" s="93">
        <v>0</v>
      </c>
      <c r="G556" s="106"/>
      <c r="H556" s="107">
        <v>0</v>
      </c>
      <c r="I556" s="107">
        <v>0</v>
      </c>
      <c r="J556" s="107">
        <v>0</v>
      </c>
      <c r="K556" s="107">
        <v>0</v>
      </c>
      <c r="L556" s="106"/>
      <c r="M556" s="107">
        <v>0</v>
      </c>
      <c r="N556" s="107">
        <v>0</v>
      </c>
      <c r="O556" s="107">
        <v>0</v>
      </c>
      <c r="P556" s="97"/>
      <c r="Q556" s="107">
        <v>0</v>
      </c>
      <c r="R556" s="97"/>
      <c r="S556" s="108"/>
      <c r="T556" s="107">
        <v>0</v>
      </c>
      <c r="U556" s="107">
        <v>0</v>
      </c>
      <c r="V556" s="108"/>
      <c r="W556" s="109"/>
      <c r="X556" s="84"/>
      <c r="Y556" s="110"/>
      <c r="Z556" s="110"/>
      <c r="AB556" s="110"/>
      <c r="AD556" s="107"/>
      <c r="AE556" s="108"/>
    </row>
    <row r="557" spans="1:31">
      <c r="B557" s="102"/>
      <c r="C557" s="103" t="s">
        <v>852</v>
      </c>
      <c r="D557" s="104" t="s">
        <v>853</v>
      </c>
      <c r="E557" s="105">
        <v>2019</v>
      </c>
      <c r="F557" s="93">
        <v>0</v>
      </c>
      <c r="G557" s="124"/>
      <c r="H557" s="125">
        <v>370298.93333333335</v>
      </c>
      <c r="I557" s="125">
        <v>17054</v>
      </c>
      <c r="J557" s="125">
        <v>370298.93333333335</v>
      </c>
      <c r="K557" s="125">
        <v>0</v>
      </c>
      <c r="L557" s="124"/>
      <c r="M557" s="125">
        <v>370298.93333333335</v>
      </c>
      <c r="N557" s="125">
        <v>0</v>
      </c>
      <c r="O557" s="125">
        <v>370298.93333333335</v>
      </c>
      <c r="P557" s="97"/>
      <c r="Q557" s="125">
        <v>17054</v>
      </c>
      <c r="R557" s="97"/>
      <c r="S557" s="108"/>
      <c r="T557" s="125">
        <v>353244.93333333335</v>
      </c>
      <c r="U557" s="125">
        <v>0</v>
      </c>
      <c r="V557" s="108"/>
      <c r="W557" s="109" t="s">
        <v>80</v>
      </c>
      <c r="X557" s="84"/>
      <c r="Y557" s="110"/>
      <c r="Z557" s="110"/>
      <c r="AB557" s="110"/>
      <c r="AD557" s="125"/>
      <c r="AE557" s="108"/>
    </row>
    <row r="558" spans="1:31" outlineLevel="1">
      <c r="B558" s="102"/>
      <c r="C558" s="103" t="s">
        <v>854</v>
      </c>
      <c r="D558" s="104" t="s">
        <v>855</v>
      </c>
      <c r="E558" s="105">
        <v>2019</v>
      </c>
      <c r="F558" s="93">
        <v>0</v>
      </c>
      <c r="G558" s="106"/>
      <c r="H558" s="107">
        <v>370298.93333333335</v>
      </c>
      <c r="I558" s="107">
        <v>17054</v>
      </c>
      <c r="J558" s="107">
        <v>370298.93333333335</v>
      </c>
      <c r="K558" s="107">
        <v>0</v>
      </c>
      <c r="L558" s="106"/>
      <c r="M558" s="107">
        <v>370298.93333333335</v>
      </c>
      <c r="N558" s="107">
        <v>0</v>
      </c>
      <c r="O558" s="107">
        <v>370298.93333333335</v>
      </c>
      <c r="P558" s="97"/>
      <c r="Q558" s="107">
        <v>17054</v>
      </c>
      <c r="R558" s="97"/>
      <c r="S558" s="108"/>
      <c r="T558" s="107">
        <v>353244.93333333335</v>
      </c>
      <c r="U558" s="107">
        <v>0</v>
      </c>
      <c r="V558" s="108"/>
      <c r="W558" s="109"/>
      <c r="X558" s="84"/>
      <c r="Y558" s="110"/>
      <c r="Z558" s="110"/>
      <c r="AB558" s="110"/>
      <c r="AD558" s="107"/>
      <c r="AE558" s="108"/>
    </row>
    <row r="559" spans="1:31" outlineLevel="1">
      <c r="B559" s="102"/>
      <c r="C559" s="103" t="s">
        <v>856</v>
      </c>
      <c r="D559" s="104" t="s">
        <v>857</v>
      </c>
      <c r="E559" s="105">
        <v>2019</v>
      </c>
      <c r="F559" s="93">
        <v>0</v>
      </c>
      <c r="G559" s="106"/>
      <c r="H559" s="107">
        <v>0</v>
      </c>
      <c r="I559" s="107">
        <v>0</v>
      </c>
      <c r="J559" s="107">
        <v>0</v>
      </c>
      <c r="K559" s="107">
        <v>0</v>
      </c>
      <c r="L559" s="106"/>
      <c r="M559" s="107">
        <v>0</v>
      </c>
      <c r="N559" s="107">
        <v>0</v>
      </c>
      <c r="O559" s="107">
        <v>0</v>
      </c>
      <c r="P559" s="97"/>
      <c r="Q559" s="107">
        <v>0</v>
      </c>
      <c r="R559" s="97"/>
      <c r="S559" s="108"/>
      <c r="T559" s="107">
        <v>0</v>
      </c>
      <c r="U559" s="107">
        <v>0</v>
      </c>
      <c r="V559" s="108"/>
      <c r="W559" s="109"/>
      <c r="X559" s="84"/>
      <c r="Y559" s="110"/>
      <c r="Z559" s="110"/>
      <c r="AB559" s="110"/>
      <c r="AD559" s="107"/>
      <c r="AE559" s="108"/>
    </row>
    <row r="560" spans="1:31" outlineLevel="1">
      <c r="B560" s="102"/>
      <c r="C560" s="103" t="s">
        <v>858</v>
      </c>
      <c r="D560" s="104" t="s">
        <v>859</v>
      </c>
      <c r="E560" s="105">
        <v>2019</v>
      </c>
      <c r="F560" s="93">
        <v>0</v>
      </c>
      <c r="G560" s="106"/>
      <c r="H560" s="107">
        <v>0</v>
      </c>
      <c r="I560" s="107">
        <v>0</v>
      </c>
      <c r="J560" s="107">
        <v>0</v>
      </c>
      <c r="K560" s="107">
        <v>0</v>
      </c>
      <c r="L560" s="106"/>
      <c r="M560" s="107">
        <v>0</v>
      </c>
      <c r="N560" s="107">
        <v>0</v>
      </c>
      <c r="O560" s="107">
        <v>0</v>
      </c>
      <c r="P560" s="97"/>
      <c r="Q560" s="107">
        <v>0</v>
      </c>
      <c r="R560" s="97"/>
      <c r="S560" s="108"/>
      <c r="T560" s="107">
        <v>0</v>
      </c>
      <c r="U560" s="107">
        <v>0</v>
      </c>
      <c r="V560" s="108"/>
      <c r="W560" s="109"/>
      <c r="X560" s="84"/>
      <c r="Y560" s="110"/>
      <c r="Z560" s="110"/>
      <c r="AB560" s="110"/>
      <c r="AD560" s="107"/>
      <c r="AE560" s="108"/>
    </row>
    <row r="561" spans="1:34">
      <c r="A561" s="88"/>
      <c r="B561" s="155"/>
      <c r="C561" s="90" t="s">
        <v>860</v>
      </c>
      <c r="D561" s="91" t="s">
        <v>1123</v>
      </c>
      <c r="E561" s="156">
        <v>2019</v>
      </c>
      <c r="F561" s="93">
        <v>0</v>
      </c>
      <c r="G561" s="99"/>
      <c r="H561" s="101">
        <v>10322510.619999999</v>
      </c>
      <c r="I561" s="101">
        <v>10219972</v>
      </c>
      <c r="J561" s="101">
        <v>9736378.293333333</v>
      </c>
      <c r="K561" s="101">
        <v>724381.32666666619</v>
      </c>
      <c r="L561" s="99"/>
      <c r="M561" s="101">
        <v>10322510.619999999</v>
      </c>
      <c r="N561" s="101">
        <v>138249</v>
      </c>
      <c r="O561" s="101">
        <v>10460759.619999999</v>
      </c>
      <c r="P561" s="97"/>
      <c r="Q561" s="101">
        <v>10690827.044286249</v>
      </c>
      <c r="R561" s="97"/>
      <c r="S561" s="96"/>
      <c r="T561" s="101">
        <v>-230067.42428625003</v>
      </c>
      <c r="U561" s="101">
        <v>724381.32666666619</v>
      </c>
      <c r="V561" s="96"/>
      <c r="W561" s="109" t="s">
        <v>80</v>
      </c>
      <c r="X561" s="84"/>
      <c r="Y561" s="98"/>
      <c r="Z561" s="98"/>
      <c r="AB561" s="98"/>
      <c r="AD561" s="157"/>
      <c r="AE561" s="158"/>
    </row>
    <row r="562" spans="1:34">
      <c r="A562" s="88"/>
      <c r="B562" s="155"/>
      <c r="C562" s="90" t="s">
        <v>861</v>
      </c>
      <c r="D562" s="91" t="s">
        <v>862</v>
      </c>
      <c r="E562" s="156">
        <v>2019</v>
      </c>
      <c r="F562" s="93">
        <v>0</v>
      </c>
      <c r="G562" s="99"/>
      <c r="H562" s="101">
        <v>-52627043.226939462</v>
      </c>
      <c r="I562" s="101">
        <v>34036.830000028014</v>
      </c>
      <c r="J562" s="101">
        <v>-50698803.429129496</v>
      </c>
      <c r="K562" s="101">
        <v>-6221450.6978099719</v>
      </c>
      <c r="L562" s="99"/>
      <c r="M562" s="101">
        <v>3.060556948184967E-3</v>
      </c>
      <c r="N562" s="101">
        <v>-56920254.130000025</v>
      </c>
      <c r="O562" s="101">
        <v>-56920254.126939468</v>
      </c>
      <c r="P562" s="97"/>
      <c r="Q562" s="101">
        <v>-49508933.321314454</v>
      </c>
      <c r="R562" s="97"/>
      <c r="S562" s="96"/>
      <c r="T562" s="101">
        <v>-7411320.805625014</v>
      </c>
      <c r="U562" s="101">
        <v>-6221450.6978099719</v>
      </c>
      <c r="V562" s="96"/>
      <c r="W562" s="109" t="s">
        <v>80</v>
      </c>
      <c r="X562" s="84"/>
      <c r="Y562" s="98"/>
      <c r="Z562" s="98"/>
      <c r="AB562" s="98"/>
      <c r="AD562" s="157"/>
      <c r="AE562" s="158"/>
    </row>
    <row r="563" spans="1:34">
      <c r="C563" s="60"/>
      <c r="D563" s="66"/>
      <c r="E563" s="60"/>
      <c r="H563" s="60"/>
      <c r="J563" s="60"/>
      <c r="K563" s="60"/>
      <c r="M563" s="66"/>
      <c r="N563" s="66"/>
      <c r="O563" s="66"/>
      <c r="Q563" s="66"/>
      <c r="T563" s="66"/>
      <c r="U563" s="66"/>
      <c r="X563" s="84"/>
      <c r="AD563" s="66"/>
    </row>
    <row r="564" spans="1:34">
      <c r="C564" s="60"/>
      <c r="D564" s="60"/>
      <c r="E564" s="60"/>
      <c r="G564" s="166"/>
      <c r="H564" s="167"/>
      <c r="I564" s="168"/>
      <c r="J564" s="167"/>
      <c r="K564" s="167"/>
      <c r="L564" s="166"/>
      <c r="M564" s="169"/>
      <c r="N564" s="169"/>
      <c r="O564" s="169"/>
      <c r="Q564" s="169"/>
      <c r="S564" s="168"/>
      <c r="T564" s="169"/>
      <c r="U564" s="169"/>
      <c r="V564" s="168"/>
      <c r="X564" s="84"/>
      <c r="AD564" s="66"/>
    </row>
    <row r="565" spans="1:34">
      <c r="C565" s="60"/>
      <c r="D565" s="60"/>
      <c r="E565" s="60"/>
      <c r="H565" s="60"/>
      <c r="J565" s="60"/>
      <c r="K565" s="60"/>
      <c r="M565" s="66"/>
      <c r="N565" s="66"/>
      <c r="O565" s="66"/>
      <c r="Q565" s="66"/>
      <c r="T565" s="66"/>
      <c r="U565" s="66"/>
      <c r="X565" s="84"/>
      <c r="AD565" s="66"/>
    </row>
    <row r="566" spans="1:34">
      <c r="C566" s="60"/>
      <c r="D566" s="60"/>
      <c r="E566" s="60"/>
      <c r="G566" s="166"/>
      <c r="H566" s="167"/>
      <c r="J566" s="167"/>
      <c r="K566" s="167"/>
      <c r="L566" s="166"/>
      <c r="M566" s="66"/>
      <c r="N566" s="66"/>
      <c r="O566" s="66"/>
      <c r="Q566" s="66"/>
      <c r="T566" s="66"/>
      <c r="U566" s="66"/>
      <c r="X566" s="84"/>
      <c r="AD566" s="66"/>
    </row>
    <row r="567" spans="1:34">
      <c r="C567" s="60"/>
      <c r="D567" s="60"/>
      <c r="E567" s="60"/>
      <c r="H567" s="60"/>
      <c r="J567" s="60"/>
      <c r="K567" s="60"/>
      <c r="M567" s="66"/>
      <c r="N567" s="66"/>
      <c r="O567" s="66"/>
      <c r="Q567" s="66"/>
      <c r="T567" s="66"/>
      <c r="U567" s="66"/>
      <c r="X567" s="84"/>
      <c r="AD567" s="66"/>
    </row>
    <row r="568" spans="1:34">
      <c r="C568" s="60"/>
      <c r="D568" s="60"/>
      <c r="E568" s="60"/>
      <c r="H568" s="60"/>
      <c r="J568" s="60"/>
      <c r="K568" s="60"/>
      <c r="M568" s="66"/>
      <c r="N568" s="66"/>
      <c r="O568" s="66"/>
      <c r="Q568" s="66"/>
      <c r="T568" s="66"/>
      <c r="U568" s="66"/>
      <c r="X568" s="84"/>
      <c r="AD568" s="66"/>
    </row>
    <row r="569" spans="1:34">
      <c r="C569" s="60"/>
      <c r="D569" s="60"/>
      <c r="E569" s="60"/>
      <c r="H569" s="60"/>
      <c r="J569" s="60"/>
      <c r="K569" s="60"/>
      <c r="M569" s="66"/>
      <c r="N569" s="66"/>
      <c r="O569" s="66"/>
      <c r="Q569" s="66"/>
      <c r="T569" s="66"/>
      <c r="U569" s="66"/>
      <c r="X569" s="84"/>
      <c r="AD569" s="66"/>
      <c r="AH569" s="170"/>
    </row>
    <row r="570" spans="1:34">
      <c r="C570" s="60"/>
      <c r="D570" s="60"/>
      <c r="E570" s="60"/>
      <c r="G570" s="99"/>
      <c r="H570" s="99"/>
      <c r="I570" s="98"/>
      <c r="J570" s="99"/>
      <c r="K570" s="99"/>
      <c r="L570" s="99"/>
      <c r="M570" s="99"/>
      <c r="N570" s="99"/>
      <c r="O570" s="99"/>
      <c r="P570" s="59"/>
      <c r="Q570" s="99"/>
      <c r="R570" s="59"/>
      <c r="S570" s="98"/>
      <c r="T570" s="99"/>
      <c r="U570" s="99"/>
      <c r="V570" s="98"/>
      <c r="X570" s="84"/>
      <c r="AD570" s="66"/>
    </row>
    <row r="571" spans="1:34">
      <c r="C571" s="60"/>
      <c r="D571" s="60"/>
      <c r="E571" s="60"/>
      <c r="H571" s="142"/>
      <c r="I571" s="64"/>
      <c r="J571" s="142"/>
      <c r="K571" s="142"/>
      <c r="M571" s="64"/>
      <c r="N571" s="64"/>
      <c r="O571" s="64"/>
      <c r="P571" s="59"/>
      <c r="Q571" s="64"/>
      <c r="R571" s="59"/>
      <c r="S571" s="64"/>
      <c r="T571" s="64"/>
      <c r="U571" s="64"/>
      <c r="V571" s="64"/>
      <c r="X571" s="84"/>
      <c r="AD571" s="66"/>
    </row>
    <row r="572" spans="1:34">
      <c r="C572" s="60"/>
      <c r="D572" s="60"/>
      <c r="E572" s="60"/>
      <c r="H572" s="142"/>
      <c r="I572" s="64"/>
      <c r="J572" s="142"/>
      <c r="K572" s="142"/>
      <c r="M572" s="64"/>
      <c r="N572" s="64"/>
      <c r="O572" s="64"/>
      <c r="P572" s="59"/>
      <c r="Q572" s="64"/>
      <c r="R572" s="59"/>
      <c r="S572" s="64"/>
      <c r="T572" s="64"/>
      <c r="U572" s="64"/>
      <c r="V572" s="64"/>
      <c r="X572" s="84"/>
      <c r="AD572" s="66"/>
    </row>
    <row r="573" spans="1:34">
      <c r="C573" s="60"/>
      <c r="D573" s="60"/>
      <c r="E573" s="60"/>
      <c r="G573" s="64"/>
      <c r="H573" s="64"/>
      <c r="I573" s="64"/>
      <c r="J573" s="64"/>
      <c r="K573" s="64"/>
      <c r="L573" s="64"/>
      <c r="M573" s="64"/>
      <c r="N573" s="64"/>
      <c r="O573" s="64"/>
      <c r="P573" s="59"/>
      <c r="Q573" s="64"/>
      <c r="R573" s="59"/>
      <c r="S573" s="64"/>
      <c r="T573" s="64"/>
      <c r="U573" s="64"/>
      <c r="V573" s="64"/>
      <c r="X573" s="84"/>
      <c r="AD573" s="66"/>
    </row>
    <row r="574" spans="1:34">
      <c r="C574" s="60"/>
      <c r="D574" s="60"/>
      <c r="E574" s="60"/>
      <c r="H574" s="60"/>
      <c r="J574" s="60"/>
      <c r="K574" s="60"/>
      <c r="M574" s="66"/>
      <c r="N574" s="66"/>
      <c r="O574" s="66"/>
      <c r="Q574" s="66"/>
      <c r="T574" s="66"/>
      <c r="U574" s="66"/>
      <c r="X574" s="84"/>
      <c r="AD574" s="66"/>
    </row>
    <row r="575" spans="1:34" s="68" customFormat="1">
      <c r="A575" s="47"/>
      <c r="B575" s="48"/>
      <c r="C575" s="60"/>
      <c r="D575" s="60"/>
      <c r="E575" s="60"/>
      <c r="F575" s="49"/>
      <c r="G575" s="142"/>
      <c r="H575" s="60"/>
      <c r="I575" s="66"/>
      <c r="J575" s="60"/>
      <c r="K575" s="60"/>
      <c r="L575" s="142"/>
      <c r="M575" s="66"/>
      <c r="N575" s="66"/>
      <c r="O575" s="66"/>
      <c r="P575" s="56"/>
      <c r="Q575" s="66"/>
      <c r="R575" s="56"/>
      <c r="S575" s="66"/>
      <c r="T575" s="66"/>
      <c r="U575" s="66"/>
      <c r="V575" s="66"/>
      <c r="W575" s="60"/>
      <c r="X575" s="84"/>
      <c r="Y575" s="64"/>
      <c r="Z575" s="64"/>
      <c r="AA575" s="59"/>
      <c r="AB575" s="64"/>
      <c r="AC575" s="56"/>
      <c r="AD575" s="66"/>
      <c r="AF575" s="60"/>
      <c r="AG575" s="47"/>
      <c r="AH575" s="47"/>
    </row>
    <row r="576" spans="1:34" s="68" customFormat="1">
      <c r="A576" s="47"/>
      <c r="B576" s="48"/>
      <c r="C576" s="60"/>
      <c r="D576" s="60"/>
      <c r="E576" s="60"/>
      <c r="F576" s="49"/>
      <c r="G576" s="142"/>
      <c r="H576" s="60"/>
      <c r="I576" s="66"/>
      <c r="J576" s="60"/>
      <c r="K576" s="60"/>
      <c r="L576" s="142"/>
      <c r="M576" s="66"/>
      <c r="N576" s="66"/>
      <c r="O576" s="66"/>
      <c r="P576" s="56"/>
      <c r="Q576" s="66"/>
      <c r="R576" s="56"/>
      <c r="S576" s="66"/>
      <c r="T576" s="66"/>
      <c r="U576" s="66"/>
      <c r="V576" s="66"/>
      <c r="W576" s="60"/>
      <c r="X576" s="84"/>
      <c r="Y576" s="64"/>
      <c r="Z576" s="64"/>
      <c r="AA576" s="59"/>
      <c r="AB576" s="64"/>
      <c r="AC576" s="56"/>
      <c r="AD576" s="66"/>
      <c r="AF576" s="60"/>
      <c r="AG576" s="47"/>
      <c r="AH576" s="47"/>
    </row>
    <row r="577" spans="1:34" s="68" customFormat="1">
      <c r="A577" s="47"/>
      <c r="B577" s="48"/>
      <c r="C577" s="60"/>
      <c r="D577" s="60"/>
      <c r="E577" s="60"/>
      <c r="F577" s="49"/>
      <c r="G577" s="142"/>
      <c r="H577" s="60"/>
      <c r="I577" s="66"/>
      <c r="J577" s="60"/>
      <c r="K577" s="60"/>
      <c r="L577" s="142"/>
      <c r="M577" s="66"/>
      <c r="N577" s="66"/>
      <c r="O577" s="66"/>
      <c r="P577" s="56"/>
      <c r="Q577" s="66"/>
      <c r="R577" s="56"/>
      <c r="S577" s="66"/>
      <c r="T577" s="66"/>
      <c r="U577" s="66"/>
      <c r="V577" s="66"/>
      <c r="W577" s="60"/>
      <c r="X577" s="84"/>
      <c r="Y577" s="64"/>
      <c r="Z577" s="64"/>
      <c r="AA577" s="59"/>
      <c r="AB577" s="64"/>
      <c r="AC577" s="56"/>
      <c r="AD577" s="66"/>
      <c r="AF577" s="60"/>
      <c r="AG577" s="47"/>
      <c r="AH577" s="47"/>
    </row>
    <row r="578" spans="1:34" s="68" customFormat="1">
      <c r="A578" s="47"/>
      <c r="B578" s="48"/>
      <c r="C578" s="60"/>
      <c r="D578" s="60"/>
      <c r="E578" s="60"/>
      <c r="F578" s="49"/>
      <c r="G578" s="142"/>
      <c r="H578" s="60"/>
      <c r="I578" s="66"/>
      <c r="J578" s="60"/>
      <c r="K578" s="60"/>
      <c r="L578" s="142"/>
      <c r="M578" s="66"/>
      <c r="N578" s="66"/>
      <c r="O578" s="66"/>
      <c r="P578" s="56"/>
      <c r="Q578" s="66"/>
      <c r="R578" s="56"/>
      <c r="S578" s="66"/>
      <c r="T578" s="66"/>
      <c r="U578" s="66"/>
      <c r="V578" s="66"/>
      <c r="W578" s="60"/>
      <c r="X578" s="84"/>
      <c r="Y578" s="64"/>
      <c r="Z578" s="64"/>
      <c r="AA578" s="59"/>
      <c r="AB578" s="64"/>
      <c r="AC578" s="56"/>
      <c r="AD578" s="66"/>
      <c r="AF578" s="60"/>
      <c r="AG578" s="47"/>
      <c r="AH578" s="47"/>
    </row>
    <row r="579" spans="1:34" s="68" customFormat="1">
      <c r="A579" s="47"/>
      <c r="B579" s="48"/>
      <c r="C579" s="60"/>
      <c r="D579" s="60"/>
      <c r="E579" s="60"/>
      <c r="F579" s="49"/>
      <c r="G579" s="142"/>
      <c r="H579" s="60"/>
      <c r="I579" s="66"/>
      <c r="J579" s="60"/>
      <c r="K579" s="60"/>
      <c r="L579" s="142"/>
      <c r="M579" s="66"/>
      <c r="N579" s="66"/>
      <c r="O579" s="66"/>
      <c r="P579" s="56"/>
      <c r="Q579" s="66"/>
      <c r="R579" s="56"/>
      <c r="S579" s="66"/>
      <c r="T579" s="66"/>
      <c r="U579" s="66"/>
      <c r="V579" s="66"/>
      <c r="W579" s="60"/>
      <c r="X579" s="84"/>
      <c r="Y579" s="64"/>
      <c r="Z579" s="64"/>
      <c r="AA579" s="59"/>
      <c r="AB579" s="64"/>
      <c r="AC579" s="56"/>
      <c r="AD579" s="66"/>
      <c r="AF579" s="60"/>
      <c r="AG579" s="47"/>
      <c r="AH579" s="47"/>
    </row>
    <row r="580" spans="1:34" s="68" customFormat="1">
      <c r="A580" s="47"/>
      <c r="B580" s="48"/>
      <c r="C580" s="60"/>
      <c r="D580" s="60"/>
      <c r="E580" s="60"/>
      <c r="F580" s="49"/>
      <c r="G580" s="142"/>
      <c r="H580" s="60"/>
      <c r="I580" s="66"/>
      <c r="J580" s="60"/>
      <c r="K580" s="60"/>
      <c r="L580" s="142"/>
      <c r="M580" s="66"/>
      <c r="N580" s="66"/>
      <c r="O580" s="66"/>
      <c r="P580" s="56"/>
      <c r="Q580" s="66"/>
      <c r="R580" s="56"/>
      <c r="S580" s="66"/>
      <c r="T580" s="66"/>
      <c r="U580" s="66"/>
      <c r="V580" s="66"/>
      <c r="W580" s="60"/>
      <c r="X580" s="84"/>
      <c r="Y580" s="64"/>
      <c r="Z580" s="64"/>
      <c r="AA580" s="59"/>
      <c r="AB580" s="64"/>
      <c r="AC580" s="56"/>
      <c r="AD580" s="66"/>
      <c r="AF580" s="60"/>
      <c r="AG580" s="47"/>
      <c r="AH580" s="47"/>
    </row>
    <row r="581" spans="1:34" s="68" customFormat="1">
      <c r="A581" s="47"/>
      <c r="B581" s="48"/>
      <c r="C581" s="60"/>
      <c r="D581" s="60"/>
      <c r="E581" s="60"/>
      <c r="F581" s="49"/>
      <c r="G581" s="142"/>
      <c r="H581" s="60"/>
      <c r="I581" s="66"/>
      <c r="J581" s="60"/>
      <c r="K581" s="60"/>
      <c r="L581" s="142"/>
      <c r="M581" s="66"/>
      <c r="N581" s="66"/>
      <c r="O581" s="66"/>
      <c r="P581" s="56"/>
      <c r="Q581" s="66"/>
      <c r="R581" s="56"/>
      <c r="S581" s="66"/>
      <c r="T581" s="66"/>
      <c r="U581" s="66"/>
      <c r="V581" s="66"/>
      <c r="W581" s="60"/>
      <c r="X581" s="84"/>
      <c r="Y581" s="64"/>
      <c r="Z581" s="64"/>
      <c r="AA581" s="59"/>
      <c r="AB581" s="64"/>
      <c r="AC581" s="56"/>
      <c r="AD581" s="66"/>
      <c r="AF581" s="60"/>
      <c r="AG581" s="47"/>
      <c r="AH581" s="47"/>
    </row>
    <row r="582" spans="1:34" s="68" customFormat="1">
      <c r="A582" s="47"/>
      <c r="B582" s="48"/>
      <c r="C582" s="60"/>
      <c r="D582" s="60"/>
      <c r="E582" s="60"/>
      <c r="F582" s="49"/>
      <c r="G582" s="142"/>
      <c r="H582" s="60"/>
      <c r="I582" s="66"/>
      <c r="J582" s="60"/>
      <c r="K582" s="60"/>
      <c r="L582" s="142"/>
      <c r="M582" s="66"/>
      <c r="N582" s="66"/>
      <c r="O582" s="66"/>
      <c r="P582" s="56"/>
      <c r="Q582" s="66"/>
      <c r="R582" s="56"/>
      <c r="S582" s="66"/>
      <c r="T582" s="66"/>
      <c r="U582" s="66"/>
      <c r="V582" s="66"/>
      <c r="W582" s="60"/>
      <c r="X582" s="84"/>
      <c r="Y582" s="64"/>
      <c r="Z582" s="64"/>
      <c r="AA582" s="59"/>
      <c r="AB582" s="64"/>
      <c r="AC582" s="56"/>
      <c r="AD582" s="66"/>
      <c r="AF582" s="60"/>
      <c r="AG582" s="47"/>
      <c r="AH582" s="47"/>
    </row>
    <row r="583" spans="1:34" s="68" customFormat="1">
      <c r="A583" s="47"/>
      <c r="B583" s="48"/>
      <c r="C583" s="60"/>
      <c r="D583" s="60"/>
      <c r="E583" s="60"/>
      <c r="F583" s="49"/>
      <c r="G583" s="142"/>
      <c r="H583" s="60"/>
      <c r="I583" s="66"/>
      <c r="J583" s="60"/>
      <c r="K583" s="60"/>
      <c r="L583" s="142"/>
      <c r="M583" s="66"/>
      <c r="N583" s="66"/>
      <c r="O583" s="66"/>
      <c r="P583" s="56"/>
      <c r="Q583" s="66"/>
      <c r="R583" s="56"/>
      <c r="S583" s="66"/>
      <c r="T583" s="66"/>
      <c r="U583" s="66"/>
      <c r="V583" s="66"/>
      <c r="W583" s="60"/>
      <c r="X583" s="84"/>
      <c r="Y583" s="64"/>
      <c r="Z583" s="64"/>
      <c r="AA583" s="59"/>
      <c r="AB583" s="64"/>
      <c r="AC583" s="56"/>
      <c r="AD583" s="66"/>
      <c r="AF583" s="60"/>
      <c r="AG583" s="47"/>
      <c r="AH583" s="47"/>
    </row>
    <row r="584" spans="1:34" s="68" customFormat="1">
      <c r="A584" s="47"/>
      <c r="B584" s="48"/>
      <c r="C584" s="60"/>
      <c r="D584" s="60"/>
      <c r="E584" s="60"/>
      <c r="F584" s="49"/>
      <c r="G584" s="142"/>
      <c r="H584" s="60"/>
      <c r="I584" s="66"/>
      <c r="J584" s="60"/>
      <c r="K584" s="60"/>
      <c r="L584" s="142"/>
      <c r="M584" s="66"/>
      <c r="N584" s="66"/>
      <c r="O584" s="66"/>
      <c r="P584" s="56"/>
      <c r="Q584" s="66"/>
      <c r="R584" s="56"/>
      <c r="S584" s="66"/>
      <c r="T584" s="66"/>
      <c r="U584" s="66"/>
      <c r="V584" s="66"/>
      <c r="W584" s="60"/>
      <c r="X584" s="84"/>
      <c r="Y584" s="64"/>
      <c r="Z584" s="64"/>
      <c r="AA584" s="59"/>
      <c r="AB584" s="64"/>
      <c r="AC584" s="56"/>
      <c r="AD584" s="66"/>
      <c r="AF584" s="60"/>
      <c r="AG584" s="47"/>
      <c r="AH584" s="47"/>
    </row>
    <row r="585" spans="1:34" s="68" customFormat="1">
      <c r="A585" s="47"/>
      <c r="B585" s="48"/>
      <c r="C585" s="60"/>
      <c r="D585" s="60"/>
      <c r="E585" s="60"/>
      <c r="F585" s="49"/>
      <c r="G585" s="142"/>
      <c r="H585" s="60"/>
      <c r="I585" s="66"/>
      <c r="J585" s="60"/>
      <c r="K585" s="60"/>
      <c r="L585" s="142"/>
      <c r="M585" s="66"/>
      <c r="N585" s="66"/>
      <c r="O585" s="66"/>
      <c r="P585" s="56"/>
      <c r="Q585" s="66"/>
      <c r="R585" s="56"/>
      <c r="S585" s="66"/>
      <c r="T585" s="66"/>
      <c r="U585" s="66"/>
      <c r="V585" s="66"/>
      <c r="W585" s="60"/>
      <c r="X585" s="84"/>
      <c r="Y585" s="64"/>
      <c r="Z585" s="64"/>
      <c r="AA585" s="59"/>
      <c r="AB585" s="64"/>
      <c r="AC585" s="56"/>
      <c r="AD585" s="66"/>
      <c r="AF585" s="60"/>
      <c r="AG585" s="47"/>
      <c r="AH585" s="47"/>
    </row>
    <row r="586" spans="1:34" s="68" customFormat="1">
      <c r="A586" s="47"/>
      <c r="B586" s="48"/>
      <c r="C586" s="60"/>
      <c r="D586" s="60"/>
      <c r="E586" s="60"/>
      <c r="F586" s="49"/>
      <c r="G586" s="142"/>
      <c r="H586" s="60"/>
      <c r="I586" s="66"/>
      <c r="J586" s="60"/>
      <c r="K586" s="60"/>
      <c r="L586" s="142"/>
      <c r="M586" s="66"/>
      <c r="N586" s="66"/>
      <c r="O586" s="66"/>
      <c r="P586" s="56"/>
      <c r="Q586" s="66"/>
      <c r="R586" s="56"/>
      <c r="S586" s="66"/>
      <c r="T586" s="66"/>
      <c r="U586" s="66"/>
      <c r="V586" s="66"/>
      <c r="W586" s="60"/>
      <c r="X586" s="84"/>
      <c r="Y586" s="64"/>
      <c r="Z586" s="64"/>
      <c r="AA586" s="59"/>
      <c r="AB586" s="64"/>
      <c r="AC586" s="56"/>
      <c r="AD586" s="66"/>
      <c r="AF586" s="60"/>
      <c r="AG586" s="47"/>
      <c r="AH586" s="47"/>
    </row>
    <row r="587" spans="1:34" s="68" customFormat="1">
      <c r="A587" s="47"/>
      <c r="B587" s="48"/>
      <c r="C587" s="60"/>
      <c r="D587" s="60"/>
      <c r="E587" s="60"/>
      <c r="F587" s="49"/>
      <c r="G587" s="142"/>
      <c r="H587" s="60"/>
      <c r="I587" s="66"/>
      <c r="J587" s="60"/>
      <c r="K587" s="60"/>
      <c r="L587" s="142"/>
      <c r="M587" s="66"/>
      <c r="N587" s="66"/>
      <c r="O587" s="66"/>
      <c r="P587" s="56"/>
      <c r="Q587" s="66"/>
      <c r="R587" s="56"/>
      <c r="S587" s="66"/>
      <c r="T587" s="66"/>
      <c r="U587" s="66"/>
      <c r="V587" s="66"/>
      <c r="W587" s="60"/>
      <c r="X587" s="84"/>
      <c r="Y587" s="64"/>
      <c r="Z587" s="64"/>
      <c r="AA587" s="59"/>
      <c r="AB587" s="64"/>
      <c r="AC587" s="56"/>
      <c r="AD587" s="66"/>
      <c r="AF587" s="60"/>
      <c r="AG587" s="47"/>
      <c r="AH587" s="47"/>
    </row>
    <row r="588" spans="1:34" s="68" customFormat="1">
      <c r="A588" s="47"/>
      <c r="B588" s="48"/>
      <c r="C588" s="60"/>
      <c r="D588" s="60"/>
      <c r="E588" s="60"/>
      <c r="F588" s="49"/>
      <c r="G588" s="142"/>
      <c r="H588" s="60"/>
      <c r="I588" s="66"/>
      <c r="J588" s="60"/>
      <c r="K588" s="60"/>
      <c r="L588" s="142"/>
      <c r="M588" s="66"/>
      <c r="N588" s="66"/>
      <c r="O588" s="66"/>
      <c r="P588" s="56"/>
      <c r="Q588" s="66"/>
      <c r="R588" s="56"/>
      <c r="S588" s="66"/>
      <c r="T588" s="66"/>
      <c r="U588" s="66"/>
      <c r="V588" s="66"/>
      <c r="W588" s="60"/>
      <c r="X588" s="84"/>
      <c r="Y588" s="64"/>
      <c r="Z588" s="64"/>
      <c r="AA588" s="59"/>
      <c r="AB588" s="64"/>
      <c r="AC588" s="56"/>
      <c r="AD588" s="66"/>
      <c r="AF588" s="60"/>
      <c r="AG588" s="47"/>
      <c r="AH588" s="47"/>
    </row>
    <row r="589" spans="1:34" s="68" customFormat="1">
      <c r="A589" s="47"/>
      <c r="B589" s="48"/>
      <c r="C589" s="60"/>
      <c r="D589" s="60"/>
      <c r="E589" s="60"/>
      <c r="F589" s="49"/>
      <c r="G589" s="142"/>
      <c r="H589" s="60"/>
      <c r="I589" s="66"/>
      <c r="J589" s="60"/>
      <c r="K589" s="60"/>
      <c r="L589" s="142"/>
      <c r="M589" s="66"/>
      <c r="N589" s="66"/>
      <c r="O589" s="66"/>
      <c r="P589" s="56"/>
      <c r="Q589" s="66"/>
      <c r="R589" s="56"/>
      <c r="S589" s="66"/>
      <c r="T589" s="66"/>
      <c r="U589" s="66"/>
      <c r="V589" s="66"/>
      <c r="W589" s="60"/>
      <c r="X589" s="84"/>
      <c r="Y589" s="64"/>
      <c r="Z589" s="64"/>
      <c r="AA589" s="59"/>
      <c r="AB589" s="64"/>
      <c r="AC589" s="56"/>
      <c r="AD589" s="66"/>
      <c r="AF589" s="60"/>
      <c r="AG589" s="47"/>
      <c r="AH589" s="47"/>
    </row>
    <row r="590" spans="1:34" s="68" customFormat="1">
      <c r="A590" s="47"/>
      <c r="B590" s="48"/>
      <c r="C590" s="60"/>
      <c r="D590" s="60"/>
      <c r="E590" s="60"/>
      <c r="F590" s="49"/>
      <c r="G590" s="142"/>
      <c r="H590" s="60"/>
      <c r="I590" s="66"/>
      <c r="J590" s="60"/>
      <c r="K590" s="60"/>
      <c r="L590" s="142"/>
      <c r="M590" s="66"/>
      <c r="N590" s="66"/>
      <c r="O590" s="66"/>
      <c r="P590" s="56"/>
      <c r="Q590" s="66"/>
      <c r="R590" s="56"/>
      <c r="S590" s="66"/>
      <c r="T590" s="66"/>
      <c r="U590" s="66"/>
      <c r="V590" s="66"/>
      <c r="W590" s="60"/>
      <c r="X590" s="84"/>
      <c r="Y590" s="64"/>
      <c r="Z590" s="64"/>
      <c r="AA590" s="59"/>
      <c r="AB590" s="64"/>
      <c r="AC590" s="56"/>
      <c r="AD590" s="66"/>
      <c r="AF590" s="60"/>
      <c r="AG590" s="47"/>
      <c r="AH590" s="47"/>
    </row>
    <row r="591" spans="1:34" s="68" customFormat="1">
      <c r="A591" s="47"/>
      <c r="B591" s="48"/>
      <c r="C591" s="60"/>
      <c r="D591" s="60"/>
      <c r="E591" s="60"/>
      <c r="F591" s="49"/>
      <c r="G591" s="142"/>
      <c r="H591" s="60"/>
      <c r="I591" s="66"/>
      <c r="J591" s="60"/>
      <c r="K591" s="60"/>
      <c r="L591" s="142"/>
      <c r="M591" s="66"/>
      <c r="N591" s="66"/>
      <c r="O591" s="66"/>
      <c r="P591" s="56"/>
      <c r="Q591" s="66"/>
      <c r="R591" s="56"/>
      <c r="S591" s="66"/>
      <c r="T591" s="66"/>
      <c r="U591" s="66"/>
      <c r="V591" s="66"/>
      <c r="W591" s="60"/>
      <c r="X591" s="84"/>
      <c r="Y591" s="64"/>
      <c r="Z591" s="64"/>
      <c r="AA591" s="59"/>
      <c r="AB591" s="64"/>
      <c r="AC591" s="56"/>
      <c r="AD591" s="66"/>
      <c r="AF591" s="60"/>
      <c r="AG591" s="47"/>
      <c r="AH591" s="47"/>
    </row>
    <row r="592" spans="1:34" s="68" customFormat="1">
      <c r="A592" s="47"/>
      <c r="B592" s="48"/>
      <c r="C592" s="60"/>
      <c r="D592" s="60"/>
      <c r="E592" s="60"/>
      <c r="F592" s="49"/>
      <c r="G592" s="142"/>
      <c r="H592" s="60"/>
      <c r="I592" s="66"/>
      <c r="J592" s="60"/>
      <c r="K592" s="60"/>
      <c r="L592" s="142"/>
      <c r="M592" s="66"/>
      <c r="N592" s="66"/>
      <c r="O592" s="66"/>
      <c r="P592" s="56"/>
      <c r="Q592" s="66"/>
      <c r="R592" s="56"/>
      <c r="S592" s="66"/>
      <c r="T592" s="66"/>
      <c r="U592" s="66"/>
      <c r="V592" s="66"/>
      <c r="W592" s="60"/>
      <c r="X592" s="84"/>
      <c r="Y592" s="64"/>
      <c r="Z592" s="64"/>
      <c r="AA592" s="59"/>
      <c r="AB592" s="64"/>
      <c r="AC592" s="56"/>
      <c r="AD592" s="66"/>
      <c r="AF592" s="60"/>
      <c r="AG592" s="47"/>
      <c r="AH592" s="47"/>
    </row>
    <row r="593" spans="1:34" s="68" customFormat="1">
      <c r="A593" s="47"/>
      <c r="B593" s="48"/>
      <c r="C593" s="60"/>
      <c r="D593" s="60"/>
      <c r="E593" s="60"/>
      <c r="F593" s="49"/>
      <c r="G593" s="142"/>
      <c r="H593" s="60"/>
      <c r="I593" s="66"/>
      <c r="J593" s="60"/>
      <c r="K593" s="60"/>
      <c r="L593" s="142"/>
      <c r="M593" s="66"/>
      <c r="N593" s="66"/>
      <c r="O593" s="66"/>
      <c r="P593" s="56"/>
      <c r="Q593" s="66"/>
      <c r="R593" s="56"/>
      <c r="S593" s="66"/>
      <c r="T593" s="66"/>
      <c r="U593" s="66"/>
      <c r="V593" s="66"/>
      <c r="W593" s="60"/>
      <c r="X593" s="84"/>
      <c r="Y593" s="64"/>
      <c r="Z593" s="64"/>
      <c r="AA593" s="59"/>
      <c r="AB593" s="64"/>
      <c r="AC593" s="56"/>
      <c r="AD593" s="66"/>
      <c r="AF593" s="60"/>
      <c r="AG593" s="47"/>
      <c r="AH593" s="47"/>
    </row>
    <row r="594" spans="1:34" s="68" customFormat="1">
      <c r="A594" s="47"/>
      <c r="B594" s="48"/>
      <c r="C594" s="60"/>
      <c r="D594" s="60"/>
      <c r="E594" s="60"/>
      <c r="F594" s="49"/>
      <c r="G594" s="142"/>
      <c r="H594" s="60"/>
      <c r="I594" s="66"/>
      <c r="J594" s="60"/>
      <c r="K594" s="60"/>
      <c r="L594" s="142"/>
      <c r="M594" s="66"/>
      <c r="N594" s="66"/>
      <c r="O594" s="66"/>
      <c r="P594" s="56"/>
      <c r="Q594" s="66"/>
      <c r="R594" s="56"/>
      <c r="S594" s="66"/>
      <c r="T594" s="66"/>
      <c r="U594" s="66"/>
      <c r="V594" s="66"/>
      <c r="W594" s="60"/>
      <c r="X594" s="84"/>
      <c r="Y594" s="64"/>
      <c r="Z594" s="64"/>
      <c r="AA594" s="59"/>
      <c r="AB594" s="64"/>
      <c r="AC594" s="56"/>
      <c r="AD594" s="66"/>
      <c r="AF594" s="60"/>
      <c r="AG594" s="47"/>
      <c r="AH594" s="47"/>
    </row>
    <row r="595" spans="1:34" s="68" customFormat="1">
      <c r="A595" s="47"/>
      <c r="B595" s="48"/>
      <c r="C595" s="60"/>
      <c r="D595" s="60"/>
      <c r="E595" s="60"/>
      <c r="F595" s="49"/>
      <c r="G595" s="142"/>
      <c r="H595" s="60"/>
      <c r="I595" s="66"/>
      <c r="J595" s="60"/>
      <c r="K595" s="60"/>
      <c r="L595" s="142"/>
      <c r="M595" s="66"/>
      <c r="N595" s="66"/>
      <c r="O595" s="66"/>
      <c r="P595" s="56"/>
      <c r="Q595" s="66"/>
      <c r="R595" s="56"/>
      <c r="S595" s="66"/>
      <c r="T595" s="66"/>
      <c r="U595" s="66"/>
      <c r="V595" s="66"/>
      <c r="W595" s="60"/>
      <c r="X595" s="84"/>
      <c r="Y595" s="64"/>
      <c r="Z595" s="64"/>
      <c r="AA595" s="59"/>
      <c r="AB595" s="64"/>
      <c r="AC595" s="56"/>
      <c r="AD595" s="66"/>
      <c r="AF595" s="60"/>
      <c r="AG595" s="47"/>
      <c r="AH595" s="47"/>
    </row>
    <row r="596" spans="1:34" s="68" customFormat="1">
      <c r="A596" s="47"/>
      <c r="B596" s="48"/>
      <c r="C596" s="60"/>
      <c r="D596" s="60"/>
      <c r="E596" s="60"/>
      <c r="F596" s="49"/>
      <c r="G596" s="142"/>
      <c r="H596" s="60"/>
      <c r="I596" s="66"/>
      <c r="J596" s="60"/>
      <c r="K596" s="60"/>
      <c r="L596" s="142"/>
      <c r="M596" s="66"/>
      <c r="N596" s="66"/>
      <c r="O596" s="66"/>
      <c r="P596" s="56"/>
      <c r="Q596" s="66"/>
      <c r="R596" s="56"/>
      <c r="S596" s="66"/>
      <c r="T596" s="66"/>
      <c r="U596" s="66"/>
      <c r="V596" s="66"/>
      <c r="W596" s="60"/>
      <c r="X596" s="84"/>
      <c r="Y596" s="64"/>
      <c r="Z596" s="64"/>
      <c r="AA596" s="59"/>
      <c r="AB596" s="64"/>
      <c r="AC596" s="56"/>
      <c r="AD596" s="66"/>
      <c r="AF596" s="60"/>
      <c r="AG596" s="47"/>
      <c r="AH596" s="47"/>
    </row>
    <row r="597" spans="1:34" s="68" customFormat="1">
      <c r="A597" s="47"/>
      <c r="B597" s="48"/>
      <c r="C597" s="60"/>
      <c r="D597" s="60"/>
      <c r="E597" s="60"/>
      <c r="F597" s="49"/>
      <c r="G597" s="142"/>
      <c r="H597" s="60"/>
      <c r="I597" s="66"/>
      <c r="J597" s="60"/>
      <c r="K597" s="60"/>
      <c r="L597" s="142"/>
      <c r="M597" s="66"/>
      <c r="N597" s="66"/>
      <c r="O597" s="66"/>
      <c r="P597" s="56"/>
      <c r="Q597" s="66"/>
      <c r="R597" s="56"/>
      <c r="S597" s="66"/>
      <c r="T597" s="66"/>
      <c r="U597" s="66"/>
      <c r="V597" s="66"/>
      <c r="W597" s="60"/>
      <c r="X597" s="84"/>
      <c r="Y597" s="64"/>
      <c r="Z597" s="64"/>
      <c r="AA597" s="59"/>
      <c r="AB597" s="64"/>
      <c r="AC597" s="56"/>
      <c r="AD597" s="66"/>
      <c r="AF597" s="60"/>
      <c r="AG597" s="47"/>
      <c r="AH597" s="47"/>
    </row>
    <row r="598" spans="1:34" s="68" customFormat="1">
      <c r="A598" s="47"/>
      <c r="B598" s="48"/>
      <c r="C598" s="60"/>
      <c r="D598" s="60"/>
      <c r="E598" s="60"/>
      <c r="F598" s="49"/>
      <c r="G598" s="142"/>
      <c r="H598" s="60"/>
      <c r="I598" s="66"/>
      <c r="J598" s="60"/>
      <c r="K598" s="60"/>
      <c r="L598" s="142"/>
      <c r="M598" s="66"/>
      <c r="N598" s="66"/>
      <c r="O598" s="66"/>
      <c r="P598" s="56"/>
      <c r="Q598" s="66"/>
      <c r="R598" s="56"/>
      <c r="S598" s="66"/>
      <c r="T598" s="66"/>
      <c r="U598" s="66"/>
      <c r="V598" s="66"/>
      <c r="W598" s="60"/>
      <c r="X598" s="84"/>
      <c r="Y598" s="64"/>
      <c r="Z598" s="64"/>
      <c r="AA598" s="59"/>
      <c r="AB598" s="64"/>
      <c r="AC598" s="56"/>
      <c r="AD598" s="66"/>
      <c r="AF598" s="60"/>
      <c r="AG598" s="47"/>
      <c r="AH598" s="47"/>
    </row>
    <row r="599" spans="1:34" s="68" customFormat="1">
      <c r="A599" s="47"/>
      <c r="B599" s="48"/>
      <c r="C599" s="60"/>
      <c r="D599" s="60"/>
      <c r="E599" s="60"/>
      <c r="F599" s="49"/>
      <c r="G599" s="142"/>
      <c r="H599" s="60"/>
      <c r="I599" s="66"/>
      <c r="J599" s="60"/>
      <c r="K599" s="60"/>
      <c r="L599" s="142"/>
      <c r="M599" s="66"/>
      <c r="N599" s="66"/>
      <c r="O599" s="66"/>
      <c r="P599" s="56"/>
      <c r="Q599" s="66"/>
      <c r="R599" s="56"/>
      <c r="S599" s="66"/>
      <c r="T599" s="66"/>
      <c r="U599" s="66"/>
      <c r="V599" s="66"/>
      <c r="W599" s="60"/>
      <c r="X599" s="84"/>
      <c r="Y599" s="64"/>
      <c r="Z599" s="64"/>
      <c r="AA599" s="59"/>
      <c r="AB599" s="64"/>
      <c r="AC599" s="56"/>
      <c r="AD599" s="66"/>
      <c r="AF599" s="60"/>
      <c r="AG599" s="47"/>
      <c r="AH599" s="47"/>
    </row>
    <row r="600" spans="1:34" s="68" customFormat="1">
      <c r="A600" s="47"/>
      <c r="B600" s="48"/>
      <c r="C600" s="60"/>
      <c r="D600" s="60"/>
      <c r="E600" s="60"/>
      <c r="F600" s="49"/>
      <c r="G600" s="142"/>
      <c r="H600" s="60"/>
      <c r="I600" s="66"/>
      <c r="J600" s="60"/>
      <c r="K600" s="60"/>
      <c r="L600" s="142"/>
      <c r="M600" s="66"/>
      <c r="N600" s="66"/>
      <c r="O600" s="66"/>
      <c r="P600" s="56"/>
      <c r="Q600" s="66"/>
      <c r="R600" s="56"/>
      <c r="S600" s="66"/>
      <c r="T600" s="66"/>
      <c r="U600" s="66"/>
      <c r="V600" s="66"/>
      <c r="W600" s="60"/>
      <c r="X600" s="84"/>
      <c r="Y600" s="64"/>
      <c r="Z600" s="64"/>
      <c r="AA600" s="59"/>
      <c r="AB600" s="64"/>
      <c r="AC600" s="56"/>
      <c r="AD600" s="66"/>
      <c r="AF600" s="60"/>
      <c r="AG600" s="47"/>
      <c r="AH600" s="47"/>
    </row>
    <row r="601" spans="1:34" s="68" customFormat="1">
      <c r="A601" s="47"/>
      <c r="B601" s="48"/>
      <c r="C601" s="60"/>
      <c r="D601" s="60"/>
      <c r="E601" s="60"/>
      <c r="F601" s="49"/>
      <c r="G601" s="142"/>
      <c r="H601" s="60"/>
      <c r="I601" s="66"/>
      <c r="J601" s="60"/>
      <c r="K601" s="60"/>
      <c r="L601" s="142"/>
      <c r="M601" s="66"/>
      <c r="N601" s="66"/>
      <c r="O601" s="66"/>
      <c r="P601" s="56"/>
      <c r="Q601" s="66"/>
      <c r="R601" s="56"/>
      <c r="S601" s="66"/>
      <c r="T601" s="66"/>
      <c r="U601" s="66"/>
      <c r="V601" s="66"/>
      <c r="W601" s="60"/>
      <c r="X601" s="84"/>
      <c r="Y601" s="64"/>
      <c r="Z601" s="64"/>
      <c r="AA601" s="59"/>
      <c r="AB601" s="64"/>
      <c r="AC601" s="56"/>
      <c r="AD601" s="66"/>
      <c r="AF601" s="60"/>
      <c r="AG601" s="47"/>
      <c r="AH601" s="47"/>
    </row>
    <row r="602" spans="1:34" s="68" customFormat="1">
      <c r="A602" s="47"/>
      <c r="B602" s="48"/>
      <c r="C602" s="60"/>
      <c r="D602" s="60"/>
      <c r="E602" s="60"/>
      <c r="F602" s="49"/>
      <c r="G602" s="142"/>
      <c r="H602" s="60"/>
      <c r="I602" s="66"/>
      <c r="J602" s="60"/>
      <c r="K602" s="60"/>
      <c r="L602" s="142"/>
      <c r="M602" s="66"/>
      <c r="N602" s="66"/>
      <c r="O602" s="66"/>
      <c r="P602" s="56"/>
      <c r="Q602" s="66"/>
      <c r="R602" s="56"/>
      <c r="S602" s="66"/>
      <c r="T602" s="66"/>
      <c r="U602" s="66"/>
      <c r="V602" s="66"/>
      <c r="W602" s="60"/>
      <c r="X602" s="84"/>
      <c r="Y602" s="64"/>
      <c r="Z602" s="64"/>
      <c r="AA602" s="59"/>
      <c r="AB602" s="64"/>
      <c r="AC602" s="56"/>
      <c r="AD602" s="66"/>
      <c r="AF602" s="60"/>
      <c r="AG602" s="47"/>
      <c r="AH602" s="47"/>
    </row>
    <row r="603" spans="1:34" s="68" customFormat="1">
      <c r="A603" s="47"/>
      <c r="B603" s="48"/>
      <c r="C603" s="60"/>
      <c r="D603" s="60"/>
      <c r="E603" s="60"/>
      <c r="F603" s="49"/>
      <c r="G603" s="142"/>
      <c r="H603" s="60"/>
      <c r="I603" s="66"/>
      <c r="J603" s="60"/>
      <c r="K603" s="60"/>
      <c r="L603" s="142"/>
      <c r="M603" s="66"/>
      <c r="N603" s="66"/>
      <c r="O603" s="66"/>
      <c r="P603" s="56"/>
      <c r="Q603" s="66"/>
      <c r="R603" s="56"/>
      <c r="S603" s="66"/>
      <c r="T603" s="66"/>
      <c r="U603" s="66"/>
      <c r="V603" s="66"/>
      <c r="W603" s="60"/>
      <c r="X603" s="84"/>
      <c r="Y603" s="64"/>
      <c r="Z603" s="64"/>
      <c r="AA603" s="59"/>
      <c r="AB603" s="64"/>
      <c r="AC603" s="56"/>
      <c r="AD603" s="66"/>
      <c r="AF603" s="60"/>
      <c r="AG603" s="47"/>
      <c r="AH603" s="47"/>
    </row>
    <row r="604" spans="1:34" s="68" customFormat="1">
      <c r="A604" s="47"/>
      <c r="B604" s="48"/>
      <c r="C604" s="60"/>
      <c r="D604" s="60"/>
      <c r="E604" s="60"/>
      <c r="F604" s="49"/>
      <c r="G604" s="142"/>
      <c r="H604" s="60"/>
      <c r="I604" s="66"/>
      <c r="J604" s="60"/>
      <c r="K604" s="60"/>
      <c r="L604" s="142"/>
      <c r="M604" s="66"/>
      <c r="N604" s="66"/>
      <c r="O604" s="66"/>
      <c r="P604" s="56"/>
      <c r="Q604" s="66"/>
      <c r="R604" s="56"/>
      <c r="S604" s="66"/>
      <c r="T604" s="66"/>
      <c r="U604" s="66"/>
      <c r="V604" s="66"/>
      <c r="W604" s="60"/>
      <c r="X604" s="84"/>
      <c r="Y604" s="64"/>
      <c r="Z604" s="64"/>
      <c r="AA604" s="59"/>
      <c r="AB604" s="64"/>
      <c r="AC604" s="56"/>
      <c r="AD604" s="66"/>
      <c r="AF604" s="60"/>
      <c r="AG604" s="47"/>
      <c r="AH604" s="47"/>
    </row>
    <row r="605" spans="1:34" s="68" customFormat="1">
      <c r="A605" s="47"/>
      <c r="B605" s="48"/>
      <c r="C605" s="60"/>
      <c r="D605" s="60"/>
      <c r="E605" s="60"/>
      <c r="F605" s="49"/>
      <c r="G605" s="142"/>
      <c r="H605" s="60"/>
      <c r="I605" s="66"/>
      <c r="J605" s="60"/>
      <c r="K605" s="60"/>
      <c r="L605" s="142"/>
      <c r="M605" s="66"/>
      <c r="N605" s="66"/>
      <c r="O605" s="66"/>
      <c r="P605" s="56"/>
      <c r="Q605" s="66"/>
      <c r="R605" s="56"/>
      <c r="S605" s="66"/>
      <c r="T605" s="66"/>
      <c r="U605" s="66"/>
      <c r="V605" s="66"/>
      <c r="W605" s="60"/>
      <c r="X605" s="84"/>
      <c r="Y605" s="64"/>
      <c r="Z605" s="64"/>
      <c r="AA605" s="59"/>
      <c r="AB605" s="64"/>
      <c r="AC605" s="56"/>
      <c r="AD605" s="66"/>
      <c r="AF605" s="60"/>
      <c r="AG605" s="47"/>
      <c r="AH605" s="47"/>
    </row>
    <row r="606" spans="1:34" s="68" customFormat="1">
      <c r="A606" s="47"/>
      <c r="B606" s="48"/>
      <c r="C606" s="60"/>
      <c r="D606" s="60"/>
      <c r="E606" s="60"/>
      <c r="F606" s="49"/>
      <c r="G606" s="142"/>
      <c r="H606" s="60"/>
      <c r="I606" s="66"/>
      <c r="J606" s="60"/>
      <c r="K606" s="60"/>
      <c r="L606" s="142"/>
      <c r="M606" s="66"/>
      <c r="N606" s="66"/>
      <c r="O606" s="66"/>
      <c r="P606" s="56"/>
      <c r="Q606" s="66"/>
      <c r="R606" s="56"/>
      <c r="S606" s="66"/>
      <c r="T606" s="66"/>
      <c r="U606" s="66"/>
      <c r="V606" s="66"/>
      <c r="W606" s="60"/>
      <c r="X606" s="84"/>
      <c r="Y606" s="64"/>
      <c r="Z606" s="64"/>
      <c r="AA606" s="59"/>
      <c r="AB606" s="64"/>
      <c r="AC606" s="56"/>
      <c r="AD606" s="66"/>
      <c r="AF606" s="60"/>
      <c r="AG606" s="47"/>
      <c r="AH606" s="47"/>
    </row>
    <row r="607" spans="1:34" s="68" customFormat="1">
      <c r="A607" s="47"/>
      <c r="B607" s="48"/>
      <c r="C607" s="60"/>
      <c r="D607" s="60"/>
      <c r="E607" s="60"/>
      <c r="F607" s="49"/>
      <c r="G607" s="142"/>
      <c r="H607" s="60"/>
      <c r="I607" s="66"/>
      <c r="J607" s="60"/>
      <c r="K607" s="60"/>
      <c r="L607" s="142"/>
      <c r="M607" s="66"/>
      <c r="N607" s="66"/>
      <c r="O607" s="66"/>
      <c r="P607" s="56"/>
      <c r="Q607" s="66"/>
      <c r="R607" s="56"/>
      <c r="S607" s="66"/>
      <c r="T607" s="66"/>
      <c r="U607" s="66"/>
      <c r="V607" s="66"/>
      <c r="W607" s="60"/>
      <c r="X607" s="84"/>
      <c r="Y607" s="64"/>
      <c r="Z607" s="64"/>
      <c r="AA607" s="59"/>
      <c r="AB607" s="64"/>
      <c r="AC607" s="56"/>
      <c r="AD607" s="66"/>
      <c r="AF607" s="60"/>
      <c r="AG607" s="47"/>
      <c r="AH607" s="47"/>
    </row>
    <row r="608" spans="1:34" s="68" customFormat="1">
      <c r="A608" s="47"/>
      <c r="B608" s="48"/>
      <c r="C608" s="60"/>
      <c r="D608" s="60"/>
      <c r="E608" s="60"/>
      <c r="F608" s="49"/>
      <c r="G608" s="142"/>
      <c r="H608" s="60"/>
      <c r="I608" s="66"/>
      <c r="J608" s="60"/>
      <c r="K608" s="60"/>
      <c r="L608" s="142"/>
      <c r="M608" s="66"/>
      <c r="N608" s="66"/>
      <c r="O608" s="66"/>
      <c r="P608" s="56"/>
      <c r="Q608" s="66"/>
      <c r="R608" s="56"/>
      <c r="S608" s="66"/>
      <c r="T608" s="66"/>
      <c r="U608" s="66"/>
      <c r="V608" s="66"/>
      <c r="W608" s="60"/>
      <c r="X608" s="84"/>
      <c r="Y608" s="64"/>
      <c r="Z608" s="64"/>
      <c r="AA608" s="59"/>
      <c r="AB608" s="64"/>
      <c r="AC608" s="56"/>
      <c r="AD608" s="66"/>
      <c r="AF608" s="60"/>
      <c r="AG608" s="47"/>
      <c r="AH608" s="47"/>
    </row>
    <row r="609" spans="1:34" s="68" customFormat="1">
      <c r="A609" s="47"/>
      <c r="B609" s="48"/>
      <c r="C609" s="60"/>
      <c r="D609" s="60"/>
      <c r="E609" s="60"/>
      <c r="F609" s="49"/>
      <c r="G609" s="142"/>
      <c r="H609" s="60"/>
      <c r="I609" s="66"/>
      <c r="J609" s="60"/>
      <c r="K609" s="60"/>
      <c r="L609" s="142"/>
      <c r="M609" s="66"/>
      <c r="N609" s="66"/>
      <c r="O609" s="66"/>
      <c r="P609" s="56"/>
      <c r="Q609" s="66"/>
      <c r="R609" s="56"/>
      <c r="S609" s="66"/>
      <c r="T609" s="66"/>
      <c r="U609" s="66"/>
      <c r="V609" s="66"/>
      <c r="W609" s="60"/>
      <c r="X609" s="84"/>
      <c r="Y609" s="64"/>
      <c r="Z609" s="64"/>
      <c r="AA609" s="59"/>
      <c r="AB609" s="64"/>
      <c r="AC609" s="56"/>
      <c r="AD609" s="66"/>
      <c r="AF609" s="60"/>
      <c r="AG609" s="47"/>
      <c r="AH609" s="47"/>
    </row>
    <row r="610" spans="1:34" s="68" customFormat="1">
      <c r="A610" s="47"/>
      <c r="B610" s="48"/>
      <c r="C610" s="60"/>
      <c r="D610" s="60"/>
      <c r="E610" s="60"/>
      <c r="F610" s="49"/>
      <c r="G610" s="142"/>
      <c r="H610" s="60"/>
      <c r="I610" s="66"/>
      <c r="J610" s="60"/>
      <c r="K610" s="60"/>
      <c r="L610" s="142"/>
      <c r="M610" s="66"/>
      <c r="N610" s="66"/>
      <c r="O610" s="66"/>
      <c r="P610" s="56"/>
      <c r="Q610" s="66"/>
      <c r="R610" s="56"/>
      <c r="S610" s="66"/>
      <c r="T610" s="66"/>
      <c r="U610" s="66"/>
      <c r="V610" s="66"/>
      <c r="W610" s="60"/>
      <c r="X610" s="84"/>
      <c r="Y610" s="64"/>
      <c r="Z610" s="64"/>
      <c r="AA610" s="59"/>
      <c r="AB610" s="64"/>
      <c r="AC610" s="56"/>
      <c r="AD610" s="66"/>
      <c r="AF610" s="60"/>
      <c r="AG610" s="47"/>
      <c r="AH610" s="47"/>
    </row>
    <row r="611" spans="1:34" s="68" customFormat="1">
      <c r="A611" s="47"/>
      <c r="B611" s="48"/>
      <c r="C611" s="60"/>
      <c r="D611" s="60"/>
      <c r="E611" s="60"/>
      <c r="F611" s="49"/>
      <c r="G611" s="142"/>
      <c r="H611" s="60"/>
      <c r="I611" s="66"/>
      <c r="J611" s="60"/>
      <c r="K611" s="60"/>
      <c r="L611" s="142"/>
      <c r="M611" s="66"/>
      <c r="N611" s="66"/>
      <c r="O611" s="66"/>
      <c r="P611" s="56"/>
      <c r="Q611" s="66"/>
      <c r="R611" s="56"/>
      <c r="S611" s="66"/>
      <c r="T611" s="66"/>
      <c r="U611" s="66"/>
      <c r="V611" s="66"/>
      <c r="W611" s="60"/>
      <c r="X611" s="84"/>
      <c r="Y611" s="64"/>
      <c r="Z611" s="64"/>
      <c r="AA611" s="59"/>
      <c r="AB611" s="64"/>
      <c r="AC611" s="56"/>
      <c r="AD611" s="66"/>
      <c r="AF611" s="60"/>
      <c r="AG611" s="47"/>
      <c r="AH611" s="47"/>
    </row>
    <row r="612" spans="1:34" s="68" customFormat="1">
      <c r="A612" s="47"/>
      <c r="B612" s="48"/>
      <c r="C612" s="60"/>
      <c r="D612" s="60"/>
      <c r="E612" s="60"/>
      <c r="F612" s="49"/>
      <c r="G612" s="142"/>
      <c r="H612" s="60"/>
      <c r="I612" s="66"/>
      <c r="J612" s="60"/>
      <c r="K612" s="60"/>
      <c r="L612" s="142"/>
      <c r="M612" s="66"/>
      <c r="N612" s="66"/>
      <c r="O612" s="66"/>
      <c r="P612" s="56"/>
      <c r="Q612" s="66"/>
      <c r="R612" s="56"/>
      <c r="S612" s="66"/>
      <c r="T612" s="66"/>
      <c r="U612" s="66"/>
      <c r="V612" s="66"/>
      <c r="W612" s="60"/>
      <c r="X612" s="84"/>
      <c r="Y612" s="64"/>
      <c r="Z612" s="64"/>
      <c r="AA612" s="59"/>
      <c r="AB612" s="64"/>
      <c r="AC612" s="56"/>
      <c r="AD612" s="66"/>
      <c r="AF612" s="60"/>
      <c r="AG612" s="47"/>
      <c r="AH612" s="47"/>
    </row>
    <row r="613" spans="1:34" s="68" customFormat="1">
      <c r="A613" s="47"/>
      <c r="B613" s="48"/>
      <c r="C613" s="60"/>
      <c r="D613" s="60"/>
      <c r="E613" s="60"/>
      <c r="F613" s="49"/>
      <c r="G613" s="142"/>
      <c r="H613" s="60"/>
      <c r="I613" s="66"/>
      <c r="J613" s="60"/>
      <c r="K613" s="60"/>
      <c r="L613" s="142"/>
      <c r="M613" s="66"/>
      <c r="N613" s="66"/>
      <c r="O613" s="66"/>
      <c r="P613" s="56"/>
      <c r="Q613" s="66"/>
      <c r="R613" s="56"/>
      <c r="S613" s="66"/>
      <c r="T613" s="66"/>
      <c r="U613" s="66"/>
      <c r="V613" s="66"/>
      <c r="W613" s="60"/>
      <c r="X613" s="84"/>
      <c r="Y613" s="64"/>
      <c r="Z613" s="64"/>
      <c r="AA613" s="59"/>
      <c r="AB613" s="64"/>
      <c r="AC613" s="56"/>
      <c r="AD613" s="66"/>
      <c r="AF613" s="60"/>
      <c r="AG613" s="47"/>
      <c r="AH613" s="47"/>
    </row>
    <row r="614" spans="1:34" s="68" customFormat="1">
      <c r="A614" s="47"/>
      <c r="B614" s="48"/>
      <c r="C614" s="60"/>
      <c r="D614" s="60"/>
      <c r="E614" s="60"/>
      <c r="F614" s="49"/>
      <c r="G614" s="142"/>
      <c r="H614" s="60"/>
      <c r="I614" s="66"/>
      <c r="J614" s="60"/>
      <c r="K614" s="60"/>
      <c r="L614" s="142"/>
      <c r="M614" s="66"/>
      <c r="N614" s="66"/>
      <c r="O614" s="66"/>
      <c r="P614" s="56"/>
      <c r="Q614" s="66"/>
      <c r="R614" s="56"/>
      <c r="S614" s="66"/>
      <c r="T614" s="66"/>
      <c r="U614" s="66"/>
      <c r="V614" s="66"/>
      <c r="W614" s="60"/>
      <c r="X614" s="84"/>
      <c r="Y614" s="64"/>
      <c r="Z614" s="64"/>
      <c r="AA614" s="59"/>
      <c r="AB614" s="64"/>
      <c r="AC614" s="56"/>
      <c r="AD614" s="66"/>
      <c r="AF614" s="60"/>
      <c r="AG614" s="47"/>
      <c r="AH614" s="47"/>
    </row>
    <row r="615" spans="1:34" s="68" customFormat="1">
      <c r="A615" s="47"/>
      <c r="B615" s="48"/>
      <c r="C615" s="60"/>
      <c r="D615" s="60"/>
      <c r="E615" s="60"/>
      <c r="F615" s="49"/>
      <c r="G615" s="142"/>
      <c r="H615" s="60"/>
      <c r="I615" s="66"/>
      <c r="J615" s="60"/>
      <c r="K615" s="60"/>
      <c r="L615" s="142"/>
      <c r="M615" s="66"/>
      <c r="N615" s="66"/>
      <c r="O615" s="66"/>
      <c r="P615" s="56"/>
      <c r="Q615" s="66"/>
      <c r="R615" s="56"/>
      <c r="S615" s="66"/>
      <c r="T615" s="66"/>
      <c r="U615" s="66"/>
      <c r="V615" s="66"/>
      <c r="W615" s="60"/>
      <c r="X615" s="84"/>
      <c r="Y615" s="64"/>
      <c r="Z615" s="64"/>
      <c r="AA615" s="59"/>
      <c r="AB615" s="64"/>
      <c r="AC615" s="56"/>
      <c r="AD615" s="66"/>
      <c r="AF615" s="60"/>
      <c r="AG615" s="47"/>
      <c r="AH615" s="47"/>
    </row>
    <row r="616" spans="1:34" s="68" customFormat="1">
      <c r="A616" s="47"/>
      <c r="B616" s="48"/>
      <c r="C616" s="60"/>
      <c r="D616" s="60"/>
      <c r="E616" s="60"/>
      <c r="F616" s="49"/>
      <c r="G616" s="142"/>
      <c r="H616" s="60"/>
      <c r="I616" s="66"/>
      <c r="J616" s="60"/>
      <c r="K616" s="60"/>
      <c r="L616" s="142"/>
      <c r="M616" s="66"/>
      <c r="N616" s="66"/>
      <c r="O616" s="66"/>
      <c r="P616" s="56"/>
      <c r="Q616" s="66"/>
      <c r="R616" s="56"/>
      <c r="S616" s="66"/>
      <c r="T616" s="66"/>
      <c r="U616" s="66"/>
      <c r="V616" s="66"/>
      <c r="W616" s="60"/>
      <c r="X616" s="84"/>
      <c r="Y616" s="64"/>
      <c r="Z616" s="64"/>
      <c r="AA616" s="59"/>
      <c r="AB616" s="64"/>
      <c r="AC616" s="56"/>
      <c r="AD616" s="66"/>
      <c r="AF616" s="60"/>
      <c r="AG616" s="47"/>
      <c r="AH616" s="47"/>
    </row>
    <row r="617" spans="1:34" s="68" customFormat="1">
      <c r="A617" s="47"/>
      <c r="B617" s="48"/>
      <c r="C617" s="60"/>
      <c r="D617" s="60"/>
      <c r="E617" s="60"/>
      <c r="F617" s="49"/>
      <c r="G617" s="142"/>
      <c r="H617" s="60"/>
      <c r="I617" s="66"/>
      <c r="J617" s="60"/>
      <c r="K617" s="60"/>
      <c r="L617" s="142"/>
      <c r="M617" s="66"/>
      <c r="N617" s="66"/>
      <c r="O617" s="66"/>
      <c r="P617" s="56"/>
      <c r="Q617" s="66"/>
      <c r="R617" s="56"/>
      <c r="S617" s="66"/>
      <c r="T617" s="66"/>
      <c r="U617" s="66"/>
      <c r="V617" s="66"/>
      <c r="W617" s="60"/>
      <c r="X617" s="84"/>
      <c r="Y617" s="64"/>
      <c r="Z617" s="64"/>
      <c r="AA617" s="59"/>
      <c r="AB617" s="64"/>
      <c r="AC617" s="56"/>
      <c r="AD617" s="66"/>
      <c r="AF617" s="60"/>
      <c r="AG617" s="47"/>
      <c r="AH617" s="47"/>
    </row>
    <row r="618" spans="1:34" s="68" customFormat="1">
      <c r="A618" s="47"/>
      <c r="B618" s="48"/>
      <c r="C618" s="60"/>
      <c r="D618" s="60"/>
      <c r="E618" s="60"/>
      <c r="F618" s="49"/>
      <c r="G618" s="142"/>
      <c r="H618" s="60"/>
      <c r="I618" s="66"/>
      <c r="J618" s="60"/>
      <c r="K618" s="60"/>
      <c r="L618" s="142"/>
      <c r="M618" s="66"/>
      <c r="N618" s="66"/>
      <c r="O618" s="66"/>
      <c r="P618" s="56"/>
      <c r="Q618" s="66"/>
      <c r="R618" s="56"/>
      <c r="S618" s="66"/>
      <c r="T618" s="66"/>
      <c r="U618" s="66"/>
      <c r="V618" s="66"/>
      <c r="W618" s="60"/>
      <c r="X618" s="84"/>
      <c r="Y618" s="64"/>
      <c r="Z618" s="64"/>
      <c r="AA618" s="59"/>
      <c r="AB618" s="64"/>
      <c r="AC618" s="56"/>
      <c r="AD618" s="66"/>
      <c r="AF618" s="60"/>
      <c r="AG618" s="47"/>
      <c r="AH618" s="47"/>
    </row>
    <row r="619" spans="1:34" s="68" customFormat="1">
      <c r="A619" s="47"/>
      <c r="B619" s="48"/>
      <c r="C619" s="60"/>
      <c r="D619" s="60"/>
      <c r="E619" s="60"/>
      <c r="F619" s="49"/>
      <c r="G619" s="142"/>
      <c r="H619" s="60"/>
      <c r="I619" s="66"/>
      <c r="J619" s="60"/>
      <c r="K619" s="60"/>
      <c r="L619" s="142"/>
      <c r="M619" s="66"/>
      <c r="N619" s="66"/>
      <c r="O619" s="66"/>
      <c r="P619" s="56"/>
      <c r="Q619" s="66"/>
      <c r="R619" s="56"/>
      <c r="S619" s="66"/>
      <c r="T619" s="66"/>
      <c r="U619" s="66"/>
      <c r="V619" s="66"/>
      <c r="W619" s="60"/>
      <c r="X619" s="84"/>
      <c r="Y619" s="64"/>
      <c r="Z619" s="64"/>
      <c r="AA619" s="59"/>
      <c r="AB619" s="64"/>
      <c r="AC619" s="56"/>
      <c r="AD619" s="66"/>
      <c r="AF619" s="60"/>
      <c r="AG619" s="47"/>
      <c r="AH619" s="47"/>
    </row>
    <row r="620" spans="1:34" s="68" customFormat="1">
      <c r="A620" s="47"/>
      <c r="B620" s="48"/>
      <c r="C620" s="61"/>
      <c r="D620" s="61"/>
      <c r="E620" s="61"/>
      <c r="F620" s="49"/>
      <c r="G620" s="142"/>
      <c r="H620" s="61"/>
      <c r="I620" s="66"/>
      <c r="J620" s="61"/>
      <c r="K620" s="61"/>
      <c r="L620" s="142"/>
      <c r="P620" s="56"/>
      <c r="R620" s="56"/>
      <c r="S620" s="66"/>
      <c r="V620" s="66"/>
      <c r="W620" s="60"/>
      <c r="X620" s="84"/>
      <c r="Y620" s="64"/>
      <c r="Z620" s="64"/>
      <c r="AA620" s="59"/>
      <c r="AB620" s="64"/>
      <c r="AC620" s="56"/>
      <c r="AF620" s="60"/>
      <c r="AG620" s="47"/>
      <c r="AH620" s="47"/>
    </row>
    <row r="621" spans="1:34" s="68" customFormat="1">
      <c r="A621" s="47"/>
      <c r="B621" s="48"/>
      <c r="C621" s="61"/>
      <c r="D621" s="61"/>
      <c r="E621" s="61"/>
      <c r="F621" s="49"/>
      <c r="G621" s="142"/>
      <c r="H621" s="61"/>
      <c r="I621" s="66"/>
      <c r="J621" s="61"/>
      <c r="K621" s="61"/>
      <c r="L621" s="142"/>
      <c r="P621" s="56"/>
      <c r="R621" s="56"/>
      <c r="S621" s="66"/>
      <c r="V621" s="66"/>
      <c r="W621" s="60"/>
      <c r="X621" s="84"/>
      <c r="Y621" s="64"/>
      <c r="Z621" s="64"/>
      <c r="AA621" s="59"/>
      <c r="AB621" s="64"/>
      <c r="AC621" s="56"/>
      <c r="AF621" s="60"/>
      <c r="AG621" s="47"/>
      <c r="AH621" s="47"/>
    </row>
    <row r="622" spans="1:34" s="68" customFormat="1">
      <c r="A622" s="47"/>
      <c r="B622" s="48"/>
      <c r="C622" s="61"/>
      <c r="D622" s="61"/>
      <c r="E622" s="61"/>
      <c r="F622" s="49"/>
      <c r="G622" s="142"/>
      <c r="H622" s="61"/>
      <c r="I622" s="66"/>
      <c r="J622" s="61"/>
      <c r="K622" s="61"/>
      <c r="L622" s="142"/>
      <c r="P622" s="56"/>
      <c r="R622" s="56"/>
      <c r="S622" s="66"/>
      <c r="V622" s="66"/>
      <c r="W622" s="60"/>
      <c r="X622" s="84"/>
      <c r="Y622" s="64"/>
      <c r="Z622" s="64"/>
      <c r="AA622" s="59"/>
      <c r="AB622" s="64"/>
      <c r="AC622" s="56"/>
      <c r="AF622" s="60"/>
      <c r="AG622" s="47"/>
      <c r="AH622" s="47"/>
    </row>
    <row r="623" spans="1:34" s="64" customFormat="1">
      <c r="A623" s="47"/>
      <c r="B623" s="48"/>
      <c r="C623" s="61"/>
      <c r="D623" s="61"/>
      <c r="E623" s="61"/>
      <c r="F623" s="49"/>
      <c r="G623" s="142"/>
      <c r="H623" s="61"/>
      <c r="I623" s="66"/>
      <c r="J623" s="61"/>
      <c r="K623" s="61"/>
      <c r="L623" s="142"/>
      <c r="M623" s="68"/>
      <c r="N623" s="68"/>
      <c r="O623" s="68"/>
      <c r="P623" s="56"/>
      <c r="Q623" s="68"/>
      <c r="R623" s="56"/>
      <c r="S623" s="66"/>
      <c r="T623" s="68"/>
      <c r="U623" s="68"/>
      <c r="V623" s="66"/>
      <c r="W623" s="60"/>
      <c r="X623" s="84"/>
      <c r="AA623" s="59"/>
      <c r="AC623" s="56"/>
      <c r="AD623" s="68"/>
      <c r="AE623" s="68"/>
      <c r="AF623" s="60"/>
      <c r="AG623" s="47"/>
      <c r="AH623" s="47"/>
    </row>
    <row r="624" spans="1:34" s="64" customFormat="1">
      <c r="A624" s="47"/>
      <c r="B624" s="48"/>
      <c r="C624" s="61"/>
      <c r="D624" s="61"/>
      <c r="E624" s="61"/>
      <c r="F624" s="49"/>
      <c r="G624" s="142"/>
      <c r="H624" s="61"/>
      <c r="I624" s="66"/>
      <c r="J624" s="61"/>
      <c r="K624" s="61"/>
      <c r="L624" s="142"/>
      <c r="M624" s="68"/>
      <c r="N624" s="68"/>
      <c r="O624" s="68"/>
      <c r="P624" s="56"/>
      <c r="Q624" s="68"/>
      <c r="R624" s="56"/>
      <c r="S624" s="66"/>
      <c r="T624" s="68"/>
      <c r="U624" s="68"/>
      <c r="V624" s="66"/>
      <c r="W624" s="60"/>
      <c r="X624" s="84"/>
      <c r="AA624" s="59"/>
      <c r="AC624" s="56"/>
      <c r="AD624" s="68"/>
      <c r="AE624" s="68"/>
      <c r="AF624" s="60"/>
      <c r="AG624" s="47"/>
      <c r="AH624" s="47"/>
    </row>
    <row r="625" spans="1:34" s="64" customFormat="1">
      <c r="A625" s="47"/>
      <c r="B625" s="48"/>
      <c r="C625" s="61"/>
      <c r="D625" s="61"/>
      <c r="E625" s="61"/>
      <c r="F625" s="49"/>
      <c r="G625" s="142"/>
      <c r="H625" s="61"/>
      <c r="I625" s="66"/>
      <c r="J625" s="61"/>
      <c r="K625" s="61"/>
      <c r="L625" s="142"/>
      <c r="M625" s="68"/>
      <c r="N625" s="68"/>
      <c r="O625" s="68"/>
      <c r="P625" s="56"/>
      <c r="Q625" s="68"/>
      <c r="R625" s="56"/>
      <c r="S625" s="66"/>
      <c r="T625" s="68"/>
      <c r="U625" s="68"/>
      <c r="V625" s="66"/>
      <c r="W625" s="60"/>
      <c r="X625" s="84"/>
      <c r="AA625" s="59"/>
      <c r="AC625" s="56"/>
      <c r="AD625" s="68"/>
      <c r="AE625" s="68"/>
      <c r="AF625" s="60"/>
      <c r="AG625" s="47"/>
      <c r="AH625" s="47"/>
    </row>
    <row r="626" spans="1:34" s="64" customFormat="1">
      <c r="A626" s="47"/>
      <c r="B626" s="48"/>
      <c r="C626" s="61"/>
      <c r="D626" s="61"/>
      <c r="E626" s="61"/>
      <c r="F626" s="49"/>
      <c r="G626" s="142"/>
      <c r="H626" s="61"/>
      <c r="I626" s="66"/>
      <c r="J626" s="61"/>
      <c r="K626" s="61"/>
      <c r="L626" s="142"/>
      <c r="M626" s="68"/>
      <c r="N626" s="68"/>
      <c r="O626" s="68"/>
      <c r="P626" s="56"/>
      <c r="Q626" s="68"/>
      <c r="R626" s="56"/>
      <c r="S626" s="66"/>
      <c r="T626" s="68"/>
      <c r="U626" s="68"/>
      <c r="V626" s="66"/>
      <c r="W626" s="60"/>
      <c r="X626" s="84"/>
      <c r="AA626" s="59"/>
      <c r="AC626" s="56"/>
      <c r="AD626" s="68"/>
      <c r="AE626" s="68"/>
      <c r="AF626" s="60"/>
      <c r="AG626" s="47"/>
      <c r="AH626" s="47"/>
    </row>
    <row r="627" spans="1:34" s="64" customFormat="1">
      <c r="A627" s="47"/>
      <c r="B627" s="48"/>
      <c r="C627" s="61"/>
      <c r="D627" s="61"/>
      <c r="E627" s="61"/>
      <c r="F627" s="49"/>
      <c r="G627" s="142"/>
      <c r="H627" s="61"/>
      <c r="I627" s="66"/>
      <c r="J627" s="61"/>
      <c r="K627" s="61"/>
      <c r="L627" s="142"/>
      <c r="M627" s="68"/>
      <c r="N627" s="68"/>
      <c r="O627" s="68"/>
      <c r="P627" s="56"/>
      <c r="Q627" s="68"/>
      <c r="R627" s="56"/>
      <c r="S627" s="66"/>
      <c r="T627" s="68"/>
      <c r="U627" s="68"/>
      <c r="V627" s="66"/>
      <c r="W627" s="60"/>
      <c r="X627" s="84"/>
      <c r="AA627" s="59"/>
      <c r="AC627" s="56"/>
      <c r="AD627" s="68"/>
      <c r="AE627" s="68"/>
      <c r="AF627" s="60"/>
      <c r="AG627" s="47"/>
      <c r="AH627" s="47"/>
    </row>
    <row r="628" spans="1:34" s="64" customFormat="1">
      <c r="A628" s="47"/>
      <c r="B628" s="48"/>
      <c r="C628" s="61"/>
      <c r="D628" s="61"/>
      <c r="E628" s="61"/>
      <c r="F628" s="49"/>
      <c r="G628" s="142"/>
      <c r="H628" s="61"/>
      <c r="I628" s="66"/>
      <c r="J628" s="61"/>
      <c r="K628" s="61"/>
      <c r="L628" s="142"/>
      <c r="M628" s="68"/>
      <c r="N628" s="68"/>
      <c r="O628" s="68"/>
      <c r="P628" s="56"/>
      <c r="Q628" s="68"/>
      <c r="R628" s="56"/>
      <c r="S628" s="66"/>
      <c r="T628" s="68"/>
      <c r="U628" s="68"/>
      <c r="V628" s="66"/>
      <c r="W628" s="60"/>
      <c r="X628" s="84"/>
      <c r="AA628" s="59"/>
      <c r="AC628" s="56"/>
      <c r="AD628" s="68"/>
      <c r="AE628" s="68"/>
      <c r="AF628" s="60"/>
      <c r="AG628" s="47"/>
      <c r="AH628" s="47"/>
    </row>
    <row r="629" spans="1:34" s="64" customFormat="1">
      <c r="A629" s="47"/>
      <c r="B629" s="48"/>
      <c r="C629" s="61"/>
      <c r="D629" s="61"/>
      <c r="E629" s="61"/>
      <c r="F629" s="49"/>
      <c r="G629" s="142"/>
      <c r="H629" s="61"/>
      <c r="I629" s="66"/>
      <c r="J629" s="61"/>
      <c r="K629" s="61"/>
      <c r="L629" s="142"/>
      <c r="M629" s="68"/>
      <c r="N629" s="68"/>
      <c r="O629" s="68"/>
      <c r="P629" s="56"/>
      <c r="Q629" s="68"/>
      <c r="R629" s="56"/>
      <c r="S629" s="66"/>
      <c r="T629" s="68"/>
      <c r="U629" s="68"/>
      <c r="V629" s="66"/>
      <c r="W629" s="60"/>
      <c r="X629" s="84"/>
      <c r="AA629" s="59"/>
      <c r="AC629" s="56"/>
      <c r="AD629" s="68"/>
      <c r="AE629" s="68"/>
      <c r="AF629" s="60"/>
      <c r="AG629" s="47"/>
      <c r="AH629" s="47"/>
    </row>
    <row r="630" spans="1:34" s="64" customFormat="1">
      <c r="A630" s="47"/>
      <c r="B630" s="48"/>
      <c r="C630" s="61"/>
      <c r="D630" s="61"/>
      <c r="E630" s="61"/>
      <c r="F630" s="49"/>
      <c r="G630" s="142"/>
      <c r="H630" s="61"/>
      <c r="I630" s="66"/>
      <c r="J630" s="61"/>
      <c r="K630" s="61"/>
      <c r="L630" s="142"/>
      <c r="M630" s="68"/>
      <c r="N630" s="68"/>
      <c r="O630" s="68"/>
      <c r="P630" s="56"/>
      <c r="Q630" s="68"/>
      <c r="R630" s="56"/>
      <c r="S630" s="66"/>
      <c r="T630" s="68"/>
      <c r="U630" s="68"/>
      <c r="V630" s="66"/>
      <c r="W630" s="60"/>
      <c r="X630" s="84"/>
      <c r="AA630" s="59"/>
      <c r="AC630" s="56"/>
      <c r="AD630" s="68"/>
      <c r="AE630" s="68"/>
      <c r="AF630" s="60"/>
      <c r="AG630" s="47"/>
      <c r="AH630" s="47"/>
    </row>
    <row r="631" spans="1:34" s="64" customFormat="1">
      <c r="A631" s="47"/>
      <c r="B631" s="48"/>
      <c r="C631" s="61"/>
      <c r="D631" s="61"/>
      <c r="E631" s="61"/>
      <c r="F631" s="49"/>
      <c r="G631" s="142"/>
      <c r="H631" s="61"/>
      <c r="I631" s="66"/>
      <c r="J631" s="61"/>
      <c r="K631" s="61"/>
      <c r="L631" s="142"/>
      <c r="M631" s="68"/>
      <c r="N631" s="68"/>
      <c r="O631" s="68"/>
      <c r="P631" s="56"/>
      <c r="Q631" s="68"/>
      <c r="R631" s="56"/>
      <c r="S631" s="66"/>
      <c r="T631" s="68"/>
      <c r="U631" s="68"/>
      <c r="V631" s="66"/>
      <c r="W631" s="60"/>
      <c r="X631" s="84"/>
      <c r="AA631" s="59"/>
      <c r="AC631" s="56"/>
      <c r="AD631" s="68"/>
      <c r="AE631" s="68"/>
      <c r="AF631" s="60"/>
      <c r="AG631" s="47"/>
      <c r="AH631" s="47"/>
    </row>
    <row r="632" spans="1:34" s="64" customFormat="1">
      <c r="A632" s="47"/>
      <c r="B632" s="48"/>
      <c r="C632" s="61"/>
      <c r="D632" s="61"/>
      <c r="E632" s="61"/>
      <c r="F632" s="49"/>
      <c r="G632" s="142"/>
      <c r="H632" s="61"/>
      <c r="I632" s="66"/>
      <c r="J632" s="61"/>
      <c r="K632" s="61"/>
      <c r="L632" s="142"/>
      <c r="M632" s="68"/>
      <c r="N632" s="68"/>
      <c r="O632" s="68"/>
      <c r="P632" s="56"/>
      <c r="Q632" s="68"/>
      <c r="R632" s="56"/>
      <c r="S632" s="66"/>
      <c r="T632" s="68"/>
      <c r="U632" s="68"/>
      <c r="V632" s="66"/>
      <c r="W632" s="60"/>
      <c r="X632" s="84"/>
      <c r="AA632" s="59"/>
      <c r="AC632" s="56"/>
      <c r="AD632" s="68"/>
      <c r="AE632" s="68"/>
      <c r="AF632" s="60"/>
      <c r="AG632" s="47"/>
      <c r="AH632" s="47"/>
    </row>
    <row r="633" spans="1:34" s="64" customFormat="1">
      <c r="A633" s="47"/>
      <c r="B633" s="48"/>
      <c r="C633" s="61"/>
      <c r="D633" s="61"/>
      <c r="E633" s="61"/>
      <c r="F633" s="49"/>
      <c r="G633" s="142"/>
      <c r="H633" s="61"/>
      <c r="I633" s="66"/>
      <c r="J633" s="61"/>
      <c r="K633" s="61"/>
      <c r="L633" s="142"/>
      <c r="M633" s="68"/>
      <c r="N633" s="68"/>
      <c r="O633" s="68"/>
      <c r="P633" s="56"/>
      <c r="Q633" s="68"/>
      <c r="R633" s="56"/>
      <c r="S633" s="66"/>
      <c r="T633" s="68"/>
      <c r="U633" s="68"/>
      <c r="V633" s="66"/>
      <c r="W633" s="60"/>
      <c r="X633" s="84"/>
      <c r="AA633" s="59"/>
      <c r="AC633" s="56"/>
      <c r="AD633" s="68"/>
      <c r="AE633" s="68"/>
      <c r="AF633" s="60"/>
      <c r="AG633" s="47"/>
      <c r="AH633" s="47"/>
    </row>
    <row r="634" spans="1:34" s="64" customFormat="1">
      <c r="A634" s="47"/>
      <c r="B634" s="48"/>
      <c r="C634" s="61"/>
      <c r="D634" s="61"/>
      <c r="E634" s="61"/>
      <c r="F634" s="49"/>
      <c r="G634" s="142"/>
      <c r="H634" s="61"/>
      <c r="I634" s="66"/>
      <c r="J634" s="61"/>
      <c r="K634" s="61"/>
      <c r="L634" s="142"/>
      <c r="M634" s="68"/>
      <c r="N634" s="68"/>
      <c r="O634" s="68"/>
      <c r="P634" s="56"/>
      <c r="Q634" s="68"/>
      <c r="R634" s="56"/>
      <c r="S634" s="66"/>
      <c r="T634" s="68"/>
      <c r="U634" s="68"/>
      <c r="V634" s="66"/>
      <c r="W634" s="60"/>
      <c r="X634" s="84"/>
      <c r="AA634" s="59"/>
      <c r="AC634" s="56"/>
      <c r="AD634" s="68"/>
      <c r="AE634" s="68"/>
      <c r="AF634" s="60"/>
      <c r="AG634" s="47"/>
      <c r="AH634" s="47"/>
    </row>
    <row r="635" spans="1:34" s="64" customFormat="1">
      <c r="A635" s="47"/>
      <c r="B635" s="48"/>
      <c r="C635" s="61"/>
      <c r="D635" s="61"/>
      <c r="E635" s="61"/>
      <c r="F635" s="49"/>
      <c r="G635" s="142"/>
      <c r="H635" s="61"/>
      <c r="I635" s="66"/>
      <c r="J635" s="61"/>
      <c r="K635" s="61"/>
      <c r="L635" s="142"/>
      <c r="M635" s="68"/>
      <c r="N635" s="68"/>
      <c r="O635" s="68"/>
      <c r="P635" s="56"/>
      <c r="Q635" s="68"/>
      <c r="R635" s="56"/>
      <c r="S635" s="66"/>
      <c r="T635" s="68"/>
      <c r="U635" s="68"/>
      <c r="V635" s="66"/>
      <c r="W635" s="60"/>
      <c r="X635" s="84"/>
      <c r="AA635" s="59"/>
      <c r="AC635" s="56"/>
      <c r="AD635" s="68"/>
      <c r="AE635" s="68"/>
      <c r="AF635" s="60"/>
      <c r="AG635" s="47"/>
      <c r="AH635" s="47"/>
    </row>
    <row r="636" spans="1:34" s="64" customFormat="1">
      <c r="A636" s="47"/>
      <c r="B636" s="48"/>
      <c r="C636" s="61"/>
      <c r="D636" s="61"/>
      <c r="E636" s="61"/>
      <c r="F636" s="49"/>
      <c r="G636" s="142"/>
      <c r="H636" s="61"/>
      <c r="I636" s="66"/>
      <c r="J636" s="61"/>
      <c r="K636" s="61"/>
      <c r="L636" s="142"/>
      <c r="M636" s="68"/>
      <c r="N636" s="68"/>
      <c r="O636" s="68"/>
      <c r="P636" s="56"/>
      <c r="Q636" s="68"/>
      <c r="R636" s="56"/>
      <c r="S636" s="66"/>
      <c r="T636" s="68"/>
      <c r="U636" s="68"/>
      <c r="V636" s="66"/>
      <c r="W636" s="60"/>
      <c r="X636" s="84"/>
      <c r="AA636" s="59"/>
      <c r="AC636" s="56"/>
      <c r="AD636" s="68"/>
      <c r="AE636" s="68"/>
      <c r="AF636" s="60"/>
      <c r="AG636" s="47"/>
      <c r="AH636" s="47"/>
    </row>
    <row r="637" spans="1:34" s="64" customFormat="1">
      <c r="A637" s="47"/>
      <c r="B637" s="48"/>
      <c r="C637" s="61"/>
      <c r="D637" s="61"/>
      <c r="E637" s="61"/>
      <c r="F637" s="49"/>
      <c r="G637" s="142"/>
      <c r="H637" s="61"/>
      <c r="I637" s="66"/>
      <c r="J637" s="61"/>
      <c r="K637" s="61"/>
      <c r="L637" s="142"/>
      <c r="M637" s="68"/>
      <c r="N637" s="68"/>
      <c r="O637" s="68"/>
      <c r="P637" s="56"/>
      <c r="Q637" s="68"/>
      <c r="R637" s="56"/>
      <c r="S637" s="66"/>
      <c r="T637" s="68"/>
      <c r="U637" s="68"/>
      <c r="V637" s="66"/>
      <c r="W637" s="60"/>
      <c r="X637" s="84"/>
      <c r="AA637" s="59"/>
      <c r="AC637" s="56"/>
      <c r="AD637" s="68"/>
      <c r="AE637" s="68"/>
      <c r="AF637" s="60"/>
      <c r="AG637" s="47"/>
      <c r="AH637" s="47"/>
    </row>
    <row r="638" spans="1:34" s="64" customFormat="1">
      <c r="A638" s="47"/>
      <c r="B638" s="48"/>
      <c r="C638" s="61"/>
      <c r="D638" s="61"/>
      <c r="E638" s="61"/>
      <c r="F638" s="49"/>
      <c r="G638" s="142"/>
      <c r="H638" s="61"/>
      <c r="I638" s="66"/>
      <c r="J638" s="61"/>
      <c r="K638" s="61"/>
      <c r="L638" s="142"/>
      <c r="M638" s="68"/>
      <c r="N638" s="68"/>
      <c r="O638" s="68"/>
      <c r="P638" s="56"/>
      <c r="Q638" s="68"/>
      <c r="R638" s="56"/>
      <c r="S638" s="66"/>
      <c r="T638" s="68"/>
      <c r="U638" s="68"/>
      <c r="V638" s="66"/>
      <c r="W638" s="60"/>
      <c r="X638" s="84"/>
      <c r="AA638" s="59"/>
      <c r="AC638" s="56"/>
      <c r="AD638" s="68"/>
      <c r="AE638" s="68"/>
      <c r="AF638" s="60"/>
      <c r="AG638" s="47"/>
      <c r="AH638" s="47"/>
    </row>
    <row r="639" spans="1:34" s="64" customFormat="1">
      <c r="A639" s="47"/>
      <c r="B639" s="48"/>
      <c r="C639" s="61"/>
      <c r="D639" s="61"/>
      <c r="E639" s="61"/>
      <c r="F639" s="49"/>
      <c r="G639" s="142"/>
      <c r="H639" s="61"/>
      <c r="I639" s="66"/>
      <c r="J639" s="61"/>
      <c r="K639" s="61"/>
      <c r="L639" s="142"/>
      <c r="M639" s="68"/>
      <c r="N639" s="68"/>
      <c r="O639" s="68"/>
      <c r="P639" s="56"/>
      <c r="Q639" s="68"/>
      <c r="R639" s="56"/>
      <c r="S639" s="66"/>
      <c r="T639" s="68"/>
      <c r="U639" s="68"/>
      <c r="V639" s="66"/>
      <c r="W639" s="60"/>
      <c r="X639" s="84"/>
      <c r="AA639" s="59"/>
      <c r="AC639" s="56"/>
      <c r="AD639" s="68"/>
      <c r="AE639" s="68"/>
      <c r="AF639" s="60"/>
      <c r="AG639" s="47"/>
      <c r="AH639" s="47"/>
    </row>
    <row r="640" spans="1:34" s="64" customFormat="1">
      <c r="A640" s="47"/>
      <c r="B640" s="48"/>
      <c r="C640" s="61"/>
      <c r="D640" s="61"/>
      <c r="E640" s="61"/>
      <c r="F640" s="49"/>
      <c r="G640" s="142"/>
      <c r="H640" s="61"/>
      <c r="I640" s="66"/>
      <c r="J640" s="61"/>
      <c r="K640" s="61"/>
      <c r="L640" s="142"/>
      <c r="M640" s="68"/>
      <c r="N640" s="68"/>
      <c r="O640" s="68"/>
      <c r="P640" s="56"/>
      <c r="Q640" s="68"/>
      <c r="R640" s="56"/>
      <c r="S640" s="66"/>
      <c r="T640" s="68"/>
      <c r="U640" s="68"/>
      <c r="V640" s="66"/>
      <c r="W640" s="60"/>
      <c r="X640" s="84"/>
      <c r="AA640" s="59"/>
      <c r="AC640" s="56"/>
      <c r="AD640" s="68"/>
      <c r="AE640" s="68"/>
      <c r="AF640" s="60"/>
      <c r="AG640" s="47"/>
      <c r="AH640" s="47"/>
    </row>
    <row r="641" spans="1:34" s="64" customFormat="1">
      <c r="A641" s="47"/>
      <c r="B641" s="48"/>
      <c r="C641" s="61"/>
      <c r="D641" s="61"/>
      <c r="E641" s="61"/>
      <c r="F641" s="49"/>
      <c r="G641" s="142"/>
      <c r="H641" s="61"/>
      <c r="I641" s="66"/>
      <c r="J641" s="61"/>
      <c r="K641" s="61"/>
      <c r="L641" s="142"/>
      <c r="M641" s="68"/>
      <c r="N641" s="68"/>
      <c r="O641" s="68"/>
      <c r="P641" s="56"/>
      <c r="Q641" s="68"/>
      <c r="R641" s="56"/>
      <c r="S641" s="66"/>
      <c r="T641" s="68"/>
      <c r="U641" s="68"/>
      <c r="V641" s="66"/>
      <c r="W641" s="60"/>
      <c r="X641" s="84"/>
      <c r="AA641" s="59"/>
      <c r="AC641" s="56"/>
      <c r="AD641" s="68"/>
      <c r="AE641" s="68"/>
      <c r="AF641" s="60"/>
      <c r="AG641" s="47"/>
      <c r="AH641" s="47"/>
    </row>
    <row r="642" spans="1:34" s="64" customFormat="1">
      <c r="A642" s="47"/>
      <c r="B642" s="48"/>
      <c r="C642" s="61"/>
      <c r="D642" s="61"/>
      <c r="E642" s="61"/>
      <c r="F642" s="49"/>
      <c r="G642" s="142"/>
      <c r="H642" s="61"/>
      <c r="I642" s="66"/>
      <c r="J642" s="61"/>
      <c r="K642" s="61"/>
      <c r="L642" s="142"/>
      <c r="M642" s="68"/>
      <c r="N642" s="68"/>
      <c r="O642" s="68"/>
      <c r="P642" s="56"/>
      <c r="Q642" s="68"/>
      <c r="R642" s="56"/>
      <c r="S642" s="66"/>
      <c r="T642" s="68"/>
      <c r="U642" s="68"/>
      <c r="V642" s="66"/>
      <c r="W642" s="60"/>
      <c r="X642" s="84"/>
      <c r="AA642" s="59"/>
      <c r="AC642" s="56"/>
      <c r="AD642" s="68"/>
      <c r="AE642" s="68"/>
      <c r="AF642" s="60"/>
      <c r="AG642" s="47"/>
      <c r="AH642" s="47"/>
    </row>
    <row r="643" spans="1:34" s="64" customFormat="1">
      <c r="A643" s="47"/>
      <c r="B643" s="48"/>
      <c r="C643" s="61"/>
      <c r="D643" s="61"/>
      <c r="E643" s="61"/>
      <c r="F643" s="49"/>
      <c r="G643" s="142"/>
      <c r="H643" s="61"/>
      <c r="I643" s="66"/>
      <c r="J643" s="61"/>
      <c r="K643" s="61"/>
      <c r="L643" s="142"/>
      <c r="M643" s="68"/>
      <c r="N643" s="68"/>
      <c r="O643" s="68"/>
      <c r="P643" s="56"/>
      <c r="Q643" s="68"/>
      <c r="R643" s="56"/>
      <c r="S643" s="66"/>
      <c r="T643" s="68"/>
      <c r="U643" s="68"/>
      <c r="V643" s="66"/>
      <c r="W643" s="60"/>
      <c r="X643" s="84"/>
      <c r="AA643" s="59"/>
      <c r="AC643" s="56"/>
      <c r="AD643" s="68"/>
      <c r="AE643" s="68"/>
      <c r="AF643" s="60"/>
      <c r="AG643" s="47"/>
      <c r="AH643" s="47"/>
    </row>
    <row r="644" spans="1:34" s="64" customFormat="1">
      <c r="A644" s="47"/>
      <c r="B644" s="48"/>
      <c r="C644" s="61"/>
      <c r="D644" s="61"/>
      <c r="E644" s="61"/>
      <c r="F644" s="49"/>
      <c r="G644" s="142"/>
      <c r="H644" s="61"/>
      <c r="I644" s="66"/>
      <c r="J644" s="61"/>
      <c r="K644" s="61"/>
      <c r="L644" s="142"/>
      <c r="M644" s="68"/>
      <c r="N644" s="68"/>
      <c r="O644" s="68"/>
      <c r="P644" s="56"/>
      <c r="Q644" s="68"/>
      <c r="R644" s="56"/>
      <c r="S644" s="66"/>
      <c r="T644" s="68"/>
      <c r="U644" s="68"/>
      <c r="V644" s="66"/>
      <c r="W644" s="60"/>
      <c r="X644" s="84"/>
      <c r="AA644" s="59"/>
      <c r="AC644" s="56"/>
      <c r="AD644" s="68"/>
      <c r="AE644" s="68"/>
      <c r="AF644" s="60"/>
      <c r="AG644" s="47"/>
      <c r="AH644" s="47"/>
    </row>
    <row r="645" spans="1:34" s="64" customFormat="1">
      <c r="A645" s="47"/>
      <c r="B645" s="48"/>
      <c r="C645" s="61"/>
      <c r="D645" s="61"/>
      <c r="E645" s="61"/>
      <c r="F645" s="49"/>
      <c r="G645" s="142"/>
      <c r="H645" s="61"/>
      <c r="I645" s="66"/>
      <c r="J645" s="61"/>
      <c r="K645" s="61"/>
      <c r="L645" s="142"/>
      <c r="M645" s="68"/>
      <c r="N645" s="68"/>
      <c r="O645" s="68"/>
      <c r="P645" s="56"/>
      <c r="Q645" s="68"/>
      <c r="R645" s="56"/>
      <c r="S645" s="66"/>
      <c r="T645" s="68"/>
      <c r="U645" s="68"/>
      <c r="V645" s="66"/>
      <c r="W645" s="60"/>
      <c r="X645" s="84"/>
      <c r="AA645" s="59"/>
      <c r="AC645" s="56"/>
      <c r="AD645" s="68"/>
      <c r="AE645" s="68"/>
      <c r="AF645" s="60"/>
      <c r="AG645" s="47"/>
      <c r="AH645" s="47"/>
    </row>
    <row r="646" spans="1:34" s="64" customFormat="1">
      <c r="A646" s="47"/>
      <c r="B646" s="48"/>
      <c r="C646" s="61"/>
      <c r="D646" s="61"/>
      <c r="E646" s="61"/>
      <c r="F646" s="49"/>
      <c r="G646" s="142"/>
      <c r="H646" s="61"/>
      <c r="I646" s="66"/>
      <c r="J646" s="61"/>
      <c r="K646" s="61"/>
      <c r="L646" s="142"/>
      <c r="M646" s="68"/>
      <c r="N646" s="68"/>
      <c r="O646" s="68"/>
      <c r="P646" s="56"/>
      <c r="Q646" s="68"/>
      <c r="R646" s="56"/>
      <c r="S646" s="66"/>
      <c r="T646" s="68"/>
      <c r="U646" s="68"/>
      <c r="V646" s="66"/>
      <c r="W646" s="60"/>
      <c r="X646" s="84"/>
      <c r="AA646" s="59"/>
      <c r="AC646" s="56"/>
      <c r="AD646" s="68"/>
      <c r="AE646" s="68"/>
      <c r="AF646" s="60"/>
      <c r="AG646" s="47"/>
      <c r="AH646" s="47"/>
    </row>
    <row r="647" spans="1:34" s="64" customFormat="1">
      <c r="A647" s="47"/>
      <c r="B647" s="48"/>
      <c r="C647" s="61"/>
      <c r="D647" s="61"/>
      <c r="E647" s="61"/>
      <c r="F647" s="49"/>
      <c r="G647" s="142"/>
      <c r="H647" s="61"/>
      <c r="I647" s="66"/>
      <c r="J647" s="61"/>
      <c r="K647" s="61"/>
      <c r="L647" s="142"/>
      <c r="M647" s="68"/>
      <c r="N647" s="68"/>
      <c r="O647" s="68"/>
      <c r="P647" s="56"/>
      <c r="Q647" s="68"/>
      <c r="R647" s="56"/>
      <c r="S647" s="66"/>
      <c r="T647" s="68"/>
      <c r="U647" s="68"/>
      <c r="V647" s="66"/>
      <c r="W647" s="60"/>
      <c r="X647" s="84"/>
      <c r="AA647" s="59"/>
      <c r="AC647" s="56"/>
      <c r="AD647" s="68"/>
      <c r="AE647" s="68"/>
      <c r="AF647" s="60"/>
      <c r="AG647" s="47"/>
      <c r="AH647" s="47"/>
    </row>
    <row r="648" spans="1:34" s="64" customFormat="1">
      <c r="A648" s="47"/>
      <c r="B648" s="48"/>
      <c r="C648" s="61"/>
      <c r="D648" s="61"/>
      <c r="E648" s="61"/>
      <c r="F648" s="49"/>
      <c r="G648" s="142"/>
      <c r="H648" s="61"/>
      <c r="I648" s="66"/>
      <c r="J648" s="61"/>
      <c r="K648" s="61"/>
      <c r="L648" s="142"/>
      <c r="M648" s="68"/>
      <c r="N648" s="68"/>
      <c r="O648" s="68"/>
      <c r="P648" s="56"/>
      <c r="Q648" s="68"/>
      <c r="R648" s="56"/>
      <c r="S648" s="66"/>
      <c r="T648" s="68"/>
      <c r="U648" s="68"/>
      <c r="V648" s="66"/>
      <c r="W648" s="60"/>
      <c r="X648" s="84"/>
      <c r="AA648" s="59"/>
      <c r="AC648" s="56"/>
      <c r="AD648" s="68"/>
      <c r="AE648" s="68"/>
      <c r="AF648" s="60"/>
      <c r="AG648" s="47"/>
      <c r="AH648" s="47"/>
    </row>
    <row r="649" spans="1:34" s="64" customFormat="1">
      <c r="A649" s="47"/>
      <c r="B649" s="48"/>
      <c r="C649" s="61"/>
      <c r="D649" s="61"/>
      <c r="E649" s="61"/>
      <c r="F649" s="49"/>
      <c r="G649" s="142"/>
      <c r="H649" s="61"/>
      <c r="I649" s="66"/>
      <c r="J649" s="61"/>
      <c r="K649" s="61"/>
      <c r="L649" s="142"/>
      <c r="M649" s="68"/>
      <c r="N649" s="68"/>
      <c r="O649" s="68"/>
      <c r="P649" s="56"/>
      <c r="Q649" s="68"/>
      <c r="R649" s="56"/>
      <c r="S649" s="66"/>
      <c r="T649" s="68"/>
      <c r="U649" s="68"/>
      <c r="V649" s="66"/>
      <c r="W649" s="60"/>
      <c r="X649" s="84"/>
      <c r="AA649" s="59"/>
      <c r="AC649" s="56"/>
      <c r="AD649" s="68"/>
      <c r="AE649" s="68"/>
      <c r="AF649" s="60"/>
      <c r="AG649" s="47"/>
      <c r="AH649" s="47"/>
    </row>
    <row r="650" spans="1:34" s="64" customFormat="1">
      <c r="A650" s="47"/>
      <c r="B650" s="48"/>
      <c r="C650" s="61"/>
      <c r="D650" s="61"/>
      <c r="E650" s="61"/>
      <c r="F650" s="49"/>
      <c r="G650" s="142"/>
      <c r="H650" s="61"/>
      <c r="I650" s="66"/>
      <c r="J650" s="61"/>
      <c r="K650" s="61"/>
      <c r="L650" s="142"/>
      <c r="M650" s="68"/>
      <c r="N650" s="68"/>
      <c r="O650" s="68"/>
      <c r="P650" s="56"/>
      <c r="Q650" s="68"/>
      <c r="R650" s="56"/>
      <c r="S650" s="66"/>
      <c r="T650" s="68"/>
      <c r="U650" s="68"/>
      <c r="V650" s="66"/>
      <c r="W650" s="60"/>
      <c r="X650" s="84"/>
      <c r="AA650" s="59"/>
      <c r="AC650" s="56"/>
      <c r="AD650" s="68"/>
      <c r="AE650" s="68"/>
      <c r="AF650" s="60"/>
      <c r="AG650" s="47"/>
      <c r="AH650" s="47"/>
    </row>
    <row r="651" spans="1:34" s="64" customFormat="1">
      <c r="A651" s="47"/>
      <c r="B651" s="48"/>
      <c r="C651" s="47"/>
      <c r="D651" s="47"/>
      <c r="E651" s="61"/>
      <c r="F651" s="49"/>
      <c r="G651" s="142"/>
      <c r="H651" s="61"/>
      <c r="I651" s="66"/>
      <c r="J651" s="61"/>
      <c r="K651" s="61"/>
      <c r="L651" s="142"/>
      <c r="M651" s="68"/>
      <c r="N651" s="68"/>
      <c r="O651" s="68"/>
      <c r="P651" s="56"/>
      <c r="Q651" s="68"/>
      <c r="R651" s="56"/>
      <c r="S651" s="66"/>
      <c r="T651" s="68"/>
      <c r="U651" s="68"/>
      <c r="V651" s="66"/>
      <c r="W651" s="60"/>
      <c r="X651" s="84"/>
      <c r="AA651" s="59"/>
      <c r="AC651" s="56"/>
      <c r="AD651" s="68"/>
      <c r="AE651" s="68"/>
      <c r="AF651" s="60"/>
      <c r="AG651" s="47"/>
      <c r="AH651" s="47"/>
    </row>
    <row r="652" spans="1:34" s="64" customFormat="1">
      <c r="A652" s="47"/>
      <c r="B652" s="48"/>
      <c r="C652" s="47"/>
      <c r="D652" s="47"/>
      <c r="E652" s="61"/>
      <c r="F652" s="49"/>
      <c r="G652" s="142"/>
      <c r="H652" s="61"/>
      <c r="I652" s="66"/>
      <c r="J652" s="61"/>
      <c r="K652" s="61"/>
      <c r="L652" s="142"/>
      <c r="M652" s="68"/>
      <c r="N652" s="68"/>
      <c r="O652" s="68"/>
      <c r="P652" s="56"/>
      <c r="Q652" s="68"/>
      <c r="R652" s="56"/>
      <c r="S652" s="66"/>
      <c r="T652" s="68"/>
      <c r="U652" s="68"/>
      <c r="V652" s="66"/>
      <c r="W652" s="60"/>
      <c r="X652" s="84"/>
      <c r="AA652" s="59"/>
      <c r="AC652" s="56"/>
      <c r="AD652" s="68"/>
      <c r="AE652" s="68"/>
      <c r="AF652" s="60"/>
      <c r="AG652" s="47"/>
      <c r="AH652" s="47"/>
    </row>
    <row r="653" spans="1:34" s="64" customFormat="1">
      <c r="A653" s="47"/>
      <c r="B653" s="48"/>
      <c r="C653" s="47"/>
      <c r="D653" s="47"/>
      <c r="E653" s="61"/>
      <c r="F653" s="49"/>
      <c r="G653" s="142"/>
      <c r="H653" s="61"/>
      <c r="I653" s="66"/>
      <c r="J653" s="61"/>
      <c r="K653" s="61"/>
      <c r="L653" s="142"/>
      <c r="M653" s="68"/>
      <c r="N653" s="68"/>
      <c r="O653" s="68"/>
      <c r="P653" s="56"/>
      <c r="Q653" s="68"/>
      <c r="R653" s="56"/>
      <c r="S653" s="66"/>
      <c r="T653" s="68"/>
      <c r="U653" s="68"/>
      <c r="V653" s="66"/>
      <c r="W653" s="60"/>
      <c r="X653" s="84"/>
      <c r="AA653" s="59"/>
      <c r="AC653" s="56"/>
      <c r="AD653" s="68"/>
      <c r="AE653" s="68"/>
      <c r="AF653" s="60"/>
      <c r="AG653" s="47"/>
      <c r="AH653" s="47"/>
    </row>
    <row r="654" spans="1:34" s="64" customFormat="1">
      <c r="A654" s="47"/>
      <c r="B654" s="48"/>
      <c r="C654" s="47"/>
      <c r="D654" s="47"/>
      <c r="E654" s="61"/>
      <c r="F654" s="49"/>
      <c r="G654" s="142"/>
      <c r="H654" s="61"/>
      <c r="I654" s="66"/>
      <c r="J654" s="61"/>
      <c r="K654" s="61"/>
      <c r="L654" s="142"/>
      <c r="M654" s="68"/>
      <c r="N654" s="68"/>
      <c r="O654" s="68"/>
      <c r="P654" s="56"/>
      <c r="Q654" s="68"/>
      <c r="R654" s="56"/>
      <c r="S654" s="66"/>
      <c r="T654" s="68"/>
      <c r="U654" s="68"/>
      <c r="V654" s="66"/>
      <c r="W654" s="60"/>
      <c r="X654" s="84"/>
      <c r="AA654" s="59"/>
      <c r="AC654" s="56"/>
      <c r="AD654" s="68"/>
      <c r="AE654" s="68"/>
      <c r="AF654" s="60"/>
      <c r="AG654" s="47"/>
      <c r="AH654" s="47"/>
    </row>
  </sheetData>
  <autoFilter ref="A4:AH562"/>
  <printOptions horizontalCentered="1"/>
  <pageMargins left="0.7" right="0.7" top="0.75" bottom="0.75" header="0.3" footer="0.3"/>
  <pageSetup paperSize="8" scale="46" fitToHeight="0" orientation="landscape" r:id="rId1"/>
  <headerFooter alignWithMargins="0">
    <oddFooter>&amp;C&amp;"Garamond,Normale"&amp;P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New Mod. CE Prev 2020</vt:lpstr>
      <vt:lpstr>appoggio</vt:lpstr>
      <vt:lpstr>New Mod. CE preventivo_2020</vt:lpstr>
      <vt:lpstr>'New Mod. CE preventivo_2020'!New_CE___Riepilogo_in_riga_con_periodo</vt:lpstr>
      <vt:lpstr>'New Mod. CE preventivo_2020'!Titoli_stampa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mariaantonietta.deca</cp:lastModifiedBy>
  <dcterms:created xsi:type="dcterms:W3CDTF">2015-04-23T08:02:06Z</dcterms:created>
  <dcterms:modified xsi:type="dcterms:W3CDTF">2022-10-21T12:35:51Z</dcterms:modified>
</cp:coreProperties>
</file>