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3040" windowHeight="7740"/>
  </bookViews>
  <sheets>
    <sheet name="New Mod. PREV 2019" sheetId="4" r:id="rId1"/>
    <sheet name="Foglio3" sheetId="2" state="hidden" r:id="rId2"/>
    <sheet name="Dettaglio C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_" hidden="1">{#N/A,#N/A,FALSE,"B1";#N/A,#N/A,FALSE,"B2";#N/A,#N/A,FALSE,"B3";#N/A,#N/A,FALSE,"A4";#N/A,#N/A,FALSE,"A3";#N/A,#N/A,FALSE,"A2";#N/A,#N/A,FALSE,"A1";#N/A,#N/A,FALSE,"Indice"}</definedName>
    <definedName name="________________Irc05">#REF!</definedName>
    <definedName name="_______________Irc05">#REF!</definedName>
    <definedName name="______________Irc05">#REF!</definedName>
    <definedName name="_____________Irc05">#REF!</definedName>
    <definedName name="____________Irc05">#REF!</definedName>
    <definedName name="___________Irc05">#REF!</definedName>
    <definedName name="__________Irc05">#REF!</definedName>
    <definedName name="_________Irc05">#REF!</definedName>
    <definedName name="________Irc05">#REF!</definedName>
    <definedName name="_______Irc05">#REF!</definedName>
    <definedName name="______Irc05">#REF!</definedName>
    <definedName name="_____Irc05">#REF!</definedName>
    <definedName name="____Irc05">#REF!</definedName>
    <definedName name="___Irc05">#REF!</definedName>
    <definedName name="___xlnm._FilterDatabase">NA()</definedName>
    <definedName name="___xlnm._FilterDatabase_8">NA()</definedName>
    <definedName name="__Irc05">#REF!</definedName>
    <definedName name="__xlnm._FilterDatabase">NA()</definedName>
    <definedName name="__xlnm._FilterDatabase_8">NA()</definedName>
    <definedName name="__xlnm.Print_Area">#REF!</definedName>
    <definedName name="__xlnm.Print_Area_6">"$#RIF!.$B$1:$D$404"</definedName>
    <definedName name="__xlnm.Print_Titles_6">"$#RIF!.$A$1:$AMF$3"</definedName>
    <definedName name="__xlnm__FilterDatabase">NA()</definedName>
    <definedName name="__xlnm_Print_Area_6">"$#RIF!.$B$1:$D$404"</definedName>
    <definedName name="__xlnm_Print_Titles_6">"$#RIF!.$A$1:$AMF$3"</definedName>
    <definedName name="_1_Excel_BuiltIn_Print_Area_4_1_1">#REF!</definedName>
    <definedName name="_10_Excel_BuiltIn_Print_Area_5_1_1">'[1]Confronto con IV Trimestre 2007'!#REF!</definedName>
    <definedName name="_10FlussoC2003___Totale_quantita_2_1">#REF!</definedName>
    <definedName name="_11irappu04_1_1">#REF!</definedName>
    <definedName name="_12irappu04_2_1">#REF!</definedName>
    <definedName name="_13Maggio_2002_1_1">#REF!</definedName>
    <definedName name="_14Maggio_2002_2_1">#REF!</definedName>
    <definedName name="_15Excel_BuiltIn_Print_Area_4_1_1">'[1]Confronto con I Trimestre 2007'!#REF!</definedName>
    <definedName name="_15Marzo_2002_1_1">#REF!</definedName>
    <definedName name="_16Marzo_2002_2_1">#REF!</definedName>
    <definedName name="_17pop_0_1_1">#REF!</definedName>
    <definedName name="_18pop_0_2_1">#REF!</definedName>
    <definedName name="_19pop_1_4_1_1">#REF!</definedName>
    <definedName name="_1A_VAL_2_1_1">[2]VALORI!#REF!</definedName>
    <definedName name="_2_Excel_BuiltIn_Print_Area_4_1_1">'[3]Confronto con I Trimestre 2007'!#REF!</definedName>
    <definedName name="_2_Excel_BuiltIn_Print_Area_5_1_1">#REF!</definedName>
    <definedName name="_20Excel_BuiltIn_Print_Area_5_1_1">'[1]Confronto con IV Trimestre 2007'!#REF!</definedName>
    <definedName name="_20pop_1_4_2_1">#REF!</definedName>
    <definedName name="_21pop_15_24_1_1">#REF!</definedName>
    <definedName name="_22pop_15_24_2_1">#REF!</definedName>
    <definedName name="_23pop_15_24_F_1_1">#REF!</definedName>
    <definedName name="_24pop_15_24_F_2_1">#REF!</definedName>
    <definedName name="_25pop_15_24_M_1_1">#REF!</definedName>
    <definedName name="_26pop_15_24_M_2_1">#REF!</definedName>
    <definedName name="_27pop_25_44_1_1">#REF!</definedName>
    <definedName name="_28pop_25_44_2_1">#REF!</definedName>
    <definedName name="_29pop_25_44_F_1_1">#REF!</definedName>
    <definedName name="_2Aprile_2002_1_1">#REF!</definedName>
    <definedName name="_3_RICOVERATI">[4]RICOVERATI!$A$1:$C$34</definedName>
    <definedName name="_30pop_25_44_F_2_1">#REF!</definedName>
    <definedName name="_31pop_25_44_M_1_1">#REF!</definedName>
    <definedName name="_32pop_25_44_M_2_1">#REF!</definedName>
    <definedName name="_33pop_45_64_1_1">#REF!</definedName>
    <definedName name="_34pop_45_64_2_1">#REF!</definedName>
    <definedName name="_35pop_5_14_1_1">#REF!</definedName>
    <definedName name="_36pop_5_14_2_1">#REF!</definedName>
    <definedName name="_37pop_65_74_1_1">#REF!</definedName>
    <definedName name="_38pop_65_74_2_1">#REF!</definedName>
    <definedName name="_39pop_over_75_1_1">#REF!</definedName>
    <definedName name="_3Aprile_2002_2_1">#REF!</definedName>
    <definedName name="_3Excel_BuiltIn_Print_Area_4_1_1">#REF!</definedName>
    <definedName name="_4_Excel_BuiltIn_Print_Area_5_1_1">'[3]Confronto con IV Trimestre 2007'!#REF!</definedName>
    <definedName name="_40pop_over_75_2_1">#REF!</definedName>
    <definedName name="_41Query_1_1">#REF!</definedName>
    <definedName name="_42Query_2_1">#REF!</definedName>
    <definedName name="_43Struttura_Lea_1_1">#REF!</definedName>
    <definedName name="_44Struttura_Lea_2_1">#REF!</definedName>
    <definedName name="_45Tab_Comuni_1_1">#REF!</definedName>
    <definedName name="_46Tab_Comuni_2_1">#REF!</definedName>
    <definedName name="_47terr2005_1_1">#REF!</definedName>
    <definedName name="_48terr2005_2_1">#REF!</definedName>
    <definedName name="_49tipo2_1_1">#REF!</definedName>
    <definedName name="_4B_VAL_2_1_1">[2]VALORI!#REF!</definedName>
    <definedName name="_4Excel_BuiltIn_Print_Area_5_1_1">#REF!</definedName>
    <definedName name="_5_Excel_BuiltIn_Print_Area_4_1_1">'[1]Confronto con I Trimestre 2007'!#REF!</definedName>
    <definedName name="_50tipo2_2_1">#REF!</definedName>
    <definedName name="_5CE___Riepilogo_in_riga_1_1">#REF!</definedName>
    <definedName name="_6CE___Riepilogo_in_riga_2_1">#REF!</definedName>
    <definedName name="_6Excel_BuiltIn_Print_Area_4_1_1">'[3]Confronto con I Trimestre 2007'!#REF!</definedName>
    <definedName name="_7Febbraio_2002_1_1">#REF!</definedName>
    <definedName name="_8Excel_BuiltIn_Print_Area_5_1_1">'[3]Confronto con IV Trimestre 2007'!#REF!</definedName>
    <definedName name="_8Febbraio_2002_2_1">#REF!</definedName>
    <definedName name="_9FlussoC2003___Totale_quantita_1_1">#REF!</definedName>
    <definedName name="_D74493">#REF!</definedName>
    <definedName name="_DCF2">#REF!</definedName>
    <definedName name="_esx1">[5]setup!$B$14</definedName>
    <definedName name="_esx2">[5]setup!$B$13</definedName>
    <definedName name="_esx3">[5]setup!$B$12</definedName>
    <definedName name="_esx4">[5]setup!$B$11</definedName>
    <definedName name="_ESX5">[5]setup!$B$16</definedName>
    <definedName name="_xlnm._FilterDatabase">Analisi [6]CE!$A$5:$IV$392</definedName>
    <definedName name="_Irc05">#REF!</definedName>
    <definedName name="_vf1">[5]setup!$B$9</definedName>
    <definedName name="_vf2">[5]setup!$B$8</definedName>
    <definedName name="_vf3">[5]setup!$B$7</definedName>
    <definedName name="a" localSheetId="0">'[7]TABELLE CALCOLO'!$CW$5:$CW$25</definedName>
    <definedName name="a">'[8]TABELLE CALCOLO'!$CW$5:$CW$25</definedName>
    <definedName name="A___Dati_Anagrafici_Query">#REF!</definedName>
    <definedName name="a_8">'[9]TABELLE CALCOLO'!$CW$5:$CW$25</definedName>
    <definedName name="A_FK_31c">[10]VALORI!$C$45</definedName>
    <definedName name="A_infantile" localSheetId="0">'[7]TABELLE CALCOLO'!$CW$5:$CW$25</definedName>
    <definedName name="A_infantile">'[8]TABELLE CALCOLO'!$CW$5:$CW$25</definedName>
    <definedName name="A_infantile_8">'[9]TABELLE CALCOLO'!$CW$5:$CW$25</definedName>
    <definedName name="A_infantile_pesi" localSheetId="0">'[7]TABELLE CALCOLO'!$CU$5:$CU$25</definedName>
    <definedName name="A_infantile_pesi">'[8]TABELLE CALCOLO'!$CU$5:$CU$25</definedName>
    <definedName name="A_infantile_pesi_8">'[9]TABELLE CALCOLO'!$CU$5:$CU$25</definedName>
    <definedName name="A_KF_1" localSheetId="0">[7]VALORI!$C$13</definedName>
    <definedName name="A_KF_1">[8]VALORI!$C$13</definedName>
    <definedName name="A_KF_1_8">[9]VALORI!$C$13</definedName>
    <definedName name="A_KF_10" localSheetId="0">[7]VALORI!$C$14</definedName>
    <definedName name="A_KF_10">[8]VALORI!$C$14</definedName>
    <definedName name="A_KF_10_8">[9]VALORI!$C$14</definedName>
    <definedName name="A_KF_11" localSheetId="0">[7]VALORI!$C$15</definedName>
    <definedName name="A_KF_11">[8]VALORI!$C$15</definedName>
    <definedName name="A_KF_11_8">[9]VALORI!$C$15</definedName>
    <definedName name="A_KF_12" localSheetId="0">[7]VALORI!$C$16</definedName>
    <definedName name="A_KF_12">[8]VALORI!$C$16</definedName>
    <definedName name="A_KF_12_8">[9]VALORI!$C$16</definedName>
    <definedName name="A_KF_2" localSheetId="0">[7]VALORI!$C$20</definedName>
    <definedName name="A_KF_2">[8]VALORI!$C$20</definedName>
    <definedName name="A_KF_2_8">[9]VALORI!$C$20</definedName>
    <definedName name="A_KF_21" localSheetId="0">[7]VALORI!$C$21</definedName>
    <definedName name="A_KF_21">[8]VALORI!$C$21</definedName>
    <definedName name="A_KF_21_8">[9]VALORI!$C$21</definedName>
    <definedName name="A_KF_22" localSheetId="0">[7]VALORI!$C$25</definedName>
    <definedName name="A_KF_22">[8]VALORI!$C$25</definedName>
    <definedName name="A_KF_22_8">[9]VALORI!$C$25</definedName>
    <definedName name="A_KF_220" localSheetId="0">[7]VALORI!$C$26</definedName>
    <definedName name="A_KF_220">[8]VALORI!$C$26</definedName>
    <definedName name="A_KF_220_8">[9]VALORI!$C$26</definedName>
    <definedName name="A_KF_221" localSheetId="0">[7]VALORI!$C$30</definedName>
    <definedName name="A_KF_221">[8]VALORI!$C$30</definedName>
    <definedName name="A_KF_221_8">[9]VALORI!$C$30</definedName>
    <definedName name="A_KF_2211" localSheetId="0">[7]VALORI!$C$29</definedName>
    <definedName name="A_KF_2211">[8]VALORI!$C$29</definedName>
    <definedName name="A_KF_2211_8">[9]VALORI!$C$29</definedName>
    <definedName name="A_KF_222" localSheetId="0">[7]VALORI!$C$32</definedName>
    <definedName name="A_KF_222">[8]VALORI!$C$32</definedName>
    <definedName name="A_KF_222_8">[9]VALORI!$C$32</definedName>
    <definedName name="A_KF_223" localSheetId="0">[7]VALORI!$C$31</definedName>
    <definedName name="A_KF_223">[8]VALORI!$C$31</definedName>
    <definedName name="A_KF_223_8">[9]VALORI!$C$31</definedName>
    <definedName name="A_KF_224" localSheetId="0">[7]VALORI!$C$33</definedName>
    <definedName name="A_KF_224">[8]VALORI!$C$33</definedName>
    <definedName name="A_KF_224_8">[9]VALORI!$C$33</definedName>
    <definedName name="A_KF_23" localSheetId="0">[7]VALORI!$C$22</definedName>
    <definedName name="A_KF_23">[8]VALORI!$C$22</definedName>
    <definedName name="A_KF_23_8">[9]VALORI!$C$22</definedName>
    <definedName name="A_KF_23C" localSheetId="0">[7]VALORI!$C$24</definedName>
    <definedName name="A_KF_23C">[8]VALORI!$C$24</definedName>
    <definedName name="A_KF_23C_8">[9]VALORI!$C$24</definedName>
    <definedName name="A_KF_24" localSheetId="0">[7]VALORI!$C$35</definedName>
    <definedName name="A_KF_24">[8]VALORI!$C$35</definedName>
    <definedName name="A_KF_24_8">[9]VALORI!$C$35</definedName>
    <definedName name="A_KF_2411" localSheetId="0">[7]VALORI!$C$34</definedName>
    <definedName name="A_KF_2411">[8]VALORI!$C$34</definedName>
    <definedName name="A_KF_2411_8">[9]VALORI!$C$34</definedName>
    <definedName name="A_KF_25" localSheetId="0">[7]VALORI!$C$36</definedName>
    <definedName name="A_KF_25">[8]VALORI!$C$36</definedName>
    <definedName name="A_KF_25_8">[9]VALORI!$C$36</definedName>
    <definedName name="A_KF_26" localSheetId="0">[7]VALORI!$C$37</definedName>
    <definedName name="A_KF_26">[8]VALORI!$C$37</definedName>
    <definedName name="A_KF_26_8">[9]VALORI!$C$37</definedName>
    <definedName name="A_KF_26C" localSheetId="0">[7]VALORI!$C$39</definedName>
    <definedName name="A_KF_26C">[8]VALORI!$C$39</definedName>
    <definedName name="A_KF_26C_8">[9]VALORI!$C$39</definedName>
    <definedName name="A_KF_31" localSheetId="0">[7]VALORI!$C$43</definedName>
    <definedName name="A_KF_31">[8]VALORI!$C$43</definedName>
    <definedName name="A_KF_31_8">[9]VALORI!$C$43</definedName>
    <definedName name="A_KF_31C" localSheetId="0">[7]VALORI!$C$45</definedName>
    <definedName name="A_KF_31C">[8]VALORI!$C$45</definedName>
    <definedName name="A_KF_31C_8">[9]VALORI!$C$45</definedName>
    <definedName name="A_KF_32" localSheetId="0">[7]VALORI!$C$47</definedName>
    <definedName name="A_KF_32">[8]VALORI!$C$47</definedName>
    <definedName name="A_KF_32_8">[9]VALORI!$C$47</definedName>
    <definedName name="A_KF_320" localSheetId="0">[7]VALORI!$C$48</definedName>
    <definedName name="A_KF_320">[8]VALORI!$C$48</definedName>
    <definedName name="A_KF_320_8">[9]VALORI!$C$48</definedName>
    <definedName name="A_KF_321" localSheetId="0">[7]VALORI!$C$49</definedName>
    <definedName name="A_KF_321">[8]VALORI!$C$49</definedName>
    <definedName name="A_KF_321_8">[9]VALORI!$C$49</definedName>
    <definedName name="A_KF_3211" localSheetId="0">[7]VALORI!$C$52</definedName>
    <definedName name="A_KF_3211">[8]VALORI!$C$52</definedName>
    <definedName name="A_KF_3211_8">[9]VALORI!$C$52</definedName>
    <definedName name="A_KF_3212" localSheetId="0">[7]VALORI!$C$55</definedName>
    <definedName name="A_KF_3212">[8]VALORI!$C$55</definedName>
    <definedName name="A_KF_3212_8">[9]VALORI!$C$55</definedName>
    <definedName name="A_KF_3213" localSheetId="0">[7]VALORI!$C$58</definedName>
    <definedName name="A_KF_3213">[8]VALORI!$C$58</definedName>
    <definedName name="A_KF_3213_8">[9]VALORI!$C$58</definedName>
    <definedName name="A_KF_32C1" localSheetId="0">[7]VALORI!$C$51</definedName>
    <definedName name="A_KF_32C1">[8]VALORI!$C$51</definedName>
    <definedName name="A_KF_32C1_8">[9]VALORI!$C$51</definedName>
    <definedName name="A_KF_32C2" localSheetId="0">[7]VALORI!$C$54</definedName>
    <definedName name="A_KF_32C2">[8]VALORI!$C$54</definedName>
    <definedName name="A_KF_32C2_8">[9]VALORI!$C$54</definedName>
    <definedName name="A_KF_32C3" localSheetId="0">[7]VALORI!$C$57</definedName>
    <definedName name="A_KF_32C3">[8]VALORI!$C$57</definedName>
    <definedName name="A_KF_32C3_8">[9]VALORI!$C$57</definedName>
    <definedName name="A_KF_F_pop_25_44_F" localSheetId="0">[7]VALORI!$C$81</definedName>
    <definedName name="A_KF_F_pop_25_44_F">[8]VALORI!$C$81</definedName>
    <definedName name="A_KF_F_pop_25_44_F_8">[9]VALORI!$C$81</definedName>
    <definedName name="a_ks_224">[10]VALORI!$C$33</definedName>
    <definedName name="A_Perc_farma" localSheetId="0">'[7]TABELLE CALCOLO'!$FA$5:$FA$25</definedName>
    <definedName name="A_Perc_farma">'[8]TABELLE CALCOLO'!$FA$5:$FA$25</definedName>
    <definedName name="A_Perc_farma_8">'[9]TABELLE CALCOLO'!$FA$5:$FA$25</definedName>
    <definedName name="A_perinatale" localSheetId="0">'[7]TABELLE CALCOLO'!$CV$5:$CV$25</definedName>
    <definedName name="A_perinatale">'[8]TABELLE CALCOLO'!$CV$5:$CV$25</definedName>
    <definedName name="A_perinatale_8">'[9]TABELLE CALCOLO'!$CV$5:$CV$25</definedName>
    <definedName name="A_perinatale_pesi" localSheetId="0">'[7]TABELLE CALCOLO'!$CT$5:$CT$25</definedName>
    <definedName name="A_perinatale_pesi">'[8]TABELLE CALCOLO'!$CT$5:$CT$25</definedName>
    <definedName name="A_perinatale_pesi_8">'[9]TABELLE CALCOLO'!$CT$5:$CT$25</definedName>
    <definedName name="A_pop_0_14" localSheetId="0">'[7]TABELLE CALCOLO'!$F$5:$F$25</definedName>
    <definedName name="A_pop_0_14">'[8]TABELLE CALCOLO'!$F$5:$F$25</definedName>
    <definedName name="A_pop_0_14_8">'[9]TABELLE CALCOLO'!$F$5:$F$25</definedName>
    <definedName name="A_pop_superf" localSheetId="0">'[7]TABELLE CALCOLO'!$Q$5:$Q$25</definedName>
    <definedName name="A_pop_superf">'[8]TABELLE CALCOLO'!$Q$5:$Q$25</definedName>
    <definedName name="A_pop_superf_8">'[9]TABELLE CALCOLO'!$Q$5:$Q$25</definedName>
    <definedName name="A_pop_TOT" localSheetId="0">'[7]TABELLE CALCOLO'!$K$5:$K$25</definedName>
    <definedName name="A_pop_TOT">'[8]TABELLE CALCOLO'!$K$5:$K$25</definedName>
    <definedName name="A_pop_TOT_8">'[9]TABELLE CALCOLO'!$K$5:$K$25</definedName>
    <definedName name="A_popDip" localSheetId="0">'[7]TABELLE CALCOLO'!$CF$5:$CF$25</definedName>
    <definedName name="A_popDip">'[8]TABELLE CALCOLO'!$CF$5:$CF$25</definedName>
    <definedName name="A_popDip_8">'[9]TABELLE CALCOLO'!$CF$5:$CF$25</definedName>
    <definedName name="A_popDist" localSheetId="0">'[7]TABELLE CALCOLO'!$BB$5:$BB$25</definedName>
    <definedName name="A_popDist">'[8]TABELLE CALCOLO'!$BB$5:$BB$25</definedName>
    <definedName name="A_popDist_8">'[9]TABELLE CALCOLO'!$BB$5:$BB$25</definedName>
    <definedName name="A_popfarma" localSheetId="0">'[7]TABELLE CALCOLO'!$M$5:$M$25</definedName>
    <definedName name="A_popfarma">'[8]TABELLE CALCOLO'!$M$5:$M$25</definedName>
    <definedName name="A_popfarma_8">'[9]TABELLE CALCOLO'!$M$5:$M$25</definedName>
    <definedName name="A_poposped" localSheetId="0">'[7]TABELLE CALCOLO'!$B$5:$B$25</definedName>
    <definedName name="A_poposped">'[8]TABELLE CALCOLO'!$B$5:$B$25</definedName>
    <definedName name="A_poposped_8">'[9]TABELLE CALCOLO'!$B$5:$B$25</definedName>
    <definedName name="A_poposped_abb" localSheetId="0">'[7]TABELLE CALCOLO'!$D$5:$D$25</definedName>
    <definedName name="A_poposped_abb">'[8]TABELLE CALCOLO'!$D$5:$D$25</definedName>
    <definedName name="A_poposped_abb_8">'[9]TABELLE CALCOLO'!$D$5:$D$25</definedName>
    <definedName name="A_poposped_over65" localSheetId="0">'[7]TABELLE CALCOLO'!$C$5:$C$25</definedName>
    <definedName name="A_poposped_over65">'[8]TABELLE CALCOLO'!$C$5:$C$25</definedName>
    <definedName name="A_poposped_over65_8">'[9]TABELLE CALCOLO'!$C$5:$C$25</definedName>
    <definedName name="A_popriab" localSheetId="0">'[7]TABELLE CALCOLO'!$BV$5:$BV$25</definedName>
    <definedName name="A_popriab">'[8]TABELLE CALCOLO'!$BV$5:$BV$25</definedName>
    <definedName name="A_popriab_8">'[9]TABELLE CALCOLO'!$BV$5:$BV$25</definedName>
    <definedName name="A_popSalM" localSheetId="0">'[7]TABELLE CALCOLO'!$BL$5:$BL$25</definedName>
    <definedName name="A_popSalM">'[8]TABELLE CALCOLO'!$BL$5:$BL$25</definedName>
    <definedName name="A_popSalM_8">'[9]TABELLE CALCOLO'!$BL$5:$BL$25</definedName>
    <definedName name="A_popspec" localSheetId="0">'[7]TABELLE CALCOLO'!$O$5:$O$25</definedName>
    <definedName name="A_popspec">'[8]TABELLE CALCOLO'!$O$5:$O$25</definedName>
    <definedName name="A_popspec_8">'[9]TABELLE CALCOLO'!$O$5:$O$25</definedName>
    <definedName name="A_VAL_2" localSheetId="0">[11]VALORI!#REF!</definedName>
    <definedName name="A_VAL_2">[12]VALORI!#REF!</definedName>
    <definedName name="A_VAL_2_1">[11]VALORI!#REF!</definedName>
    <definedName name="A_VAL_2_1_1">NA()</definedName>
    <definedName name="A_VAL_2_1_2">NA()</definedName>
    <definedName name="A_VAL_2_1_3">NA()</definedName>
    <definedName name="A_VAL_2_1_4">[2]VALORI!#REF!</definedName>
    <definedName name="A_VAL_2_2">[11]VALORI!#REF!</definedName>
    <definedName name="A_VAL_2_2_1">NA()</definedName>
    <definedName name="A_VAL_2_2_2">NA()</definedName>
    <definedName name="A_VAL_2_2_3">NA()</definedName>
    <definedName name="A_VAL_2_2_4">[2]VALORI!#REF!</definedName>
    <definedName name="A_VAL_2_3">NA()</definedName>
    <definedName name="A_VAL_2_4">NA()</definedName>
    <definedName name="A_VAL_2_5">NA()</definedName>
    <definedName name="A_VAL_2_6">[2]VALORI!#REF!</definedName>
    <definedName name="A_VAL_2_8">[13]VALORI!#REF!</definedName>
    <definedName name="A_VAL_3" localSheetId="0">[7]VALORI!$C$8</definedName>
    <definedName name="A_VAL_3">[8]VALORI!$C$8</definedName>
    <definedName name="A_VAL_3_8">[9]VALORI!$C$8</definedName>
    <definedName name="A_VAL_4" localSheetId="0">[7]VALORI!$C$9</definedName>
    <definedName name="A_VAL_4">[8]VALORI!$C$9</definedName>
    <definedName name="A_VAL_4_8">[9]VALORI!$C$9</definedName>
    <definedName name="A_VAL_5" localSheetId="0">[7]VALORI!$C$10</definedName>
    <definedName name="A_VAL_5">[8]VALORI!$C$10</definedName>
    <definedName name="A_VAL_5_8">[9]VALORI!$C$10</definedName>
    <definedName name="a3req">[14]VALORI!$C$29</definedName>
    <definedName name="aa" hidden="1">{#N/A,#N/A,FALSE,"B1";#N/A,#N/A,FALSE,"B2";#N/A,#N/A,FALSE,"B3";#N/A,#N/A,FALSE,"A4";#N/A,#N/A,FALSE,"A3";#N/A,#N/A,FALSE,"A2";#N/A,#N/A,FALSE,"A1";#N/A,#N/A,FALSE,"Indice"}</definedName>
    <definedName name="aaa" hidden="1">{#N/A,#N/A,FALSE,"B3";#N/A,#N/A,FALSE,"B2";#N/A,#N/A,FALSE,"B1"}</definedName>
    <definedName name="aaaa">'[1]Confronto con I Trimestre 2007'!#REF!</definedName>
    <definedName name="aaaaa">[15]VALORI!#REF!</definedName>
    <definedName name="aaaaaa" hidden="1">[16]Bloomberg!#REF!</definedName>
    <definedName name="aaaaaaaa" hidden="1">{#N/A,#N/A,TRUE,"Proposal";#N/A,#N/A,TRUE,"Assumptions";#N/A,#N/A,TRUE,"Net Income";#N/A,#N/A,TRUE,"Balsheet";#N/A,#N/A,TRUE,"Capex";#N/A,#N/A,TRUE,"Volumes";#N/A,#N/A,TRUE,"Revenues";#N/A,#N/A,TRUE,"Var.Costs";#N/A,#N/A,TRUE,"Personnel";#N/A,#N/A,TRUE,"Other costs";#N/A,#N/A,TRUE,"MKTG and G&amp;A"}</definedName>
    <definedName name="aaaaaaaaa">'[17]Confronto con I Trimestre 2007'!#REF!</definedName>
    <definedName name="aaaaaaaaaaa">#REF!</definedName>
    <definedName name="aaaaaaaaaaaaaa">[18]!aaaaaaaaaaaaaa</definedName>
    <definedName name="aaaaaaaaaaaaaaa">[19]VALORI!#REF!</definedName>
    <definedName name="Aalsl">#REF!</definedName>
    <definedName name="Aalslslsas">#REF!</definedName>
    <definedName name="Accessi_per_SINGOLO_MESE">[20]Accessi_per_SINGOLO_MESE!$A$1:$D$40</definedName>
    <definedName name="Acqmagg">#REF!</definedName>
    <definedName name="Acqmin">#REF!</definedName>
    <definedName name="AdIrcss00">'[21]Quadro tendenziale 28-6-2005'!#REF!</definedName>
    <definedName name="AdIrcss01">'[21]Quadro tendenziale 28-6-2005'!#REF!</definedName>
    <definedName name="AdIrcss02">'[21]Quadro tendenziale 28-6-2005'!#REF!</definedName>
    <definedName name="AdIrcss03">'[21]Quadro tendenziale 28-6-2005'!#REF!</definedName>
    <definedName name="AdIrcss04">'[21]Quadro tendenziale 28-6-2005'!#REF!</definedName>
    <definedName name="AdIrcss05">'[21]Quadro tendenziale 28-6-2005'!#REF!</definedName>
    <definedName name="AdIrcss06">'[21]Quadro tendenziale 28-6-2005'!#REF!</definedName>
    <definedName name="AdIrcss07">'[21]Quadro tendenziale 28-6-2005'!#REF!</definedName>
    <definedName name="AGGREGATI">[22]appoggio!$H$3:$H$84</definedName>
    <definedName name="Aggregato_new">[22]appoggio!$B$3:$B$66</definedName>
    <definedName name="AggregatoCE">[22]appoggio!$A$2:$A$61</definedName>
    <definedName name="All">#REF!</definedName>
    <definedName name="Allegato">#REF!</definedName>
    <definedName name="ALLEGATO_DESCR">#REF!</definedName>
    <definedName name="ALLEGATO_NUM">#REF!</definedName>
    <definedName name="allegato_nume">#REF!</definedName>
    <definedName name="Allegato_tipo">#REF!</definedName>
    <definedName name="Altre_Informaz">#REF!</definedName>
    <definedName name="Altri_fondi">#REF!</definedName>
    <definedName name="amama" hidden="1">{#N/A,#N/A,FALSE,"B3";#N/A,#N/A,FALSE,"B2";#N/A,#N/A,FALSE,"B1"}</definedName>
    <definedName name="Amort">[23]FixAss!$C$25:$AR$25</definedName>
    <definedName name="ana_drg">#REF!</definedName>
    <definedName name="ANAL_ECON">[24]AN_ECON!$F$3:$N$38</definedName>
    <definedName name="ANAL_PATR">[24]AN_PATR!$A$3:$N$59</definedName>
    <definedName name="Analisi_Racc.">#REF!</definedName>
    <definedName name="Anca_Ginocchio">'[25]Anagrafica Protesi 09'!$A$37:$A$97</definedName>
    <definedName name="Andamenti">#REF!</definedName>
    <definedName name="anno_c">[5]setup!$B$1</definedName>
    <definedName name="AnnoX">[5]setup!$B$6</definedName>
    <definedName name="AnnoX1">[5]setup!$B$5</definedName>
    <definedName name="AnnoX2">[5]setup!$B$4</definedName>
    <definedName name="Annox3">[5]setup!$B$3</definedName>
    <definedName name="AnnoX4">[5]setup!$B$2</definedName>
    <definedName name="appog">'[26]pvt_CE_2013-2015'!$O$4:$O$10</definedName>
    <definedName name="Aprile_2002" localSheetId="0">#REF!</definedName>
    <definedName name="Aprile_2002">#REF!</definedName>
    <definedName name="Aprile_2002_1">#REF!</definedName>
    <definedName name="Aprile_2002_1_1">"#REF!"</definedName>
    <definedName name="Aprile_2002_1_11">"#REF!"</definedName>
    <definedName name="Aprile_2002_1_2">"#REF!"</definedName>
    <definedName name="Aprile_2002_1_3">"#REF!"</definedName>
    <definedName name="Aprile_2002_1_4">#REF!</definedName>
    <definedName name="Aprile_2002_1_8">"#REF!"</definedName>
    <definedName name="Aprile_2002_11">"#REF!"</definedName>
    <definedName name="Aprile_2002_2">#REF!</definedName>
    <definedName name="Aprile_2002_2_1">"#REF!"</definedName>
    <definedName name="Aprile_2002_2_11">"#REF!"</definedName>
    <definedName name="Aprile_2002_2_2">"#REF!"</definedName>
    <definedName name="Aprile_2002_2_3">"#REF!"</definedName>
    <definedName name="Aprile_2002_2_4">#REF!</definedName>
    <definedName name="Aprile_2002_2_8">"#REF!"</definedName>
    <definedName name="Aprile_2002_3">#REF!</definedName>
    <definedName name="Aprile_2002_4">"#REF!"</definedName>
    <definedName name="Aprile_2002_5">"#REF!"</definedName>
    <definedName name="Aprile_2002_6">#REF!</definedName>
    <definedName name="Aprile_2002_8">#REF!</definedName>
    <definedName name="ARAER">[14]VALORI!$C$26</definedName>
    <definedName name="Area_DB">#REF!</definedName>
    <definedName name="_xlnm.Print_Area" localSheetId="0">'New Mod. PREV 2019'!$B$1:$H$483</definedName>
    <definedName name="_xlnm.Print_Area">#REF!</definedName>
    <definedName name="areastampa">#REF!</definedName>
    <definedName name="ASS">#REF!</definedName>
    <definedName name="ASSUNZIONI_CE">#REF!</definedName>
    <definedName name="ASSUNZIONISP">#REF!</definedName>
    <definedName name="attività">[27]Conv.!$A$1:$A$4</definedName>
    <definedName name="ATTIVO">#REF!</definedName>
    <definedName name="ATTIVO_CIRCOLANTE">#REF!</definedName>
    <definedName name="Attualizz">#REF!</definedName>
    <definedName name="azienda">[22]aziende!$A$1:$A$20</definedName>
    <definedName name="Azienda3">#REF!</definedName>
    <definedName name="Aziende">[28]Dati!$A$4:$H$22</definedName>
    <definedName name="azzx">#REF!</definedName>
    <definedName name="b" hidden="1">{#N/A,#N/A,FALSE,"B3";#N/A,#N/A,FALSE,"B2";#N/A,#N/A,FALSE,"B1"}</definedName>
    <definedName name="B_VAL_2" localSheetId="0">[11]VALORI!#REF!</definedName>
    <definedName name="B_VAL_2">[12]VALORI!#REF!</definedName>
    <definedName name="B_VAL_2_1">[11]VALORI!#REF!</definedName>
    <definedName name="B_VAL_2_1_1">NA()</definedName>
    <definedName name="B_VAL_2_1_2">NA()</definedName>
    <definedName name="B_VAL_2_1_3">NA()</definedName>
    <definedName name="B_VAL_2_1_4">[2]VALORI!#REF!</definedName>
    <definedName name="B_VAL_2_11">NA()</definedName>
    <definedName name="B_VAL_2_2">[11]VALORI!#REF!</definedName>
    <definedName name="B_VAL_2_2_1">NA()</definedName>
    <definedName name="B_VAL_2_2_2">NA()</definedName>
    <definedName name="B_VAL_2_2_3">NA()</definedName>
    <definedName name="B_VAL_2_2_4">[2]VALORI!#REF!</definedName>
    <definedName name="B_VAL_2_3">NA()</definedName>
    <definedName name="B_VAL_2_4">NA()</definedName>
    <definedName name="B_VAL_2_5">NA()</definedName>
    <definedName name="B_VAL_2_6">[2]VALORI!#REF!</definedName>
    <definedName name="B_VAL_2_8">[13]VALORI!#REF!</definedName>
    <definedName name="Base_PPT" hidden="1">[16]Bloomberg!#REF!</definedName>
    <definedName name="BaseDati">#REF!</definedName>
    <definedName name="bb" hidden="1">{#N/A,#N/A,FALSE,"Indice"}</definedName>
    <definedName name="bbb">#REF!</definedName>
    <definedName name="bbbbb">#REF!</definedName>
    <definedName name="bg" hidden="1">{#N/A,#N/A,FALSE,"A4";#N/A,#N/A,FALSE,"A3";#N/A,#N/A,FALSE,"A2";#N/A,#N/A,FALSE,"A1"}</definedName>
    <definedName name="BLPB1" hidden="1">[29]Bloomberg!#REF!</definedName>
    <definedName name="bnmbm" hidden="1">{#N/A,#N/A,TRUE,"Main Issues";#N/A,#N/A,TRUE,"Income statement ($)"}</definedName>
    <definedName name="BO">#REF!</definedName>
    <definedName name="BVCSA">#REF!</definedName>
    <definedName name="CAMPI">[30]appoggio!$B$1:$AD$1</definedName>
    <definedName name="Cap_Soc.">#REF!</definedName>
    <definedName name="CapexInt">[23]FixAss!$C$22:$AR$22</definedName>
    <definedName name="CapexSh">[23]FixAss!$C$38:$AR$38</definedName>
    <definedName name="CapexT">[23]FixAss!$C$6:$AR$6</definedName>
    <definedName name="Capitale_circolante">#REF!</definedName>
    <definedName name="capitoli">#REF!</definedName>
    <definedName name="causa">NA()</definedName>
    <definedName name="cc" hidden="1">{#N/A,#N/A,FALSE,"Indice"}</definedName>
    <definedName name="cd" hidden="1">{#N/A,#N/A,FALSE,"Indice"}</definedName>
    <definedName name="ce">#REF!</definedName>
    <definedName name="CE___Riepilogo_in_riga" localSheetId="0">#REF!</definedName>
    <definedName name="CE___Riepilogo_in_riga">#REF!</definedName>
    <definedName name="CE___Riepilogo_in_riga_1">#REF!</definedName>
    <definedName name="CE___Riepilogo_in_riga_1_1">"#REF!"</definedName>
    <definedName name="CE___Riepilogo_in_riga_1_11">"#REF!"</definedName>
    <definedName name="CE___Riepilogo_in_riga_1_2">"#REF!"</definedName>
    <definedName name="CE___Riepilogo_in_riga_1_3">"#REF!"</definedName>
    <definedName name="CE___Riepilogo_in_riga_1_4">#REF!</definedName>
    <definedName name="CE___Riepilogo_in_riga_1_8">"#REF!"</definedName>
    <definedName name="CE___Riepilogo_in_riga_11">"#REF!"</definedName>
    <definedName name="CE___Riepilogo_in_riga_2">#REF!</definedName>
    <definedName name="CE___Riepilogo_in_riga_2_1">"#REF!"</definedName>
    <definedName name="CE___Riepilogo_in_riga_2_11">"#REF!"</definedName>
    <definedName name="CE___Riepilogo_in_riga_2_2">"#REF!"</definedName>
    <definedName name="CE___Riepilogo_in_riga_2_3">"#REF!"</definedName>
    <definedName name="CE___Riepilogo_in_riga_2_4">#REF!</definedName>
    <definedName name="CE___Riepilogo_in_riga_2_8">"#REF!"</definedName>
    <definedName name="CE___Riepilogo_in_riga_3">#REF!</definedName>
    <definedName name="CE___Riepilogo_in_riga_4">"#REF!"</definedName>
    <definedName name="CE___Riepilogo_in_riga_5">"#REF!"</definedName>
    <definedName name="CE___Riepilogo_in_riga_6">#REF!</definedName>
    <definedName name="CE___Riepilogo_in_riga_8">#REF!</definedName>
    <definedName name="CE___Riepilogo_in_riga_con_periodo">#REF!</definedName>
    <definedName name="CE_CEE">#REF!</definedName>
    <definedName name="CE_Ricl">[24]CE_RICL!$C$4:$L$53</definedName>
    <definedName name="cer" hidden="1">{#N/A,#N/A,FALSE,"B1";#N/A,#N/A,FALSE,"B2";#N/A,#N/A,FALSE,"B3";#N/A,#N/A,FALSE,"A4";#N/A,#N/A,FALSE,"A3";#N/A,#N/A,FALSE,"A2";#N/A,#N/A,FALSE,"A1";#N/A,#N/A,FALSE,"Indice"}</definedName>
    <definedName name="cerd" hidden="1">{#N/A,#N/A,FALSE,"B3";#N/A,#N/A,FALSE,"B2";#N/A,#N/A,FALSE,"B1"}</definedName>
    <definedName name="cerdo" hidden="1">{#N/A,#N/A,FALSE,"B3";#N/A,#N/A,FALSE,"B2";#N/A,#N/A,FALSE,"B1"}</definedName>
    <definedName name="cersa" hidden="1">{#N/A,#N/A,FALSE,"B1";#N/A,#N/A,FALSE,"B2";#N/A,#N/A,FALSE,"B3";#N/A,#N/A,FALSE,"A4";#N/A,#N/A,FALSE,"A3";#N/A,#N/A,FALSE,"A2";#N/A,#N/A,FALSE,"A1";#N/A,#N/A,FALSE,"Indice"}</definedName>
    <definedName name="ces_res">[31]Convalida!$A$1:$A$2</definedName>
    <definedName name="cesa" hidden="1">{#N/A,#N/A,FALSE,"B1";#N/A,#N/A,FALSE,"B2";#N/A,#N/A,FALSE,"B3";#N/A,#N/A,FALSE,"A4";#N/A,#N/A,FALSE,"A3";#N/A,#N/A,FALSE,"A2";#N/A,#N/A,FALSE,"A1";#N/A,#N/A,FALSE,"Indice"}</definedName>
    <definedName name="cinque">NA()</definedName>
    <definedName name="cod">NA()</definedName>
    <definedName name="cod_aziende">[32]ap.Aziende!$D$2:$D$21</definedName>
    <definedName name="CodCE">[33]Dati!$B$35:$B$436</definedName>
    <definedName name="CodCEbis">[34]Dati!$B$50:$B$451</definedName>
    <definedName name="Codice_Azienda">[35]Dati!$A$4:$A$34</definedName>
    <definedName name="CodiceAz">#REF!</definedName>
    <definedName name="Codici">#REF!</definedName>
    <definedName name="CODICI_MDC" localSheetId="0">[36]Tabelle!$H$91:$H$116</definedName>
    <definedName name="CODICI_MDC">[37]Tabelle!$H$91:$H$116</definedName>
    <definedName name="CODICI_MDC_8">#REF!</definedName>
    <definedName name="CodiciCE">[35]Dati!$B$46:$B$182</definedName>
    <definedName name="CodT">[33]Dati!$B$27:$B$31</definedName>
    <definedName name="coeff">#REF!</definedName>
    <definedName name="coeffpa">#REF!</definedName>
    <definedName name="ConfrontoFusione">#REF!</definedName>
    <definedName name="Consuntivo2007">#REF!</definedName>
    <definedName name="Conti">#REF!</definedName>
    <definedName name="Conto_Econ.In_dollari">'[38]Income statement'!#REF!</definedName>
    <definedName name="conv">#REF!</definedName>
    <definedName name="COP">#REF!</definedName>
    <definedName name="COPERTINA">#REF!</definedName>
    <definedName name="Costidiretti">#REF!</definedName>
    <definedName name="costola" hidden="1">{#N/A,#N/A,FALSE,"Indice"}</definedName>
    <definedName name="coto" hidden="1">{#N/A,#N/A,FALSE,"B1";#N/A,#N/A,FALSE,"B2";#N/A,#N/A,FALSE,"B3";#N/A,#N/A,FALSE,"A4";#N/A,#N/A,FALSE,"A3";#N/A,#N/A,FALSE,"A2";#N/A,#N/A,FALSE,"A1";#N/A,#N/A,FALSE,"Indice"}</definedName>
    <definedName name="crgt">[39]Dati!$A$4:$A$36</definedName>
    <definedName name="cv" hidden="1">{#N/A,#N/A,FALSE,"Indice"}</definedName>
    <definedName name="D">#REF!</definedName>
    <definedName name="da" hidden="1">{#N/A,#N/A,FALSE,"A4";#N/A,#N/A,FALSE,"A3";#N/A,#N/A,FALSE,"A2";#N/A,#N/A,FALSE,"A1"}</definedName>
    <definedName name="Data_det">#REF!</definedName>
    <definedName name="_xlnm.Database">#REF!</definedName>
    <definedName name="DataDet">#REF!</definedName>
    <definedName name="Dati">#REF!</definedName>
    <definedName name="db" hidden="1">{#N/A,#N/A,FALSE,"B1";#N/A,#N/A,FALSE,"B2";#N/A,#N/A,FALSE,"B3";#N/A,#N/A,FALSE,"A4";#N/A,#N/A,FALSE,"A3";#N/A,#N/A,FALSE,"A2";#N/A,#N/A,FALSE,"A1";#N/A,#N/A,FALSE,"Indice"}</definedName>
    <definedName name="dc" hidden="1">{#N/A,#N/A,FALSE,"A4";#N/A,#N/A,FALSE,"A3";#N/A,#N/A,FALSE,"A2";#N/A,#N/A,FALSE,"A1"}</definedName>
    <definedName name="DCF">#REF!</definedName>
    <definedName name="DDD">[14]VALORI!$C$13</definedName>
    <definedName name="DDDD">[40]VALORI!#REF!</definedName>
    <definedName name="de" hidden="1">{#N/A,#N/A,FALSE,"B3";#N/A,#N/A,FALSE,"B2";#N/A,#N/A,FALSE,"B1"}</definedName>
    <definedName name="decrasing">[38]Assumptions!#REF!</definedName>
    <definedName name="Deprec">[23]FixAss!$C$9:$AR$9</definedName>
    <definedName name="derto" hidden="1">{#N/A,#N/A,FALSE,"B3";#N/A,#N/A,FALSE,"B2";#N/A,#N/A,FALSE,"B1"}</definedName>
    <definedName name="Desc_reparto">'[41]Anagrafica CRIL'!$B$2:$B$62</definedName>
    <definedName name="Dett_Partecip">#REF!</definedName>
    <definedName name="dettaglio_crediti">'[19]0'!$D$131,'[19]0'!$D$122,'[19]0'!$D$100,'[19]0'!$D$94,'[19]0'!$D$92,'[19]0'!$D$42,'[19]0'!$D$14,'[19]0'!$D$10,'[19]0'!$D$7</definedName>
    <definedName name="Diagnosi">#REF!</definedName>
    <definedName name="DisposalInt">[23]FixAss!$C$29:$AR$29</definedName>
    <definedName name="DisposalSh">[23]FixAss!$C$42:$AR$42</definedName>
    <definedName name="DisposalT">[23]FixAss!$C$13:$AR$13</definedName>
    <definedName name="dklfh">[42]Assumptions!#REF!</definedName>
    <definedName name="DOMANDE_2007">#REF!</definedName>
    <definedName name="dqwd">'[14]TABELLE CALCOLO'!$FA$5:$FA$25</definedName>
    <definedName name="ds">[43]ABC!#REF!</definedName>
    <definedName name="dsa" hidden="1">{#N/A,#N/A,FALSE,"B3";#N/A,#N/A,FALSE,"B2";#N/A,#N/A,FALSE,"B1"}</definedName>
    <definedName name="DSAZ">'[44]TABELLE CALCOLO'!$CW$5:$CW$25</definedName>
    <definedName name="DSGFSAGFXZRS">#REF!</definedName>
    <definedName name="DSGVSR">#REF!</definedName>
    <definedName name="è">#REF!</definedName>
    <definedName name="EBIT">#REF!</definedName>
    <definedName name="EBITDA">#REF!</definedName>
    <definedName name="EBT">#REF!</definedName>
    <definedName name="edizione97">#REF!</definedName>
    <definedName name="eee">#REF!</definedName>
    <definedName name="elenco">[45]elenco!$D$2:$D$482</definedName>
    <definedName name="Elenco_Conti">#REF!</definedName>
    <definedName name="ELENCOAPP">[46]elenco!$P$3:$P$482</definedName>
    <definedName name="èlinhujh">#REF!</definedName>
    <definedName name="èlkpo">#REF!</definedName>
    <definedName name="erf">#REF!</definedName>
    <definedName name="erwer">[47]Foglio1!#REF!</definedName>
    <definedName name="esx0">[5]setup!$B$15</definedName>
    <definedName name="EURO">#REF!</definedName>
    <definedName name="ewq" hidden="1">{#N/A,#N/A,FALSE,"B1";#N/A,#N/A,FALSE,"B2";#N/A,#N/A,FALSE,"B3";#N/A,#N/A,FALSE,"A4";#N/A,#N/A,FALSE,"A3";#N/A,#N/A,FALSE,"A2";#N/A,#N/A,FALSE,"A1";#N/A,#N/A,FALSE,"Indice"}</definedName>
    <definedName name="Excel_BuiltIn__FilterDatabase_4">'[48]Bil. ver.'!#REF!</definedName>
    <definedName name="Excel_BuiltIn__FilterDatabase_4_1">NA()</definedName>
    <definedName name="Excel_BuiltIn__FilterDatabase_4_2">NA()</definedName>
    <definedName name="Excel_BuiltIn__FilterDatabase_4_3">#N/A</definedName>
    <definedName name="Excel_BuiltIn__FilterDatabase_4_4">'[48]Bil. ver.'!#REF!</definedName>
    <definedName name="Excel_BuiltIn__FilterDatabase_4_6">NA()</definedName>
    <definedName name="Excel_BuiltIn__FilterDatabase_5">'[49]Bil. ver.'!#REF!</definedName>
    <definedName name="Excel_BuiltIn__FilterDatabase_9">'[50]Bil. ver.'!#REF!</definedName>
    <definedName name="Excel_BuiltIn_Print_Area_1">#REF!</definedName>
    <definedName name="Excel_BuiltIn_Print_Area_1_1">#REF!</definedName>
    <definedName name="Excel_BuiltIn_Print_Area_1_1_1">#REF!</definedName>
    <definedName name="Excel_BuiltIn_Print_Area_4_1">#REF!</definedName>
    <definedName name="Excel_BuiltIn_Print_Area_5_1">#REF!</definedName>
    <definedName name="Excel_BuiltIn_Print_Titles_1">#REF!</definedName>
    <definedName name="farm2009">#REF!</definedName>
    <definedName name="FCA">#REF!</definedName>
    <definedName name="FCF">'[19]Conto economico'!#REF!</definedName>
    <definedName name="fd">[11]VALORI!#REF!</definedName>
    <definedName name="FDFS">[14]VALORI!$C$20</definedName>
    <definedName name="Febbraio_2002" localSheetId="0">#REF!</definedName>
    <definedName name="Febbraio_2002">#REF!</definedName>
    <definedName name="Febbraio_2002_1">#REF!</definedName>
    <definedName name="Febbraio_2002_1_1">"#REF!"</definedName>
    <definedName name="Febbraio_2002_1_11">"#REF!"</definedName>
    <definedName name="Febbraio_2002_1_2">"#REF!"</definedName>
    <definedName name="Febbraio_2002_1_3">"#REF!"</definedName>
    <definedName name="Febbraio_2002_1_4">#REF!</definedName>
    <definedName name="Febbraio_2002_1_8">"#REF!"</definedName>
    <definedName name="Febbraio_2002_11">"#REF!"</definedName>
    <definedName name="Febbraio_2002_2">#REF!</definedName>
    <definedName name="Febbraio_2002_2_1">"#REF!"</definedName>
    <definedName name="Febbraio_2002_2_11">"#REF!"</definedName>
    <definedName name="Febbraio_2002_2_2">"#REF!"</definedName>
    <definedName name="Febbraio_2002_2_3">"#REF!"</definedName>
    <definedName name="Febbraio_2002_2_4">#REF!</definedName>
    <definedName name="Febbraio_2002_2_8">"#REF!"</definedName>
    <definedName name="Febbraio_2002_3">#REF!</definedName>
    <definedName name="Febbraio_2002_4">"#REF!"</definedName>
    <definedName name="Febbraio_2002_5">"#REF!"</definedName>
    <definedName name="Febbraio_2002_6">#REF!</definedName>
    <definedName name="Febbraio_2002_8">#REF!</definedName>
    <definedName name="fert" hidden="1">{#N/A,#N/A,FALSE,"A4";#N/A,#N/A,FALSE,"A3";#N/A,#N/A,FALSE,"A2";#N/A,#N/A,FALSE,"A1"}</definedName>
    <definedName name="ff">#REF!</definedName>
    <definedName name="fff">#REF!</definedName>
    <definedName name="FGD">[14]VALORI!$C$15</definedName>
    <definedName name="FGJFYJKFGK">[44]VALORI!$C$16</definedName>
    <definedName name="Firma">#REF!</definedName>
    <definedName name="Fixed">[38]Assumptions!#REF!</definedName>
    <definedName name="FlussoC2003___Totale_quantita">#REF!</definedName>
    <definedName name="FlussoC2003___Totale_quantita_1">#REF!</definedName>
    <definedName name="FlussoC2003___Totale_quantita_1_1">"#REF!"</definedName>
    <definedName name="FlussoC2003___Totale_quantita_1_11">"#REF!"</definedName>
    <definedName name="FlussoC2003___Totale_quantita_1_2">"#REF!"</definedName>
    <definedName name="FlussoC2003___Totale_quantita_1_3">"#REF!"</definedName>
    <definedName name="FlussoC2003___Totale_quantita_1_4">#REF!</definedName>
    <definedName name="FlussoC2003___Totale_quantita_1_8">"#REF!"</definedName>
    <definedName name="FlussoC2003___Totale_quantita_11">"#REF!"</definedName>
    <definedName name="FlussoC2003___Totale_quantita_2">#REF!</definedName>
    <definedName name="FlussoC2003___Totale_quantita_2_1">"#REF!"</definedName>
    <definedName name="FlussoC2003___Totale_quantita_2_11">"#REF!"</definedName>
    <definedName name="FlussoC2003___Totale_quantita_2_2">"#REF!"</definedName>
    <definedName name="FlussoC2003___Totale_quantita_2_3">"#REF!"</definedName>
    <definedName name="FlussoC2003___Totale_quantita_2_4">#REF!</definedName>
    <definedName name="FlussoC2003___Totale_quantita_2_8">"#REF!"</definedName>
    <definedName name="FlussoC2003___Totale_quantita_3">#REF!</definedName>
    <definedName name="FlussoC2003___Totale_quantita_4">"#REF!"</definedName>
    <definedName name="FlussoC2003___Totale_quantita_5">"#REF!"</definedName>
    <definedName name="FlussoC2003___Totale_quantita_6">#REF!</definedName>
    <definedName name="FlussoC2003___Totale_quantita_8">#REF!</definedName>
    <definedName name="fr" hidden="1">{#N/A,#N/A,FALSE,"Indice"}</definedName>
    <definedName name="funzionied98">#REF!</definedName>
    <definedName name="Fusincorp">#REF!</definedName>
    <definedName name="Fusione">#REF!</definedName>
    <definedName name="G">#REF!</definedName>
    <definedName name="ga">[51]Dati!$B$41:$B$46</definedName>
    <definedName name="gas">#REF!</definedName>
    <definedName name="GDGD">[14]VALORI!$C$16</definedName>
    <definedName name="ger" hidden="1">{#N/A,#N/A,FALSE,"Indice"}</definedName>
    <definedName name="gerc" hidden="1">{#N/A,#N/A,FALSE,"Indice"}</definedName>
    <definedName name="germo" hidden="1">{#N/A,#N/A,FALSE,"Indice"}</definedName>
    <definedName name="ghj">#REF!</definedName>
    <definedName name="gino" hidden="1">{#N/A,#N/A,FALSE,"Indice"}</definedName>
    <definedName name="giovanni">[46]appoggio2!$C$2:$C$124</definedName>
    <definedName name="GOTO_Clienti_e_Fornitori">#REF!</definedName>
    <definedName name="GOTO_Conto_Economico">#REF!</definedName>
    <definedName name="GOTO_Control_Panel">#REF!</definedName>
    <definedName name="GOTO_Costi_di_funzionamento">#REF!</definedName>
    <definedName name="GOTO_Costidiretti_WIP_Magazzino">#REF!</definedName>
    <definedName name="GOTO_Interessi_e_Tasse">#REF!</definedName>
    <definedName name="GOTO_Investimenti_Cespiti">#REF!</definedName>
    <definedName name="GOTO_Margini">#REF!</definedName>
    <definedName name="GOTO_Ore_Materiale">#REF!</definedName>
    <definedName name="GOTO_Personale">#REF!</definedName>
    <definedName name="GOTO_Rendiconto_Finanziario">#REF!</definedName>
    <definedName name="GOTO_Stato_Patrimoniale">#REF!</definedName>
    <definedName name="GOTO_Vendite">#REF!</definedName>
    <definedName name="GrValoreProduzione">[43]ABC!#REF!</definedName>
    <definedName name="H_1">#REF!</definedName>
    <definedName name="H_2">#REF!</definedName>
    <definedName name="H_3">#REF!</definedName>
    <definedName name="HELP">[19]Menù!#REF!</definedName>
    <definedName name="hiu" hidden="1">{#N/A,#N/A,FALSE,"Indice"}</definedName>
    <definedName name="IDDet">#REF!</definedName>
    <definedName name="IMMOBILIZZAZIONI">#REF!</definedName>
    <definedName name="In_dollari">'[38]Income statement'!#REF!</definedName>
    <definedName name="incr04">#REF!</definedName>
    <definedName name="incr05">#REF!</definedName>
    <definedName name="IncTax">[23]WorkCap!$C$72:$AR$72</definedName>
    <definedName name="IND">#REF!</definedName>
    <definedName name="Indicatori">'[52]Anagrafica CRIL'!$I$1:$I$201</definedName>
    <definedName name="INDICATORI____Tassi_di_sviluppo">#REF!</definedName>
    <definedName name="INDICATORI_DI_REDDITIVITA">#REF!</definedName>
    <definedName name="INDICATORI_ECONOMICI">#REF!</definedName>
    <definedName name="input_DG">#REF!</definedName>
    <definedName name="INT">#REF!</definedName>
    <definedName name="InvChg">[53]Newco!#REF!</definedName>
    <definedName name="InvFinal">[54]WorkCap!$C$16:$AR$16</definedName>
    <definedName name="io" hidden="1">{#N/A,#N/A,FALSE,"Indice"}</definedName>
    <definedName name="iou" hidden="1">{#N/A,#N/A,FALSE,"B3";#N/A,#N/A,FALSE,"B2";#N/A,#N/A,FALSE,"B1"}</definedName>
    <definedName name="irappu04" localSheetId="0">#REF!</definedName>
    <definedName name="irappu04">#REF!</definedName>
    <definedName name="irappu04_1">#REF!</definedName>
    <definedName name="irappu04_1_1">"#REF!"</definedName>
    <definedName name="irappu04_1_11">"#REF!"</definedName>
    <definedName name="irappu04_1_2">"#REF!"</definedName>
    <definedName name="irappu04_1_3">"#REF!"</definedName>
    <definedName name="irappu04_1_4">#REF!</definedName>
    <definedName name="irappu04_1_8">"#REF!"</definedName>
    <definedName name="irappu04_11">"#REF!"</definedName>
    <definedName name="irappu04_2">#REF!</definedName>
    <definedName name="irappu04_2_1">"#REF!"</definedName>
    <definedName name="irappu04_2_11">"#REF!"</definedName>
    <definedName name="irappu04_2_2">"#REF!"</definedName>
    <definedName name="irappu04_2_3">"#REF!"</definedName>
    <definedName name="irappu04_2_4">#REF!</definedName>
    <definedName name="irappu04_2_8">"#REF!"</definedName>
    <definedName name="irappu04_3">#REF!</definedName>
    <definedName name="irappu04_4">"#REF!"</definedName>
    <definedName name="irappu04_5">"#REF!"</definedName>
    <definedName name="irappu04_6">#REF!</definedName>
    <definedName name="irappu04_8">#REF!</definedName>
    <definedName name="J">#REF!</definedName>
    <definedName name="jfiwe">[19]VALORI!$C$48</definedName>
    <definedName name="jh" hidden="1">{#N/A,#N/A,FALSE,"B1";#N/A,#N/A,FALSE,"B2";#N/A,#N/A,FALSE,"B3";#N/A,#N/A,FALSE,"A4";#N/A,#N/A,FALSE,"A3";#N/A,#N/A,FALSE,"A2";#N/A,#N/A,FALSE,"A1";#N/A,#N/A,FALSE,"Indice"}</definedName>
    <definedName name="ki" hidden="1">{#N/A,#N/A,FALSE,"Indice"}</definedName>
    <definedName name="kkhjkjkjkl" hidden="1">{#N/A,#N/A,FALSE,"B3";#N/A,#N/A,FALSE,"B2";#N/A,#N/A,FALSE,"B1"}</definedName>
    <definedName name="kl" hidden="1">{#N/A,#N/A,FALSE,"B1";#N/A,#N/A,FALSE,"B2";#N/A,#N/A,FALSE,"B3";#N/A,#N/A,FALSE,"A4";#N/A,#N/A,FALSE,"A3";#N/A,#N/A,FALSE,"A2";#N/A,#N/A,FALSE,"A1";#N/A,#N/A,FALSE,"Indice"}</definedName>
    <definedName name="kloi" hidden="1">{#N/A,#N/A,FALSE,"A4";#N/A,#N/A,FALSE,"A3";#N/A,#N/A,FALSE,"A2";#N/A,#N/A,FALSE,"A1"}</definedName>
    <definedName name="L">#REF!</definedName>
    <definedName name="li" hidden="1">{#N/A,#N/A,FALSE,"A4";#N/A,#N/A,FALSE,"A3";#N/A,#N/A,FALSE,"A2";#N/A,#N/A,FALSE,"A1"}</definedName>
    <definedName name="LIU" hidden="1">{#N/A,#N/A,FALSE,"A4";#N/A,#N/A,FALSE,"A3";#N/A,#N/A,FALSE,"A2";#N/A,#N/A,FALSE,"A1"}</definedName>
    <definedName name="lkjh" hidden="1">{#N/A,#N/A,FALSE,"Indice"}</definedName>
    <definedName name="ll" hidden="1">{#N/A,#N/A,FALSE,"B3";#N/A,#N/A,FALSE,"B2";#N/A,#N/A,FALSE,"B1"}</definedName>
    <definedName name="llòl">[7]VALORI!$C$14</definedName>
    <definedName name="lo" hidden="1">{#N/A,#N/A,FALSE,"B3";#N/A,#N/A,FALSE,"B2";#N/A,#N/A,FALSE,"B1"}</definedName>
    <definedName name="ly" hidden="1">{#N/A,#N/A,FALSE,"B1";#N/A,#N/A,FALSE,"B2";#N/A,#N/A,FALSE,"B3";#N/A,#N/A,FALSE,"A4";#N/A,#N/A,FALSE,"A3";#N/A,#N/A,FALSE,"A2";#N/A,#N/A,FALSE,"A1";#N/A,#N/A,FALSE,"Indice"}</definedName>
    <definedName name="MAGG2">#REF!</definedName>
    <definedName name="Maggio_2002" localSheetId="0">#REF!</definedName>
    <definedName name="Maggio_2002">#REF!</definedName>
    <definedName name="Maggio_2002_1">#REF!</definedName>
    <definedName name="Maggio_2002_1_1">"#REF!"</definedName>
    <definedName name="Maggio_2002_1_11">"#REF!"</definedName>
    <definedName name="Maggio_2002_1_2">"#REF!"</definedName>
    <definedName name="Maggio_2002_1_3">"#REF!"</definedName>
    <definedName name="Maggio_2002_1_4">#REF!</definedName>
    <definedName name="Maggio_2002_1_8">"#REF!"</definedName>
    <definedName name="Maggio_2002_11">"#REF!"</definedName>
    <definedName name="Maggio_2002_2">#REF!</definedName>
    <definedName name="Maggio_2002_2_1">"#REF!"</definedName>
    <definedName name="Maggio_2002_2_11">"#REF!"</definedName>
    <definedName name="Maggio_2002_2_2">"#REF!"</definedName>
    <definedName name="Maggio_2002_2_3">"#REF!"</definedName>
    <definedName name="Maggio_2002_2_4">#REF!</definedName>
    <definedName name="Maggio_2002_2_8">"#REF!"</definedName>
    <definedName name="Maggio_2002_3">#REF!</definedName>
    <definedName name="Maggio_2002_4">"#REF!"</definedName>
    <definedName name="Maggio_2002_5">"#REF!"</definedName>
    <definedName name="Maggio_2002_6">#REF!</definedName>
    <definedName name="Maggio_2002_8">#REF!</definedName>
    <definedName name="marco" hidden="1">{#N/A,#N/A,FALSE,"Indice"}</definedName>
    <definedName name="Marzo_2002" localSheetId="0">#REF!</definedName>
    <definedName name="Marzo_2002">#REF!</definedName>
    <definedName name="Marzo_2002_1">#REF!</definedName>
    <definedName name="Marzo_2002_1_1">"#REF!"</definedName>
    <definedName name="Marzo_2002_1_11">"#REF!"</definedName>
    <definedName name="Marzo_2002_1_2">"#REF!"</definedName>
    <definedName name="Marzo_2002_1_3">"#REF!"</definedName>
    <definedName name="Marzo_2002_1_4">#REF!</definedName>
    <definedName name="Marzo_2002_1_8">"#REF!"</definedName>
    <definedName name="Marzo_2002_11">"#REF!"</definedName>
    <definedName name="Marzo_2002_2">#REF!</definedName>
    <definedName name="Marzo_2002_2_1">"#REF!"</definedName>
    <definedName name="Marzo_2002_2_11">"#REF!"</definedName>
    <definedName name="Marzo_2002_2_2">"#REF!"</definedName>
    <definedName name="Marzo_2002_2_3">"#REF!"</definedName>
    <definedName name="Marzo_2002_2_4">#REF!</definedName>
    <definedName name="Marzo_2002_2_8">"#REF!"</definedName>
    <definedName name="Marzo_2002_3">#REF!</definedName>
    <definedName name="Marzo_2002_4">"#REF!"</definedName>
    <definedName name="Marzo_2002_5">"#REF!"</definedName>
    <definedName name="Marzo_2002_6">#REF!</definedName>
    <definedName name="Marzo_2002_8">#REF!</definedName>
    <definedName name="MATT" hidden="1">{#N/A,#N/A,TRUE,"Main Issues";#N/A,#N/A,TRUE,"Income statement ($)"}</definedName>
    <definedName name="mil">#REF!</definedName>
    <definedName name="min" hidden="1">{#N/A,#N/A,FALSE,"B1";#N/A,#N/A,FALSE,"B2";#N/A,#N/A,FALSE,"B3";#N/A,#N/A,FALSE,"A4";#N/A,#N/A,FALSE,"A3";#N/A,#N/A,FALSE,"A2";#N/A,#N/A,FALSE,"A1";#N/A,#N/A,FALSE,"Indice"}</definedName>
    <definedName name="mio" hidden="1">{#N/A,#N/A,FALSE,"Indice"}</definedName>
    <definedName name="mn" hidden="1">{#N/A,#N/A,FALSE,"Indice"}</definedName>
    <definedName name="mnjnfd">#REF!</definedName>
    <definedName name="mobilità">[55]appoggio2!$H$2:$H$3</definedName>
    <definedName name="MODCE">'[56]CE 2008'!$C$2:$BL$404</definedName>
    <definedName name="MODCE_1">NA()</definedName>
    <definedName name="moi" hidden="1">{#N/A,#N/A,FALSE,"A4";#N/A,#N/A,FALSE,"A3";#N/A,#N/A,FALSE,"A2";#N/A,#N/A,FALSE,"A1"}</definedName>
    <definedName name="MULTIPLI">#REF!</definedName>
    <definedName name="muy" hidden="1">{#N/A,#N/A,FALSE,"B3";#N/A,#N/A,FALSE,"B2";#N/A,#N/A,FALSE,"B1"}</definedName>
    <definedName name="New_CE___Riepilogo_in_riga_con_periodo" localSheetId="0">'New Mod. PREV 2019'!$A$3:$H$404</definedName>
    <definedName name="New_CE___Riepilogo_in_riga_con_periodo">#REF!</definedName>
    <definedName name="New_CE___Riepilogo_in_riga_con_periodo_1">"#REF!"</definedName>
    <definedName name="New_CE___Riepilogo_in_riga_con_periodo_11">"#REF!"</definedName>
    <definedName name="New_CE___Riepilogo_in_riga_con_periodo_2">"#REF!"</definedName>
    <definedName name="New_CE___Riepilogo_in_riga_con_periodo_3">"#REF!"</definedName>
    <definedName name="New_CE___Riepilogo_in_riga_con_periodo_4">#REF!</definedName>
    <definedName name="New_CE___Riepilogo_in_riga_con_periodo_6">"$#RIF!.$A$3:$D$404"</definedName>
    <definedName name="New_CE___Riepilogo_in_riga_con_periodo_8">#REF!</definedName>
    <definedName name="New_SP___Riepilogo_in_riga_con_periodo">#REF!</definedName>
    <definedName name="NFVCDAAS">#REF!</definedName>
    <definedName name="nn" hidden="1">{#N/A,#N/A,TRUE,"Proposal";#N/A,#N/A,TRUE,"Assumptions";#N/A,#N/A,TRUE,"Net Income";#N/A,#N/A,TRUE,"Balsheet";#N/A,#N/A,TRUE,"Capex";#N/A,#N/A,TRUE,"Volumes";#N/A,#N/A,TRUE,"Revenues";#N/A,#N/A,TRUE,"Var.Costs";#N/A,#N/A,TRUE,"Personnel";#N/A,#N/A,TRUE,"Other costs";#N/A,#N/A,TRUE,"MKTG and G&amp;A"}</definedName>
    <definedName name="NNN">#REF!</definedName>
    <definedName name="nnnpà">#REF!</definedName>
    <definedName name="nnùù">#REF!</definedName>
    <definedName name="NO_PSN_3">[40]VALORI!#REF!</definedName>
    <definedName name="NO_PSN_4444">[40]VALORI!#REF!</definedName>
    <definedName name="nome_percorso">[24]Master!$C$3</definedName>
    <definedName name="NomeTabella">"Dummy"</definedName>
    <definedName name="nuovo">#REF!</definedName>
    <definedName name="ò">#REF!</definedName>
    <definedName name="ò.làòòlà">#REF!</definedName>
    <definedName name="obiettivo">[57]base!$A$2:$A$21</definedName>
    <definedName name="ok" hidden="1">{#N/A,#N/A,FALSE,"B3";#N/A,#N/A,FALSE,"B2";#N/A,#N/A,FALSE,"B1"}</definedName>
    <definedName name="old" hidden="1">{#N/A,#N/A,FALSE,"A4";#N/A,#N/A,FALSE,"A3";#N/A,#N/A,FALSE,"A2";#N/A,#N/A,FALSE,"A1"}</definedName>
    <definedName name="òòkk">#REF!</definedName>
    <definedName name="òòlò">#REF!</definedName>
    <definedName name="òòòò">#REF!</definedName>
    <definedName name="OPA">#REF!</definedName>
    <definedName name="OpEx">[53]Newco!$E$30:$AN$30</definedName>
    <definedName name="P">#REF!</definedName>
    <definedName name="padAcqBen00">#REF!</definedName>
    <definedName name="padAcqBen01">#REF!</definedName>
    <definedName name="padAcqBen02">#REF!</definedName>
    <definedName name="padAcqBen03">#REF!</definedName>
    <definedName name="padAcqBen04">#REF!</definedName>
    <definedName name="padAcqBen05">'[58]parametri progr'!$I$20</definedName>
    <definedName name="padAcqBen06">'[59]parametri progr'!$J$20</definedName>
    <definedName name="padAcqBen07">'[59]parametri progr'!$K$20</definedName>
    <definedName name="padAltrEnti00">#REF!</definedName>
    <definedName name="padAltrEnti01">#REF!</definedName>
    <definedName name="padAltrEnti02">#REF!</definedName>
    <definedName name="padAltrEnti03">#REF!</definedName>
    <definedName name="padAltrEnti04">#REF!</definedName>
    <definedName name="padAltrEnti05">#REF!</definedName>
    <definedName name="padAltrEnti06">#REF!</definedName>
    <definedName name="padAltrEnti07">#REF!</definedName>
    <definedName name="padAltrServ00">#REF!</definedName>
    <definedName name="padAltrServ01">#REF!</definedName>
    <definedName name="padAltrServ02">#REF!</definedName>
    <definedName name="padAltrServ03">#REF!</definedName>
    <definedName name="padAltrServ04">#REF!</definedName>
    <definedName name="padAltrServ05">#REF!</definedName>
    <definedName name="padAltrServ06">#REF!</definedName>
    <definedName name="padAltrServ07">#REF!</definedName>
    <definedName name="padAmmGen00">#REF!</definedName>
    <definedName name="padAmmGen01">#REF!</definedName>
    <definedName name="padAmmGen02">#REF!</definedName>
    <definedName name="padAmmGen03">#REF!</definedName>
    <definedName name="padAmmGen04">#REF!</definedName>
    <definedName name="padAmmGen05">#REF!</definedName>
    <definedName name="padAmmGen06">#REF!</definedName>
    <definedName name="padAmmGen07">#REF!</definedName>
    <definedName name="padExtrFsn00">#REF!</definedName>
    <definedName name="padExtrFsn01">#REF!</definedName>
    <definedName name="padExtrFsn02">#REF!</definedName>
    <definedName name="padExtrFsn03">#REF!</definedName>
    <definedName name="padExtrFsn04">#REF!</definedName>
    <definedName name="padExtrFsn05">#REF!</definedName>
    <definedName name="padExtrFsn06">#REF!</definedName>
    <definedName name="padExtrFsn07">#REF!</definedName>
    <definedName name="padImpTax00">#REF!</definedName>
    <definedName name="padImpTax01">#REF!</definedName>
    <definedName name="padImpTax02">#REF!</definedName>
    <definedName name="padImpTax03">#REF!</definedName>
    <definedName name="padImpTax04">#REF!</definedName>
    <definedName name="padImpTax05">#REF!</definedName>
    <definedName name="padImpTax06">#REF!</definedName>
    <definedName name="padImpTax07">#REF!</definedName>
    <definedName name="padIrcss00">#REF!</definedName>
    <definedName name="padIrcss01">#REF!</definedName>
    <definedName name="padIrcss02">#REF!</definedName>
    <definedName name="padIrcss03">#REF!</definedName>
    <definedName name="padIrcss04">#REF!</definedName>
    <definedName name="padIrcss05">#REF!</definedName>
    <definedName name="padIrcss06">#REF!</definedName>
    <definedName name="padIrcss07">#REF!</definedName>
    <definedName name="padManutenz00">#REF!</definedName>
    <definedName name="padManutenz01">#REF!</definedName>
    <definedName name="padManutenz02">#REF!</definedName>
    <definedName name="padManutenz03">#REF!</definedName>
    <definedName name="padManutenz04">#REF!</definedName>
    <definedName name="padManutenz05">#REF!</definedName>
    <definedName name="padManutenz06">#REF!</definedName>
    <definedName name="padManutenz07">#REF!</definedName>
    <definedName name="padmedgen00">#REF!</definedName>
    <definedName name="padmedgen01">#REF!</definedName>
    <definedName name="padmedgen02">#REF!</definedName>
    <definedName name="padmedgen03">#REF!</definedName>
    <definedName name="padmedgen04">#REF!</definedName>
    <definedName name="padmedgen05">'[58]parametri progr'!$I$11</definedName>
    <definedName name="padmedgen06">'[59]parametri progr'!$J$11</definedName>
    <definedName name="padmedgen07">'[59]parametri progr'!$K$11</definedName>
    <definedName name="padOnFin00">#REF!</definedName>
    <definedName name="padOnFin01">#REF!</definedName>
    <definedName name="padOnFin02">#REF!</definedName>
    <definedName name="padOnFin03">#REF!</definedName>
    <definedName name="padOnFin04">#REF!</definedName>
    <definedName name="padOnFin05">#REF!</definedName>
    <definedName name="padOnFin06">#REF!</definedName>
    <definedName name="padOnFin07">#REF!</definedName>
    <definedName name="padOspPriv00">#REF!</definedName>
    <definedName name="padOspPriv01">#REF!</definedName>
    <definedName name="padOspPriv02">#REF!</definedName>
    <definedName name="padOspPriv03">#REF!</definedName>
    <definedName name="padOspPriv04">#REF!</definedName>
    <definedName name="padOspPriv05">#REF!</definedName>
    <definedName name="padOspPriv06">#REF!</definedName>
    <definedName name="padOspPriv07">#REF!</definedName>
    <definedName name="padOspPubb00">#REF!</definedName>
    <definedName name="padOspPubb01">#REF!</definedName>
    <definedName name="padOspPubb02">#REF!</definedName>
    <definedName name="padOspPubb03">#REF!</definedName>
    <definedName name="padOspPubb04">#REF!</definedName>
    <definedName name="padOspPubb05">#REF!</definedName>
    <definedName name="padOspPubb06">#REF!</definedName>
    <definedName name="padOspPubb07">#REF!</definedName>
    <definedName name="padServApp00">#REF!</definedName>
    <definedName name="padServApp01">#REF!</definedName>
    <definedName name="padServApp02">#REF!</definedName>
    <definedName name="padServApp03">#REF!</definedName>
    <definedName name="padServApp04">#REF!</definedName>
    <definedName name="padServApp05">#REF!</definedName>
    <definedName name="padServApp06">#REF!</definedName>
    <definedName name="padServApp07">#REF!</definedName>
    <definedName name="padSpecPriv00">#REF!</definedName>
    <definedName name="padSpecPriv01">#REF!</definedName>
    <definedName name="padSpecPriv02">#REF!</definedName>
    <definedName name="padSpecPriv03">#REF!</definedName>
    <definedName name="padSpecPriv04">#REF!</definedName>
    <definedName name="padSpecPriv05">#REF!</definedName>
    <definedName name="padSpecPriv06">#REF!</definedName>
    <definedName name="padSpecPriv07">#REF!</definedName>
    <definedName name="padSpecPubb00">#REF!</definedName>
    <definedName name="padSpecPubb01">#REF!</definedName>
    <definedName name="padSpecPubb02">#REF!</definedName>
    <definedName name="padSpecPubb03">#REF!</definedName>
    <definedName name="padSpecPubb04">#REF!</definedName>
    <definedName name="padSpecPubb05">#REF!</definedName>
    <definedName name="padSpecPubb06">#REF!</definedName>
    <definedName name="padSpecPubb07">#REF!</definedName>
    <definedName name="PARAMETRI">'[60]Parametri stipendiali'!$A$6:$T$80</definedName>
    <definedName name="partsardegna" localSheetId="0">'[61]Quadro macro'!$C$14</definedName>
    <definedName name="partsardegna">'[62]Quadro macro'!$C$14</definedName>
    <definedName name="partsicilia" localSheetId="0">'[61]Quadro macro'!$C$13</definedName>
    <definedName name="partsicilia">'[62]Quadro macro'!$C$13</definedName>
    <definedName name="PASSIVO">#REF!</definedName>
    <definedName name="PAT">#REF!</definedName>
    <definedName name="PayFinal">[23]WorkCap!$C$46:$AR$46</definedName>
    <definedName name="PERSONALE">#REF!</definedName>
    <definedName name="PFI">#REF!</definedName>
    <definedName name="piln07">'[63]Quadro Macro'!$L$7</definedName>
    <definedName name="pilt05">'[63]Quadro Macro'!$L$9</definedName>
    <definedName name="pilt06">'[63]Quadro Macro'!$L$10</definedName>
    <definedName name="pilt07">'[63]Quadro Macro'!$L$11</definedName>
    <definedName name="pilt08">'[64]Quadro Macro'!$L$12</definedName>
    <definedName name="pinflprev00">#REF!</definedName>
    <definedName name="pinflprev01">#REF!</definedName>
    <definedName name="pinflprev02">#REF!</definedName>
    <definedName name="pinflprev03">#REF!</definedName>
    <definedName name="pinflprev04">#REF!</definedName>
    <definedName name="pinflprev05">#REF!</definedName>
    <definedName name="pinflprev06">#REF!</definedName>
    <definedName name="pinflprev07">#REF!</definedName>
    <definedName name="pinflprog00">#REF!</definedName>
    <definedName name="pinflprog01">#REF!</definedName>
    <definedName name="pinflprog02">#REF!</definedName>
    <definedName name="pinflprog03">#REF!</definedName>
    <definedName name="pinflprog04">#REF!</definedName>
    <definedName name="pinflprog05">#REF!</definedName>
    <definedName name="pinflprog06">#REF!</definedName>
    <definedName name="pinflprog07">#REF!</definedName>
    <definedName name="pippo" hidden="1">{#N/A,#N/A,FALSE,"Indice"}</definedName>
    <definedName name="pippo3">[65]appoggio2!$N$2:$N$124</definedName>
    <definedName name="pluto" hidden="1">{#N/A,#N/A,FALSE,"Indice"}</definedName>
    <definedName name="pop_0" localSheetId="0">#REF!</definedName>
    <definedName name="pop_0">#REF!</definedName>
    <definedName name="pop_0_1">#REF!</definedName>
    <definedName name="pop_0_1_1">"#REF!"</definedName>
    <definedName name="pop_0_1_11">"#REF!"</definedName>
    <definedName name="pop_0_1_2">"#REF!"</definedName>
    <definedName name="pop_0_1_3">"#REF!"</definedName>
    <definedName name="pop_0_1_4">#REF!</definedName>
    <definedName name="pop_0_1_8">"#REF!"</definedName>
    <definedName name="pop_0_11">"#REF!"</definedName>
    <definedName name="pop_0_2">#REF!</definedName>
    <definedName name="pop_0_2_1">"#REF!"</definedName>
    <definedName name="pop_0_2_11">"#REF!"</definedName>
    <definedName name="pop_0_2_2">"#REF!"</definedName>
    <definedName name="pop_0_2_3">"#REF!"</definedName>
    <definedName name="pop_0_2_4">#REF!</definedName>
    <definedName name="pop_0_2_8">"#REF!"</definedName>
    <definedName name="pop_0_3">#REF!</definedName>
    <definedName name="pop_0_4">"#REF!"</definedName>
    <definedName name="pop_0_5">"#REF!"</definedName>
    <definedName name="pop_0_6">#REF!</definedName>
    <definedName name="pop_0_8">#REF!</definedName>
    <definedName name="pop_1_4" localSheetId="0">#REF!</definedName>
    <definedName name="pop_1_4">#REF!</definedName>
    <definedName name="pop_1_4_1">#REF!</definedName>
    <definedName name="pop_1_4_1_1">"#REF!"</definedName>
    <definedName name="pop_1_4_1_11">"#REF!"</definedName>
    <definedName name="pop_1_4_1_2">"#REF!"</definedName>
    <definedName name="pop_1_4_1_3">"#REF!"</definedName>
    <definedName name="pop_1_4_1_4">#REF!</definedName>
    <definedName name="pop_1_4_1_8">"#REF!"</definedName>
    <definedName name="pop_1_4_11">"#REF!"</definedName>
    <definedName name="pop_1_4_2">#REF!</definedName>
    <definedName name="pop_1_4_2_1">"#REF!"</definedName>
    <definedName name="pop_1_4_2_11">"#REF!"</definedName>
    <definedName name="pop_1_4_2_2">"#REF!"</definedName>
    <definedName name="pop_1_4_2_3">"#REF!"</definedName>
    <definedName name="pop_1_4_2_4">#REF!</definedName>
    <definedName name="pop_1_4_2_8">"#REF!"</definedName>
    <definedName name="pop_1_4_3">#REF!</definedName>
    <definedName name="pop_1_4_4">"#REF!"</definedName>
    <definedName name="pop_1_4_5">"#REF!"</definedName>
    <definedName name="pop_1_4_6">#REF!</definedName>
    <definedName name="pop_1_4_8">#REF!</definedName>
    <definedName name="pop_15_24" localSheetId="0">#REF!</definedName>
    <definedName name="pop_15_24">#REF!</definedName>
    <definedName name="pop_15_24_1">#REF!</definedName>
    <definedName name="pop_15_24_1_1">"#REF!"</definedName>
    <definedName name="pop_15_24_1_11">"#REF!"</definedName>
    <definedName name="pop_15_24_1_2">"#REF!"</definedName>
    <definedName name="pop_15_24_1_3">"#REF!"</definedName>
    <definedName name="pop_15_24_1_4">#REF!</definedName>
    <definedName name="pop_15_24_1_8">"#REF!"</definedName>
    <definedName name="pop_15_24_11">"#REF!"</definedName>
    <definedName name="pop_15_24_2">#REF!</definedName>
    <definedName name="pop_15_24_2_1">"#REF!"</definedName>
    <definedName name="pop_15_24_2_11">"#REF!"</definedName>
    <definedName name="pop_15_24_2_2">"#REF!"</definedName>
    <definedName name="pop_15_24_2_3">"#REF!"</definedName>
    <definedName name="pop_15_24_2_4">#REF!</definedName>
    <definedName name="pop_15_24_2_8">"#REF!"</definedName>
    <definedName name="pop_15_24_3">#REF!</definedName>
    <definedName name="pop_15_24_4">"#REF!"</definedName>
    <definedName name="pop_15_24_5">"#REF!"</definedName>
    <definedName name="pop_15_24_6">#REF!</definedName>
    <definedName name="pop_15_24_8">#REF!</definedName>
    <definedName name="pop_15_24_F" localSheetId="0">#REF!</definedName>
    <definedName name="pop_15_24_F">#REF!</definedName>
    <definedName name="pop_15_24_F_1">#REF!</definedName>
    <definedName name="pop_15_24_F_1_1">"#REF!"</definedName>
    <definedName name="pop_15_24_F_1_11">"#REF!"</definedName>
    <definedName name="pop_15_24_F_1_2">"#REF!"</definedName>
    <definedName name="pop_15_24_F_1_3">"#REF!"</definedName>
    <definedName name="pop_15_24_F_1_4">#REF!</definedName>
    <definedName name="pop_15_24_F_1_8">"#REF!"</definedName>
    <definedName name="pop_15_24_F_11">"#REF!"</definedName>
    <definedName name="pop_15_24_F_2">#REF!</definedName>
    <definedName name="pop_15_24_F_2_1">"#REF!"</definedName>
    <definedName name="pop_15_24_F_2_11">"#REF!"</definedName>
    <definedName name="pop_15_24_F_2_2">"#REF!"</definedName>
    <definedName name="pop_15_24_F_2_3">"#REF!"</definedName>
    <definedName name="pop_15_24_F_2_4">#REF!</definedName>
    <definedName name="pop_15_24_F_2_8">"#REF!"</definedName>
    <definedName name="pop_15_24_F_3">#REF!</definedName>
    <definedName name="pop_15_24_F_4">"#REF!"</definedName>
    <definedName name="pop_15_24_F_5">"#REF!"</definedName>
    <definedName name="pop_15_24_F_6">#REF!</definedName>
    <definedName name="pop_15_24_F_8">#REF!</definedName>
    <definedName name="pop_15_24_M" localSheetId="0">#REF!</definedName>
    <definedName name="pop_15_24_M">#REF!</definedName>
    <definedName name="pop_15_24_M_1">#REF!</definedName>
    <definedName name="pop_15_24_M_1_1">"#REF!"</definedName>
    <definedName name="pop_15_24_M_1_11">"#REF!"</definedName>
    <definedName name="pop_15_24_M_1_2">"#REF!"</definedName>
    <definedName name="pop_15_24_M_1_3">"#REF!"</definedName>
    <definedName name="pop_15_24_M_1_4">#REF!</definedName>
    <definedName name="pop_15_24_M_1_8">"#REF!"</definedName>
    <definedName name="pop_15_24_M_11">"#REF!"</definedName>
    <definedName name="pop_15_24_M_2">#REF!</definedName>
    <definedName name="pop_15_24_M_2_1">"#REF!"</definedName>
    <definedName name="pop_15_24_M_2_11">"#REF!"</definedName>
    <definedName name="pop_15_24_M_2_2">"#REF!"</definedName>
    <definedName name="pop_15_24_M_2_3">"#REF!"</definedName>
    <definedName name="pop_15_24_M_2_4">#REF!</definedName>
    <definedName name="pop_15_24_M_2_8">"#REF!"</definedName>
    <definedName name="pop_15_24_M_3">#REF!</definedName>
    <definedName name="pop_15_24_M_4">"#REF!"</definedName>
    <definedName name="pop_15_24_M_5">"#REF!"</definedName>
    <definedName name="pop_15_24_M_6">#REF!</definedName>
    <definedName name="pop_15_24_M_8">#REF!</definedName>
    <definedName name="pop_25_44" localSheetId="0">#REF!</definedName>
    <definedName name="pop_25_44">#REF!</definedName>
    <definedName name="pop_25_44_1">#REF!</definedName>
    <definedName name="pop_25_44_1_1">"#REF!"</definedName>
    <definedName name="pop_25_44_1_11">"#REF!"</definedName>
    <definedName name="pop_25_44_1_2">"#REF!"</definedName>
    <definedName name="pop_25_44_1_3">"#REF!"</definedName>
    <definedName name="pop_25_44_1_4">#REF!</definedName>
    <definedName name="pop_25_44_1_8">"#REF!"</definedName>
    <definedName name="pop_25_44_11">"#REF!"</definedName>
    <definedName name="pop_25_44_2">#REF!</definedName>
    <definedName name="pop_25_44_2_1">"#REF!"</definedName>
    <definedName name="pop_25_44_2_11">"#REF!"</definedName>
    <definedName name="pop_25_44_2_2">"#REF!"</definedName>
    <definedName name="pop_25_44_2_3">"#REF!"</definedName>
    <definedName name="pop_25_44_2_4">#REF!</definedName>
    <definedName name="pop_25_44_2_8">"#REF!"</definedName>
    <definedName name="pop_25_44_3">#REF!</definedName>
    <definedName name="pop_25_44_4">"#REF!"</definedName>
    <definedName name="pop_25_44_5">"#REF!"</definedName>
    <definedName name="pop_25_44_6">#REF!</definedName>
    <definedName name="pop_25_44_8">#REF!</definedName>
    <definedName name="pop_25_44_F" localSheetId="0">#REF!</definedName>
    <definedName name="pop_25_44_F">#REF!</definedName>
    <definedName name="pop_25_44_F_1">#REF!</definedName>
    <definedName name="pop_25_44_F_1_1">"#REF!"</definedName>
    <definedName name="pop_25_44_F_1_11">"#REF!"</definedName>
    <definedName name="pop_25_44_F_1_2">"#REF!"</definedName>
    <definedName name="pop_25_44_F_1_3">"#REF!"</definedName>
    <definedName name="pop_25_44_F_1_4">#REF!</definedName>
    <definedName name="pop_25_44_F_1_8">"#REF!"</definedName>
    <definedName name="pop_25_44_F_11">"#REF!"</definedName>
    <definedName name="pop_25_44_F_2">#REF!</definedName>
    <definedName name="pop_25_44_F_2_1">"#REF!"</definedName>
    <definedName name="pop_25_44_F_2_11">"#REF!"</definedName>
    <definedName name="pop_25_44_F_2_2">"#REF!"</definedName>
    <definedName name="pop_25_44_F_2_3">"#REF!"</definedName>
    <definedName name="pop_25_44_F_2_4">#REF!</definedName>
    <definedName name="pop_25_44_F_2_8">"#REF!"</definedName>
    <definedName name="pop_25_44_F_3">#REF!</definedName>
    <definedName name="pop_25_44_F_4">"#REF!"</definedName>
    <definedName name="pop_25_44_F_5">"#REF!"</definedName>
    <definedName name="pop_25_44_F_6">#REF!</definedName>
    <definedName name="pop_25_44_F_8">#REF!</definedName>
    <definedName name="pop_25_44_f1">#REF!</definedName>
    <definedName name="pop_25_44_M" localSheetId="0">#REF!</definedName>
    <definedName name="pop_25_44_M">#REF!</definedName>
    <definedName name="pop_25_44_M_1">#REF!</definedName>
    <definedName name="pop_25_44_M_1_1">"#REF!"</definedName>
    <definedName name="pop_25_44_M_1_11">"#REF!"</definedName>
    <definedName name="pop_25_44_M_1_2">"#REF!"</definedName>
    <definedName name="pop_25_44_M_1_3">"#REF!"</definedName>
    <definedName name="pop_25_44_M_1_4">#REF!</definedName>
    <definedName name="pop_25_44_M_1_8">"#REF!"</definedName>
    <definedName name="pop_25_44_M_11">"#REF!"</definedName>
    <definedName name="pop_25_44_M_2">#REF!</definedName>
    <definedName name="pop_25_44_M_2_1">"#REF!"</definedName>
    <definedName name="pop_25_44_M_2_11">"#REF!"</definedName>
    <definedName name="pop_25_44_M_2_2">"#REF!"</definedName>
    <definedName name="pop_25_44_M_2_3">"#REF!"</definedName>
    <definedName name="pop_25_44_M_2_4">#REF!</definedName>
    <definedName name="pop_25_44_M_2_8">"#REF!"</definedName>
    <definedName name="pop_25_44_M_3">#REF!</definedName>
    <definedName name="pop_25_44_M_4">"#REF!"</definedName>
    <definedName name="pop_25_44_M_5">"#REF!"</definedName>
    <definedName name="pop_25_44_M_6">#REF!</definedName>
    <definedName name="pop_25_44_M_8">#REF!</definedName>
    <definedName name="pop_45_64" localSheetId="0">#REF!</definedName>
    <definedName name="pop_45_64">#REF!</definedName>
    <definedName name="pop_45_64_1">#REF!</definedName>
    <definedName name="pop_45_64_1_1">"#REF!"</definedName>
    <definedName name="pop_45_64_1_11">"#REF!"</definedName>
    <definedName name="pop_45_64_1_2">"#REF!"</definedName>
    <definedName name="pop_45_64_1_3">"#REF!"</definedName>
    <definedName name="pop_45_64_1_4">#REF!</definedName>
    <definedName name="pop_45_64_1_8">"#REF!"</definedName>
    <definedName name="pop_45_64_11">"#REF!"</definedName>
    <definedName name="pop_45_64_2">#REF!</definedName>
    <definedName name="pop_45_64_2_1">"#REF!"</definedName>
    <definedName name="pop_45_64_2_11">"#REF!"</definedName>
    <definedName name="pop_45_64_2_2">"#REF!"</definedName>
    <definedName name="pop_45_64_2_3">"#REF!"</definedName>
    <definedName name="pop_45_64_2_4">#REF!</definedName>
    <definedName name="pop_45_64_2_8">"#REF!"</definedName>
    <definedName name="pop_45_64_3">#REF!</definedName>
    <definedName name="pop_45_64_4">"#REF!"</definedName>
    <definedName name="pop_45_64_5">"#REF!"</definedName>
    <definedName name="pop_45_64_6">#REF!</definedName>
    <definedName name="pop_45_64_8">#REF!</definedName>
    <definedName name="pop_5_14" localSheetId="0">#REF!</definedName>
    <definedName name="pop_5_14">#REF!</definedName>
    <definedName name="pop_5_14_1">#REF!</definedName>
    <definedName name="pop_5_14_1_1">"#REF!"</definedName>
    <definedName name="pop_5_14_1_11">"#REF!"</definedName>
    <definedName name="pop_5_14_1_2">"#REF!"</definedName>
    <definedName name="pop_5_14_1_3">"#REF!"</definedName>
    <definedName name="pop_5_14_1_4">#REF!</definedName>
    <definedName name="pop_5_14_1_8">"#REF!"</definedName>
    <definedName name="pop_5_14_11">"#REF!"</definedName>
    <definedName name="pop_5_14_2">#REF!</definedName>
    <definedName name="pop_5_14_2_1">"#REF!"</definedName>
    <definedName name="pop_5_14_2_11">"#REF!"</definedName>
    <definedName name="pop_5_14_2_2">"#REF!"</definedName>
    <definedName name="pop_5_14_2_3">"#REF!"</definedName>
    <definedName name="pop_5_14_2_4">#REF!</definedName>
    <definedName name="pop_5_14_2_8">"#REF!"</definedName>
    <definedName name="pop_5_14_3">#REF!</definedName>
    <definedName name="pop_5_14_4">"#REF!"</definedName>
    <definedName name="pop_5_14_5">"#REF!"</definedName>
    <definedName name="pop_5_14_6">#REF!</definedName>
    <definedName name="pop_5_14_8">#REF!</definedName>
    <definedName name="pop_65_74" localSheetId="0">#REF!</definedName>
    <definedName name="pop_65_74">#REF!</definedName>
    <definedName name="pop_65_74_1">#REF!</definedName>
    <definedName name="pop_65_74_1_1">"#REF!"</definedName>
    <definedName name="pop_65_74_1_11">"#REF!"</definedName>
    <definedName name="pop_65_74_1_2">"#REF!"</definedName>
    <definedName name="pop_65_74_1_3">"#REF!"</definedName>
    <definedName name="pop_65_74_1_4">#REF!</definedName>
    <definedName name="pop_65_74_1_8">"#REF!"</definedName>
    <definedName name="pop_65_74_11">"#REF!"</definedName>
    <definedName name="pop_65_74_2">#REF!</definedName>
    <definedName name="pop_65_74_2_1">"#REF!"</definedName>
    <definedName name="pop_65_74_2_11">"#REF!"</definedName>
    <definedName name="pop_65_74_2_2">"#REF!"</definedName>
    <definedName name="pop_65_74_2_3">"#REF!"</definedName>
    <definedName name="pop_65_74_2_4">#REF!</definedName>
    <definedName name="pop_65_74_2_8">"#REF!"</definedName>
    <definedName name="pop_65_74_3">#REF!</definedName>
    <definedName name="pop_65_74_4">"#REF!"</definedName>
    <definedName name="pop_65_74_5">"#REF!"</definedName>
    <definedName name="pop_65_74_6">#REF!</definedName>
    <definedName name="pop_65_74_8">#REF!</definedName>
    <definedName name="POP_OSP">[66]popolazioni!$J$3:$J$23</definedName>
    <definedName name="pop_over_75" localSheetId="0">#REF!</definedName>
    <definedName name="pop_over_75">#REF!</definedName>
    <definedName name="pop_over_75_1">#REF!</definedName>
    <definedName name="pop_over_75_1_1">"#REF!"</definedName>
    <definedName name="pop_over_75_1_11">"#REF!"</definedName>
    <definedName name="pop_over_75_1_2">"#REF!"</definedName>
    <definedName name="pop_over_75_1_3">"#REF!"</definedName>
    <definedName name="pop_over_75_1_4">#REF!</definedName>
    <definedName name="pop_over_75_1_8">"#REF!"</definedName>
    <definedName name="pop_over_75_11">"#REF!"</definedName>
    <definedName name="pop_over_75_2">#REF!</definedName>
    <definedName name="pop_over_75_2_1">"#REF!"</definedName>
    <definedName name="pop_over_75_2_11">"#REF!"</definedName>
    <definedName name="pop_over_75_2_2">"#REF!"</definedName>
    <definedName name="pop_over_75_2_3">"#REF!"</definedName>
    <definedName name="pop_over_75_2_4">#REF!</definedName>
    <definedName name="pop_over_75_2_8">"#REF!"</definedName>
    <definedName name="pop_over_75_3">#REF!</definedName>
    <definedName name="pop_over_75_4">"#REF!"</definedName>
    <definedName name="pop_over_75_5">"#REF!"</definedName>
    <definedName name="pop_over_75_6">#REF!</definedName>
    <definedName name="pop_over_75_8">#REF!</definedName>
    <definedName name="Posizioni">'[67]Posizioni organizzative'!$A$3:$A$12</definedName>
    <definedName name="PosizioniOrganizzative">'[67]Posizioni organizzative'!$A$3:$A$11,'[67]Posizioni organizzative'!$A$12</definedName>
    <definedName name="Posti_Letto_2009_UO">#REF!</definedName>
    <definedName name="PPAGINA_RIFERIMENTO">#REF!</definedName>
    <definedName name="PPAGINA_TIPO">#REF!</definedName>
    <definedName name="pppppppppppppppp" hidden="1">{#N/A,#N/A,FALSE,"B1";#N/A,#N/A,FALSE,"B2";#N/A,#N/A,FALSE,"B3";#N/A,#N/A,FALSE,"A4";#N/A,#N/A,FALSE,"A3";#N/A,#N/A,FALSE,"A2";#N/A,#N/A,FALSE,"A1";#N/A,#N/A,FALSE,"Indice"}</definedName>
    <definedName name="PRESTAZIONI__SOCIALI______________________R64">#REF!</definedName>
    <definedName name="prestfunzed98">#REF!</definedName>
    <definedName name="Print_Titles">Analisi [68]CE!$A$3:$IV$5</definedName>
    <definedName name="printtitles">Analisi [68]CE!$A$3:$IV$5</definedName>
    <definedName name="Privatizz">#REF!</definedName>
    <definedName name="Profiligestionali">'[67]Ana_profili gestionali_old'!$O$5:$O$66</definedName>
    <definedName name="prospetto">[69]Dati!$A$4:$H$22</definedName>
    <definedName name="PROSPETTO_DEI_FLUSSI_DI_CASSA">#REF!</definedName>
    <definedName name="PROSPETTO_DI_ANDAMENTO_DELLE_VENDITE">#REF!</definedName>
    <definedName name="PROVA">[70]Dati!$A$4:$H$22</definedName>
    <definedName name="PROVA1">[70]Dati!$B$35:$B$436</definedName>
    <definedName name="PROVA2">[70]Dati!$A$4:$A$22</definedName>
    <definedName name="pvarPIL00">#REF!</definedName>
    <definedName name="pvarPIL01">#REF!</definedName>
    <definedName name="pvarPIL02">#REF!</definedName>
    <definedName name="pvarPIL03">#REF!</definedName>
    <definedName name="pvarPIL04">#REF!</definedName>
    <definedName name="pvarPIL05">'[58]parametri progr'!$I$16</definedName>
    <definedName name="pvarPIL06">'[59]parametri progr'!$J$16</definedName>
    <definedName name="pvarPIL07">'[59]parametri progr'!$K$16</definedName>
    <definedName name="pvarPILrgs04">#REF!</definedName>
    <definedName name="pvarPILrgs05">#REF!</definedName>
    <definedName name="pvarPILrgs06">#REF!</definedName>
    <definedName name="pvarPILrgs07">#REF!</definedName>
    <definedName name="pwoefu"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Q">#REF!</definedName>
    <definedName name="Q23Q">[14]VALORI!$C$21</definedName>
    <definedName name="Q4Q4">[14]VALORI!$C$25</definedName>
    <definedName name="Query">#REF!</definedName>
    <definedName name="Query_1">#REF!</definedName>
    <definedName name="Query_1_1">"#REF!"</definedName>
    <definedName name="Query_1_11">"#REF!"</definedName>
    <definedName name="Query_1_2">"#REF!"</definedName>
    <definedName name="Query_1_3">"#REF!"</definedName>
    <definedName name="Query_1_4">#REF!</definedName>
    <definedName name="Query_1_8">"#REF!"</definedName>
    <definedName name="Query_11">"#REF!"</definedName>
    <definedName name="Query_2">#REF!</definedName>
    <definedName name="Query_2_1">"#REF!"</definedName>
    <definedName name="Query_2_11">"#REF!"</definedName>
    <definedName name="Query_2_2">"#REF!"</definedName>
    <definedName name="Query_2_3">"#REF!"</definedName>
    <definedName name="Query_2_4">#REF!</definedName>
    <definedName name="Query_2_8">"#REF!"</definedName>
    <definedName name="Query_3">#REF!</definedName>
    <definedName name="Query_4">"#REF!"</definedName>
    <definedName name="Query_5">"#REF!"</definedName>
    <definedName name="Query_6">#REF!</definedName>
    <definedName name="Query_8">#REF!</definedName>
    <definedName name="Query_CE">#REF!</definedName>
    <definedName name="QUOTATE">#REF!</definedName>
    <definedName name="QW" hidden="1">{#N/A,#N/A,FALSE,"Indice"}</definedName>
    <definedName name="R_KF_25">[10]VALORI!$C$36</definedName>
    <definedName name="R_NORM">#REF!</definedName>
    <definedName name="RAF">[71]Dati!$A$4:$A$34</definedName>
    <definedName name="Rapp.Cam._metodi_analitici">#REF!</definedName>
    <definedName name="rappirccs98">#REF!</definedName>
    <definedName name="Rapporti_di_cambio">#REF!</definedName>
    <definedName name="rappusl98">#REF!</definedName>
    <definedName name="Rating">#REF!</definedName>
    <definedName name="RecFinal">[23]WorkCap!$C$31:$AR$31</definedName>
    <definedName name="Reddituale">#REF!</definedName>
    <definedName name="REGIONI" localSheetId="0">[72]System_Tabs!$G$45:$G$70</definedName>
    <definedName name="REGIONI">[73]System_Tabs!$G$45:$G$70</definedName>
    <definedName name="REGIONI_8">[74]System_Tabs!$G$45:$G$70</definedName>
    <definedName name="regola1">'[75]Quadro macro'!$C$12</definedName>
    <definedName name="Rend_Fin">#REF!</definedName>
    <definedName name="Reparti">#REF!</definedName>
    <definedName name="Reparto">[52]Indice!$A$2:$A$62</definedName>
    <definedName name="resa" hidden="1">{#N/A,#N/A,FALSE,"B1";#N/A,#N/A,FALSE,"B2";#N/A,#N/A,FALSE,"B3";#N/A,#N/A,FALSE,"A4";#N/A,#N/A,FALSE,"A3";#N/A,#N/A,FALSE,"A2";#N/A,#N/A,FALSE,"A1";#N/A,#N/A,FALSE,"Indice"}</definedName>
    <definedName name="Rett_cont">#REF!</definedName>
    <definedName name="Revenues">[53]Newco!$E$8:$AN$8</definedName>
    <definedName name="RISULTATI">#REF!</definedName>
    <definedName name="RRR">#REF!</definedName>
    <definedName name="S">#REF!</definedName>
    <definedName name="S_01">[76]Menù!#REF!</definedName>
    <definedName name="S_02">[76]Menù!#REF!</definedName>
    <definedName name="S_03">[76]Menù!#REF!</definedName>
    <definedName name="S_04">[76]Menù!#REF!</definedName>
    <definedName name="S_05">[19]Menù!#REF!</definedName>
    <definedName name="S_06">[19]Menù!#REF!</definedName>
    <definedName name="S_07">[19]Menù!#REF!</definedName>
    <definedName name="S_08">[19]Menù!#REF!</definedName>
    <definedName name="S_09">[19]Menù!#REF!</definedName>
    <definedName name="S_10">[19]Menù!#REF!</definedName>
    <definedName name="S_11">[19]Menù!#REF!</definedName>
    <definedName name="S_12">[19]Menù!#REF!</definedName>
    <definedName name="S_13">[19]Menù!#REF!</definedName>
    <definedName name="S_14">[19]Menù!#REF!</definedName>
    <definedName name="sa" hidden="1">{#N/A,#N/A,FALSE,"B1";#N/A,#N/A,FALSE,"B2";#N/A,#N/A,FALSE,"B3";#N/A,#N/A,FALSE,"A4";#N/A,#N/A,FALSE,"A3";#N/A,#N/A,FALSE,"A2";#N/A,#N/A,FALSE,"A1";#N/A,#N/A,FALSE,"Indice"}</definedName>
    <definedName name="sad">[14]VALORI!$C$81</definedName>
    <definedName name="sader" hidden="1">{#N/A,#N/A,FALSE,"B1";#N/A,#N/A,FALSE,"B2";#N/A,#N/A,FALSE,"B3";#N/A,#N/A,FALSE,"A4";#N/A,#N/A,FALSE,"A3";#N/A,#N/A,FALSE,"A2";#N/A,#N/A,FALSE,"A1";#N/A,#N/A,FALSE,"Indice"}</definedName>
    <definedName name="sae" hidden="1">{#N/A,#N/A,FALSE,"Indice"}</definedName>
    <definedName name="saFaf">'[77]TABELLE CALCOLO'!$FA$5:$FA$25</definedName>
    <definedName name="Scadenze">[35]Dati!$B$39:$B$43</definedName>
    <definedName name="SCQ">#REF!</definedName>
    <definedName name="se">{#N/A,#N/A,FALSE,"B3";#N/A,#N/A,FALSE,"B2";#N/A,#N/A,FALSE,"B1"}</definedName>
    <definedName name="sesto">[78]appoggio2!$C$2:$C$124</definedName>
    <definedName name="sino">NA()</definedName>
    <definedName name="SP_Att_CEE">#REF!</definedName>
    <definedName name="SP_Att_Ric">[24]SP_RICL!$B$4:$L$60</definedName>
    <definedName name="SP_Pass_CEE">#REF!</definedName>
    <definedName name="SP_Pass_Ric">[24]SP_RICL!$B$62:$L$107</definedName>
    <definedName name="SP_storici">#REF!</definedName>
    <definedName name="sq" hidden="1">{#N/A,#N/A,FALSE,"Indice"}</definedName>
    <definedName name="SS" hidden="1">{#N/A,#N/A,TRUE,"Proposal";#N/A,#N/A,TRUE,"Assumptions";#N/A,#N/A,TRUE,"Net Income";#N/A,#N/A,TRUE,"Balsheet";#N/A,#N/A,TRUE,"Capex";#N/A,#N/A,TRUE,"Volumes";#N/A,#N/A,TRUE,"Revenues";#N/A,#N/A,TRUE,"Var.Costs";#N/A,#N/A,TRUE,"Personnel";#N/A,#N/A,TRUE,"Other costs";#N/A,#N/A,TRUE,"MKTG and G&amp;A"}</definedName>
    <definedName name="sss" hidden="1">{#N/A,#N/A,TRUE,"Proposal";#N/A,#N/A,TRUE,"Assumptions";#N/A,#N/A,TRUE,"Net Income";#N/A,#N/A,TRUE,"Balsheet";#N/A,#N/A,TRUE,"Capex";#N/A,#N/A,TRUE,"Volumes";#N/A,#N/A,TRUE,"Revenues";#N/A,#N/A,TRUE,"Var.Costs";#N/A,#N/A,TRUE,"Personnel";#N/A,#N/A,TRUE,"Other costs";#N/A,#N/A,TRUE,"MKTG and G&amp;A"}</definedName>
    <definedName name="ssss" hidden="1">{#N/A,#N/A,TRUE,"Proposal";#N/A,#N/A,TRUE,"Assumptions";#N/A,#N/A,TRUE,"Net Income";#N/A,#N/A,TRUE,"Balsheet";#N/A,#N/A,TRUE,"Capex";#N/A,#N/A,TRUE,"Volumes";#N/A,#N/A,TRUE,"Revenues";#N/A,#N/A,TRUE,"Var.Costs";#N/A,#N/A,TRUE,"Personnel";#N/A,#N/A,TRUE,"Other costs";#N/A,#N/A,TRUE,"MKTG and G&amp;A"}</definedName>
    <definedName name="ssssss">#REF!</definedName>
    <definedName name="stampa">[18]!stampa</definedName>
    <definedName name="stampa_c">[18]!stampa_c</definedName>
    <definedName name="Stampa_Carrara">[18]!Stampa_Carrara</definedName>
    <definedName name="stampa_r">[18]!stampa_r</definedName>
    <definedName name="STAND">#REF!</definedName>
    <definedName name="STATO_PATRIMONIALE">#REF!</definedName>
    <definedName name="stima96">#REF!</definedName>
    <definedName name="Struttura_Lea">#REF!</definedName>
    <definedName name="Struttura_Lea_1">#REF!</definedName>
    <definedName name="Struttura_Lea_1_1">"#REF!"</definedName>
    <definedName name="Struttura_Lea_1_11">"#REF!"</definedName>
    <definedName name="Struttura_Lea_1_2">"#REF!"</definedName>
    <definedName name="Struttura_Lea_1_3">"#REF!"</definedName>
    <definedName name="Struttura_Lea_1_4">#REF!</definedName>
    <definedName name="Struttura_Lea_1_8">"#REF!"</definedName>
    <definedName name="Struttura_Lea_11">"#REF!"</definedName>
    <definedName name="Struttura_Lea_2">#REF!</definedName>
    <definedName name="Struttura_Lea_2_1">"#REF!"</definedName>
    <definedName name="Struttura_Lea_2_11">"#REF!"</definedName>
    <definedName name="Struttura_Lea_2_2">"#REF!"</definedName>
    <definedName name="Struttura_Lea_2_3">"#REF!"</definedName>
    <definedName name="Struttura_Lea_2_4">#REF!</definedName>
    <definedName name="Struttura_Lea_2_8">"#REF!"</definedName>
    <definedName name="Struttura_Lea_3">#REF!</definedName>
    <definedName name="Struttura_Lea_4">"#REF!"</definedName>
    <definedName name="Struttura_Lea_5">"#REF!"</definedName>
    <definedName name="Struttura_Lea_6">#REF!</definedName>
    <definedName name="Struttura_Lea_8">#REF!</definedName>
    <definedName name="STRUTTURE" localSheetId="0">[36]Tabelle!$I$21:$I$44</definedName>
    <definedName name="STRUTTURE">[37]Tabelle!$I$21:$I$44</definedName>
    <definedName name="STRUTTURE_8">#REF!</definedName>
    <definedName name="sw" hidden="1">{#N/A,#N/A,FALSE,"B1";#N/A,#N/A,FALSE,"B2";#N/A,#N/A,FALSE,"B3";#N/A,#N/A,FALSE,"A4";#N/A,#N/A,FALSE,"A3";#N/A,#N/A,FALSE,"A2";#N/A,#N/A,FALSE,"A1";#N/A,#N/A,FALSE,"Indice"}</definedName>
    <definedName name="T">#REF!</definedName>
    <definedName name="Tab">#REF!</definedName>
    <definedName name="Tab_Comuni" localSheetId="0">#REF!</definedName>
    <definedName name="Tab_Comuni">#REF!</definedName>
    <definedName name="Tab_Comuni_1">#REF!</definedName>
    <definedName name="Tab_Comuni_1_1">"#REF!"</definedName>
    <definedName name="Tab_Comuni_1_11">"#REF!"</definedName>
    <definedName name="Tab_Comuni_1_2">"#REF!"</definedName>
    <definedName name="Tab_Comuni_1_3">"#REF!"</definedName>
    <definedName name="Tab_Comuni_1_4">#REF!</definedName>
    <definedName name="Tab_Comuni_1_8">"#REF!"</definedName>
    <definedName name="Tab_Comuni_11">"#REF!"</definedName>
    <definedName name="Tab_Comuni_2">#REF!</definedName>
    <definedName name="Tab_Comuni_2_1">"#REF!"</definedName>
    <definedName name="Tab_Comuni_2_11">"#REF!"</definedName>
    <definedName name="Tab_Comuni_2_2">"#REF!"</definedName>
    <definedName name="Tab_Comuni_2_3">"#REF!"</definedName>
    <definedName name="Tab_Comuni_2_4">#REF!</definedName>
    <definedName name="Tab_Comuni_2_8">"#REF!"</definedName>
    <definedName name="Tab_Comuni_3">#REF!</definedName>
    <definedName name="Tab_Comuni_4">"#REF!"</definedName>
    <definedName name="Tab_Comuni_5">"#REF!"</definedName>
    <definedName name="Tab_Comuni_6">#REF!</definedName>
    <definedName name="Tab_Comuni_8">#REF!</definedName>
    <definedName name="Tabella">#REF!</definedName>
    <definedName name="Tabella_A_per_D1_2">#REF!</definedName>
    <definedName name="tadAcqBen00">'[21]Quadro tendenziale 28-6-2005'!#REF!</definedName>
    <definedName name="tadAcqBen01">'[21]Quadro tendenziale 28-6-2005'!#REF!</definedName>
    <definedName name="tadAcqBen02">'[21]Quadro tendenziale 28-6-2005'!#REF!</definedName>
    <definedName name="tadAcqBen03">'[21]Quadro tendenziale 28-6-2005'!#REF!</definedName>
    <definedName name="tadAcqBen04">'[21]Quadro tendenziale 28-6-2005'!#REF!</definedName>
    <definedName name="tadAcqBen05">'[21]Quadro tendenziale 28-6-2005'!#REF!</definedName>
    <definedName name="tadAcqBen06">'[21]Quadro tendenziale 28-6-2005'!#REF!</definedName>
    <definedName name="tadAcqBen07">'[21]Quadro tendenziale 28-6-2005'!#REF!</definedName>
    <definedName name="tadAcqBen08">'[21]Quadro tendenziale 28-6-2005'!#REF!</definedName>
    <definedName name="tadAltrEnti00">'[21]Quadro tendenziale 28-6-2005'!#REF!</definedName>
    <definedName name="tadAltrEnti01">'[21]Quadro tendenziale 28-6-2005'!#REF!</definedName>
    <definedName name="tadAltrEnti02">'[21]Quadro tendenziale 28-6-2005'!#REF!</definedName>
    <definedName name="tadAltrEnti03">'[21]Quadro tendenziale 28-6-2005'!#REF!</definedName>
    <definedName name="tadAltrEnti04">'[21]Quadro tendenziale 28-6-2005'!#REF!</definedName>
    <definedName name="tadAltrEnti05">'[21]Quadro tendenziale 28-6-2005'!#REF!</definedName>
    <definedName name="tadAltrEnti06">'[21]Quadro tendenziale 28-6-2005'!#REF!</definedName>
    <definedName name="tadAltrEnti07">'[21]Quadro tendenziale 28-6-2005'!#REF!</definedName>
    <definedName name="tadAltrEnti08">'[21]Quadro tendenziale 28-6-2005'!#REF!</definedName>
    <definedName name="tadAltrServ00">'[21]Quadro tendenziale 28-6-2005'!#REF!</definedName>
    <definedName name="tadAltrServ01">'[21]Quadro tendenziale 28-6-2005'!#REF!</definedName>
    <definedName name="tadAltrServ02">'[21]Quadro tendenziale 28-6-2005'!#REF!</definedName>
    <definedName name="tadAltrServ03">'[21]Quadro tendenziale 28-6-2005'!#REF!</definedName>
    <definedName name="tadAltrServ04">'[21]Quadro tendenziale 28-6-2005'!#REF!</definedName>
    <definedName name="tadAltrServ05">'[21]Quadro tendenziale 28-6-2005'!#REF!</definedName>
    <definedName name="tadAltrServ06">'[21]Quadro tendenziale 28-6-2005'!#REF!</definedName>
    <definedName name="tadAltrServ07">'[21]Quadro tendenziale 28-6-2005'!#REF!</definedName>
    <definedName name="tadAltrServ08">'[21]Quadro tendenziale 28-6-2005'!#REF!</definedName>
    <definedName name="tadAmmGen00">'[21]Quadro tendenziale 28-6-2005'!#REF!</definedName>
    <definedName name="tadAmmGen01">'[21]Quadro tendenziale 28-6-2005'!#REF!</definedName>
    <definedName name="tadAmmGen02">'[21]Quadro tendenziale 28-6-2005'!#REF!</definedName>
    <definedName name="tadAmmGen03">'[21]Quadro tendenziale 28-6-2005'!#REF!</definedName>
    <definedName name="tadAmmGen04">'[21]Quadro tendenziale 28-6-2005'!#REF!</definedName>
    <definedName name="tadAmmGen05">'[21]Quadro tendenziale 28-6-2005'!#REF!</definedName>
    <definedName name="tadAmmGen06">'[21]Quadro tendenziale 28-6-2005'!#REF!</definedName>
    <definedName name="tadAmmGen07">'[21]Quadro tendenziale 28-6-2005'!#REF!</definedName>
    <definedName name="tadAmmGen08">'[21]Quadro tendenziale 28-6-2005'!#REF!</definedName>
    <definedName name="tadExtrFsn00">'[21]Quadro tendenziale 28-6-2005'!#REF!</definedName>
    <definedName name="tadExtrFsn01">'[21]Quadro tendenziale 28-6-2005'!#REF!</definedName>
    <definedName name="tadExtrFsn02">'[21]Quadro tendenziale 28-6-2005'!#REF!</definedName>
    <definedName name="tadExtrFsn03">'[21]Quadro tendenziale 28-6-2005'!#REF!</definedName>
    <definedName name="tadExtrFsn04">'[21]Quadro tendenziale 28-6-2005'!#REF!</definedName>
    <definedName name="tadExtrFsn05">'[21]Quadro tendenziale 28-6-2005'!#REF!</definedName>
    <definedName name="tadExtrFsn06">'[21]Quadro tendenziale 28-6-2005'!#REF!</definedName>
    <definedName name="tadExtrFsn07">'[21]Quadro tendenziale 28-6-2005'!#REF!</definedName>
    <definedName name="tadExtrFsn08">'[21]Quadro tendenziale 28-6-2005'!#REF!</definedName>
    <definedName name="tadImpTax00">'[21]Quadro tendenziale 28-6-2005'!#REF!</definedName>
    <definedName name="tadImpTax01">'[21]Quadro tendenziale 28-6-2005'!#REF!</definedName>
    <definedName name="tadImpTax02">'[21]Quadro tendenziale 28-6-2005'!#REF!</definedName>
    <definedName name="tadImpTax03">'[21]Quadro tendenziale 28-6-2005'!#REF!</definedName>
    <definedName name="tadImpTax04">'[21]Quadro tendenziale 28-6-2005'!#REF!</definedName>
    <definedName name="tadImpTax05">'[21]Quadro tendenziale 28-6-2005'!#REF!</definedName>
    <definedName name="tadImpTax06">'[21]Quadro tendenziale 28-6-2005'!#REF!</definedName>
    <definedName name="tadImpTax07">'[21]Quadro tendenziale 28-6-2005'!#REF!</definedName>
    <definedName name="tadImpTax08">'[21]Quadro tendenziale 28-6-2005'!#REF!</definedName>
    <definedName name="tadIrcss00">'[21]Quadro tendenziale 28-6-2005'!#REF!</definedName>
    <definedName name="tadIrcss01">'[21]Quadro tendenziale 28-6-2005'!#REF!</definedName>
    <definedName name="tadIrcss02">'[21]Quadro tendenziale 28-6-2005'!#REF!</definedName>
    <definedName name="tadIrcss03">'[21]Quadro tendenziale 28-6-2005'!#REF!</definedName>
    <definedName name="tadIrcss04">'[21]Quadro tendenziale 28-6-2005'!#REF!</definedName>
    <definedName name="tadIrcss05">'[21]Quadro tendenziale 28-6-2005'!#REF!</definedName>
    <definedName name="tadIrcss06">'[21]Quadro tendenziale 28-6-2005'!#REF!</definedName>
    <definedName name="tadIrcss07">'[21]Quadro tendenziale 28-6-2005'!#REF!</definedName>
    <definedName name="tadIrcss08">'[21]Quadro tendenziale 28-6-2005'!#REF!</definedName>
    <definedName name="tadManutenz00">'[21]Quadro tendenziale 28-6-2005'!#REF!</definedName>
    <definedName name="tadManutenz01">'[21]Quadro tendenziale 28-6-2005'!#REF!</definedName>
    <definedName name="tadManutenz02">'[21]Quadro tendenziale 28-6-2005'!#REF!</definedName>
    <definedName name="tadManutenz03">'[21]Quadro tendenziale 28-6-2005'!#REF!</definedName>
    <definedName name="tadManutenz04">'[21]Quadro tendenziale 28-6-2005'!#REF!</definedName>
    <definedName name="tadManutenz05">'[21]Quadro tendenziale 28-6-2005'!#REF!</definedName>
    <definedName name="tadManutenz06">'[21]Quadro tendenziale 28-6-2005'!#REF!</definedName>
    <definedName name="tadManutenz07">'[21]Quadro tendenziale 28-6-2005'!#REF!</definedName>
    <definedName name="tadManutenz08">'[21]Quadro tendenziale 28-6-2005'!#REF!</definedName>
    <definedName name="tadmedgen00">'[21]Quadro tendenziale 28-6-2005'!#REF!</definedName>
    <definedName name="tadmedgen01">'[21]Quadro tendenziale 28-6-2005'!#REF!</definedName>
    <definedName name="tadmedgen02">'[21]Quadro tendenziale 28-6-2005'!#REF!</definedName>
    <definedName name="tadmedgen03">'[21]Quadro tendenziale 28-6-2005'!#REF!</definedName>
    <definedName name="tadmedgen04">'[21]Quadro tendenziale 28-6-2005'!#REF!</definedName>
    <definedName name="tadmedgen05">'[21]Quadro tendenziale 28-6-2005'!#REF!</definedName>
    <definedName name="tadmedgen06">'[21]Quadro tendenziale 28-6-2005'!#REF!</definedName>
    <definedName name="tadmedgen07">'[21]Quadro tendenziale 28-6-2005'!#REF!</definedName>
    <definedName name="tadmedgen08">'[21]Quadro tendenziale 28-6-2005'!#REF!</definedName>
    <definedName name="tadOnFin00">'[21]Quadro tendenziale 28-6-2005'!#REF!</definedName>
    <definedName name="tadOnFin01">'[21]Quadro tendenziale 28-6-2005'!#REF!</definedName>
    <definedName name="tadOnFin02">'[21]Quadro tendenziale 28-6-2005'!#REF!</definedName>
    <definedName name="tadOnFin03">'[21]Quadro tendenziale 28-6-2005'!#REF!</definedName>
    <definedName name="tadOnFin04">'[21]Quadro tendenziale 28-6-2005'!#REF!</definedName>
    <definedName name="tadOnFin05">'[21]Quadro tendenziale 28-6-2005'!#REF!</definedName>
    <definedName name="tadOnFin06">'[21]Quadro tendenziale 28-6-2005'!#REF!</definedName>
    <definedName name="tadOnFin07">'[21]Quadro tendenziale 28-6-2005'!#REF!</definedName>
    <definedName name="tadOnFin08">'[21]Quadro tendenziale 28-6-2005'!#REF!</definedName>
    <definedName name="tadOspPriv00">'[21]Quadro tendenziale 28-6-2005'!#REF!</definedName>
    <definedName name="tadOspPriv01">'[21]Quadro tendenziale 28-6-2005'!#REF!</definedName>
    <definedName name="tadOspPriv02">'[21]Quadro tendenziale 28-6-2005'!#REF!</definedName>
    <definedName name="tadOspPriv03">'[21]Quadro tendenziale 28-6-2005'!#REF!</definedName>
    <definedName name="tadOspPriv04">'[21]Quadro tendenziale 28-6-2005'!#REF!</definedName>
    <definedName name="tadOspPriv05">'[21]Quadro tendenziale 28-6-2005'!#REF!</definedName>
    <definedName name="tadOspPriv06">'[21]Quadro tendenziale 28-6-2005'!#REF!</definedName>
    <definedName name="tadOspPriv07">'[21]Quadro tendenziale 28-6-2005'!#REF!</definedName>
    <definedName name="tadOspPriv08">'[21]Quadro tendenziale 28-6-2005'!#REF!</definedName>
    <definedName name="tadOspPubb00">'[21]Quadro tendenziale 28-6-2005'!#REF!</definedName>
    <definedName name="tadOspPubb01">'[21]Quadro tendenziale 28-6-2005'!#REF!</definedName>
    <definedName name="tadOspPubb02">'[21]Quadro tendenziale 28-6-2005'!#REF!</definedName>
    <definedName name="tadOspPubb03">'[21]Quadro tendenziale 28-6-2005'!#REF!</definedName>
    <definedName name="tadOspPubb04">'[21]Quadro tendenziale 28-6-2005'!#REF!</definedName>
    <definedName name="tadOspPubb05">'[21]Quadro tendenziale 28-6-2005'!#REF!</definedName>
    <definedName name="tadOspPubb06">'[21]Quadro tendenziale 28-6-2005'!#REF!</definedName>
    <definedName name="tadOspPubb07">'[21]Quadro tendenziale 28-6-2005'!#REF!</definedName>
    <definedName name="tadOspPubb08">'[21]Quadro tendenziale 28-6-2005'!#REF!</definedName>
    <definedName name="tadServApp00">'[21]Quadro tendenziale 28-6-2005'!#REF!</definedName>
    <definedName name="tadServApp01">'[21]Quadro tendenziale 28-6-2005'!#REF!</definedName>
    <definedName name="tadServApp02">'[21]Quadro tendenziale 28-6-2005'!#REF!</definedName>
    <definedName name="tadServApp03">'[21]Quadro tendenziale 28-6-2005'!#REF!</definedName>
    <definedName name="tadServApp04">'[21]Quadro tendenziale 28-6-2005'!#REF!</definedName>
    <definedName name="tadServApp05">'[21]Quadro tendenziale 28-6-2005'!#REF!</definedName>
    <definedName name="tadServApp06">'[21]Quadro tendenziale 28-6-2005'!#REF!</definedName>
    <definedName name="tadServApp07">'[21]Quadro tendenziale 28-6-2005'!#REF!</definedName>
    <definedName name="tadServApp08">'[21]Quadro tendenziale 28-6-2005'!#REF!</definedName>
    <definedName name="tadSpecPriv00">'[21]Quadro tendenziale 28-6-2005'!#REF!</definedName>
    <definedName name="tadSpecPriv01">'[21]Quadro tendenziale 28-6-2005'!#REF!</definedName>
    <definedName name="tadSpecPriv02">'[21]Quadro tendenziale 28-6-2005'!#REF!</definedName>
    <definedName name="tadSpecPriv03">'[21]Quadro tendenziale 28-6-2005'!#REF!</definedName>
    <definedName name="tadSpecPriv04">'[21]Quadro tendenziale 28-6-2005'!#REF!</definedName>
    <definedName name="tadSpecPriv05">'[21]Quadro tendenziale 28-6-2005'!#REF!</definedName>
    <definedName name="tadSpecPriv06">'[21]Quadro tendenziale 28-6-2005'!#REF!</definedName>
    <definedName name="tadSpecPriv07">'[21]Quadro tendenziale 28-6-2005'!#REF!</definedName>
    <definedName name="tadSpecPriv08">'[21]Quadro tendenziale 28-6-2005'!#REF!</definedName>
    <definedName name="tadSpecPubb00">'[21]Quadro tendenziale 28-6-2005'!#REF!</definedName>
    <definedName name="tadSpecPubb01">'[21]Quadro tendenziale 28-6-2005'!#REF!</definedName>
    <definedName name="tadSpecPubb02">'[21]Quadro tendenziale 28-6-2005'!#REF!</definedName>
    <definedName name="tadSpecPubb03">'[21]Quadro tendenziale 28-6-2005'!#REF!</definedName>
    <definedName name="tadSpecPubb04">'[21]Quadro tendenziale 28-6-2005'!#REF!</definedName>
    <definedName name="tadSpecPubb05">'[21]Quadro tendenziale 28-6-2005'!#REF!</definedName>
    <definedName name="tadSpecPubb06">'[21]Quadro tendenziale 28-6-2005'!#REF!</definedName>
    <definedName name="tadSpecPubb07">'[21]Quadro tendenziale 28-6-2005'!#REF!</definedName>
    <definedName name="tadSpecPubb08">'[21]Quadro tendenziale 28-6-2005'!#REF!</definedName>
    <definedName name="td" hidden="1">{#N/A,#N/A,FALSE,"Indice"}</definedName>
    <definedName name="terr2005" localSheetId="0">#REF!</definedName>
    <definedName name="terr2005">#REF!</definedName>
    <definedName name="terr2005_1">#REF!</definedName>
    <definedName name="terr2005_1_1">"#REF!"</definedName>
    <definedName name="terr2005_1_11">"#REF!"</definedName>
    <definedName name="terr2005_1_2">"#REF!"</definedName>
    <definedName name="terr2005_1_3">"#REF!"</definedName>
    <definedName name="terr2005_1_4">#REF!</definedName>
    <definedName name="terr2005_1_8">"#REF!"</definedName>
    <definedName name="terr2005_11">"#REF!"</definedName>
    <definedName name="terr2005_2">#REF!</definedName>
    <definedName name="terr2005_2_1">"#REF!"</definedName>
    <definedName name="terr2005_2_11">"#REF!"</definedName>
    <definedName name="terr2005_2_2">"#REF!"</definedName>
    <definedName name="terr2005_2_3">"#REF!"</definedName>
    <definedName name="terr2005_2_4">#REF!</definedName>
    <definedName name="terr2005_2_6">"#REF!"</definedName>
    <definedName name="terr2005_2_8">"#REF!"</definedName>
    <definedName name="terr2005_3">#REF!</definedName>
    <definedName name="terr2005_4">"#REF!"</definedName>
    <definedName name="terr2005_5">"#REF!"</definedName>
    <definedName name="terr2005_6">#REF!</definedName>
    <definedName name="terr2005_8">#REF!</definedName>
    <definedName name="tinflprev00">'[79]Quadro programmatico 19-9-2005'!$D$8</definedName>
    <definedName name="tinflprev01">'[79]Quadro programmatico 19-9-2005'!$E$8</definedName>
    <definedName name="tinflprev02">'[79]Quadro programmatico 19-9-2005'!$F$8</definedName>
    <definedName name="tinflprev03">'[79]Quadro programmatico 19-9-2005'!$G$8</definedName>
    <definedName name="tinflprev04">'[79]Quadro programmatico 19-9-2005'!$H$8</definedName>
    <definedName name="tinflprev05">'[79]Quadro programmatico 19-9-2005'!$I$8</definedName>
    <definedName name="tinflprev06">'[79]Quadro programmatico 19-9-2005'!$J$8</definedName>
    <definedName name="tinflprev07">'[79]Quadro programmatico 19-9-2005'!$K$8</definedName>
    <definedName name="tinflprev08">'[79]Quadro programmatico 19-9-2005'!$L$8</definedName>
    <definedName name="tinflprog00">'[79]Quadro programmatico 19-9-2005'!$D$6</definedName>
    <definedName name="tinflprog01">'[79]Quadro programmatico 19-9-2005'!$E$6</definedName>
    <definedName name="tinflprog02">'[79]Quadro programmatico 19-9-2005'!$F$6</definedName>
    <definedName name="tinflprog03">'[79]Quadro programmatico 19-9-2005'!$G$6</definedName>
    <definedName name="tinflprog04">'[79]Quadro programmatico 19-9-2005'!$H$6</definedName>
    <definedName name="tinflprog05">'[79]Quadro programmatico 19-9-2005'!$I$6</definedName>
    <definedName name="tinflprog06">'[79]Quadro programmatico 19-9-2005'!$J$6</definedName>
    <definedName name="tinflprog07">'[79]Quadro programmatico 19-9-2005'!$K$6</definedName>
    <definedName name="tinflprog08">'[79]Quadro programmatico 19-9-2005'!$L$6</definedName>
    <definedName name="tinflprog09">'[79]Quadro programmatico 19-9-2005'!$M$6</definedName>
    <definedName name="tipo">NA()</definedName>
    <definedName name="tipo2" localSheetId="0">#REF!</definedName>
    <definedName name="tipo2">#REF!</definedName>
    <definedName name="tipo2_1">#REF!</definedName>
    <definedName name="tipo2_1_1">"#REF!"</definedName>
    <definedName name="tipo2_1_11">"#REF!"</definedName>
    <definedName name="tipo2_1_2">"#REF!"</definedName>
    <definedName name="tipo2_1_3">"#REF!"</definedName>
    <definedName name="tipo2_1_4">#REF!</definedName>
    <definedName name="tipo2_1_8">"#REF!"</definedName>
    <definedName name="tipo2_11">"#REF!"</definedName>
    <definedName name="tipo2_2">#REF!</definedName>
    <definedName name="tipo2_2_1">"#REF!"</definedName>
    <definedName name="tipo2_2_11">"#REF!"</definedName>
    <definedName name="tipo2_2_2">"#REF!"</definedName>
    <definedName name="tipo2_2_3">"#REF!"</definedName>
    <definedName name="tipo2_2_4">#REF!</definedName>
    <definedName name="tipo2_2_8">"#REF!"</definedName>
    <definedName name="tipo2_3">#REF!</definedName>
    <definedName name="tipo2_4">"#REF!"</definedName>
    <definedName name="tipo2_5">"#REF!"</definedName>
    <definedName name="tipo2_6">#REF!</definedName>
    <definedName name="tipo2_8">#REF!</definedName>
    <definedName name="_xlnm.Print_Titles" localSheetId="0">'New Mod. PREV 2019'!$1:$3</definedName>
    <definedName name="_xlnm.Print_Titles">Analisi [68]CE!$A$3:$IV$5</definedName>
    <definedName name="tQUALIFICHE">#REF!</definedName>
    <definedName name="Transazioni">'[80]Società Quotate'!$B$1:$AC$338</definedName>
    <definedName name="TRD">#REF!</definedName>
    <definedName name="tre" hidden="1">{#N/A,#N/A,FALSE,"Indice"}</definedName>
    <definedName name="Trimestre">[28]Dati!$B$27:$D$31</definedName>
    <definedName name="trtyr">#REF!</definedName>
    <definedName name="TTT_555_DDDD">#REF!</definedName>
    <definedName name="TTTTT">#REF!</definedName>
    <definedName name="tvarPIL00">'[79]Quadro programmatico 19-9-2005'!$D$13</definedName>
    <definedName name="tvarPIL01">'[79]Quadro programmatico 19-9-2005'!$E$13</definedName>
    <definedName name="tvarPIL02">'[79]Quadro programmatico 19-9-2005'!$F$13</definedName>
    <definedName name="tvarPIL03">'[79]Quadro programmatico 19-9-2005'!$G$13</definedName>
    <definedName name="tvarPIL04">'[79]Quadro programmatico 19-9-2005'!$H$13</definedName>
    <definedName name="tvarPIL05">'[81]Quadro Programmatico 27-7'!$I$16</definedName>
    <definedName name="tvarPIL06">'[79]Quadro programmatico 19-9-2005'!$J$13</definedName>
    <definedName name="tvarPIL07">'[79]Quadro programmatico 19-9-2005'!$K$13</definedName>
    <definedName name="tvarPIL08">'[79]Quadro programmatico 19-9-2005'!$L$13</definedName>
    <definedName name="tvarPILrgs04">'[21]Quadro tendenziale 28-6-2005'!#REF!</definedName>
    <definedName name="tvarPILrgs05">'[21]Quadro tendenziale 28-6-2005'!#REF!</definedName>
    <definedName name="tvarPILrgs06">'[21]Quadro tendenziale 28-6-2005'!#REF!</definedName>
    <definedName name="tvarPILrgs07">'[21]Quadro tendenziale 28-6-2005'!#REF!</definedName>
    <definedName name="tvarPILrgs08">'[21]Quadro tendenziale 28-6-2005'!#REF!</definedName>
    <definedName name="TYJTRHR">Analisi [82]CE!$A$1:$O$392</definedName>
    <definedName name="ù">#REF!</definedName>
    <definedName name="ur69if769oi6d">#REF!</definedName>
    <definedName name="V">#REF!</definedName>
    <definedName name="VAL">#REF!</definedName>
    <definedName name="valore_acuti">#REF!</definedName>
    <definedName name="valore_Acutimag_2008">#REF!</definedName>
    <definedName name="VARIABILI_DI_INPUT">#REF!</definedName>
    <definedName name="VatCredit">'[23]Cash flow inv'!$D$71:$L$71</definedName>
    <definedName name="vcvc">[83]Dati!$B$41:$B$46</definedName>
    <definedName name="ver" hidden="1">{#N/A,#N/A,FALSE,"B3";#N/A,#N/A,FALSE,"B2";#N/A,#N/A,FALSE,"B1"}</definedName>
    <definedName name="verd" hidden="1">{#N/A,#N/A,FALSE,"B1";#N/A,#N/A,FALSE,"B2";#N/A,#N/A,FALSE,"B3";#N/A,#N/A,FALSE,"A4";#N/A,#N/A,FALSE,"A3";#N/A,#N/A,FALSE,"A2";#N/A,#N/A,FALSE,"A1";#N/A,#N/A,FALSE,"Indice"}</definedName>
    <definedName name="verfi" hidden="1">{#N/A,#N/A,FALSE,"A4";#N/A,#N/A,FALSE,"A3";#N/A,#N/A,FALSE,"A2";#N/A,#N/A,FALSE,"A1"}</definedName>
    <definedName name="vf" hidden="1">{#N/A,#N/A,FALSE,"A4";#N/A,#N/A,FALSE,"A3";#N/A,#N/A,FALSE,"A2";#N/A,#N/A,FALSE,"A1"}</definedName>
    <definedName name="vio" hidden="1">{#N/A,#N/A,FALSE,"A4";#N/A,#N/A,FALSE,"A3";#N/A,#N/A,FALSE,"A2";#N/A,#N/A,FALSE,"A1"}</definedName>
    <definedName name="VOCE">[30]appoggio!$B$8:$B$32</definedName>
    <definedName name="vrert">[39]Dati!$B$50:$B$451</definedName>
    <definedName name="vvvvvvvvvvvv">[15]VALORI!#REF!</definedName>
    <definedName name="w">#REF!</definedName>
    <definedName name="WAC">#REF!</definedName>
    <definedName name="Wages">[53]Newco!$E$18:$AN$18</definedName>
    <definedName name="wrn.Danilo." hidden="1">{#N/A,#N/A,TRUE,"Main Issues";#N/A,#N/A,TRUE,"Income statement ($)"}</definedName>
    <definedName name="wrn.Elaborati._.di._.sintesi." hidden="1">{#N/A,#N/A,FALSE,"A4";#N/A,#N/A,FALSE,"A3";#N/A,#N/A,FALSE,"A2";#N/A,#N/A,FALSE,"A1"}</definedName>
    <definedName name="wrn.Indice." hidden="1">{#N/A,#N/A,FALSE,"Indice"}</definedName>
    <definedName name="wrn.Modello." hidden="1">{#N/A,#N/A,TRUE,"Proposal";#N/A,#N/A,TRUE,"Assumptions";#N/A,#N/A,TRUE,"Net Income";#N/A,#N/A,TRUE,"Balsheet";#N/A,#N/A,TRUE,"Capex";#N/A,#N/A,TRUE,"Volumes";#N/A,#N/A,TRUE,"Revenues";#N/A,#N/A,TRUE,"Var.Costs";#N/A,#N/A,TRUE,"Personnel";#N/A,#N/A,TRUE,"Other costs";#N/A,#N/A,TRUE,"MKTG and G&amp;A"}</definedName>
    <definedName name="wrn.Prospetti._.di._.bilancio." hidden="1">{#N/A,#N/A,FALSE,"B3";#N/A,#N/A,FALSE,"B2";#N/A,#N/A,FALSE,"B1"}</definedName>
    <definedName name="wrn.Tutti." hidden="1">{#N/A,#N/A,FALSE,"B1";#N/A,#N/A,FALSE,"B2";#N/A,#N/A,FALSE,"B3";#N/A,#N/A,FALSE,"A4";#N/A,#N/A,FALSE,"A3";#N/A,#N/A,FALSE,"A2";#N/A,#N/A,FALSE,"A1";#N/A,#N/A,FALSE,"Indice"}</definedName>
    <definedName name="wrn.Valuation." hidden="1">{#N/A,#N/A,FALSE,"Colombo";#N/A,#N/A,FALSE,"Colata";#N/A,#N/A,FALSE,"Colombo + Colata"}</definedName>
    <definedName name="wrn_Danilo_">{#N/A,#N/A,TRUE,"Main Issues";#N/A,#N/A,TRUE,"Income statement ($)"}</definedName>
    <definedName name="wrn_Elaborati___di___sintesi_">{#N/A,#N/A,FALSE,"A4";#N/A,#N/A,FALSE,"A3";#N/A,#N/A,FALSE,"A2";#N/A,#N/A,FALSE,"A1"}</definedName>
    <definedName name="wrn_Indice_">{#N/A,#N/A,FALSE,"Indice"}</definedName>
    <definedName name="wrn_Modello_">{#N/A,#N/A,TRUE,"Proposal";#N/A,#N/A,TRUE,"Assumptions";#N/A,#N/A,TRUE,"Net Income";#N/A,#N/A,TRUE,"Balsheet";#N/A,#N/A,TRUE,"Capex";#N/A,#N/A,TRUE,"Volumes";#N/A,#N/A,TRUE,"Revenues";#N/A,#N/A,TRUE,"Var.Costs";#N/A,#N/A,TRUE,"Personnel";#N/A,#N/A,TRUE,"Other costs";#N/A,#N/A,TRUE,"MKTG and G&amp;A"}</definedName>
    <definedName name="wrn_Prospetti___di___bilancio_">{#N/A,#N/A,FALSE,"B3";#N/A,#N/A,FALSE,"B2";#N/A,#N/A,FALSE,"B1"}</definedName>
    <definedName name="wrn_Tutti_">{#N/A,#N/A,FALSE,"B1";#N/A,#N/A,FALSE,"B2";#N/A,#N/A,FALSE,"B3";#N/A,#N/A,FALSE,"A4";#N/A,#N/A,FALSE,"A3";#N/A,#N/A,FALSE,"A2";#N/A,#N/A,FALSE,"A1";#N/A,#N/A,FALSE,"Indice"}</definedName>
    <definedName name="wrn_Valuation_">{#N/A,#N/A,FALSE,"Colombo";#N/A,#N/A,FALSE,"Colata";#N/A,#N/A,FALSE,"Colombo + Colata"}</definedName>
    <definedName name="ww">#REF!</definedName>
    <definedName name="x" hidden="1">{#N/A,#N/A,FALSE,"B1";#N/A,#N/A,FALSE,"B2";#N/A,#N/A,FALSE,"B3";#N/A,#N/A,FALSE,"A4";#N/A,#N/A,FALSE,"A3";#N/A,#N/A,FALSE,"A2";#N/A,#N/A,FALSE,"A1";#N/A,#N/A,FALSE,"Indice"}</definedName>
    <definedName name="xas" hidden="1">{#N/A,#N/A,FALSE,"Indice"}</definedName>
    <definedName name="XX">#REF!</definedName>
    <definedName name="Y">#REF!</definedName>
    <definedName name="Z">#REF!</definedName>
    <definedName name="ZA" hidden="1">{#N/A,#N/A,FALSE,"B1";#N/A,#N/A,FALSE,"B2";#N/A,#N/A,FALSE,"B3";#N/A,#N/A,FALSE,"A4";#N/A,#N/A,FALSE,"A3";#N/A,#N/A,FALSE,"A2";#N/A,#N/A,FALSE,"A1";#N/A,#N/A,FALSE,"Indice"}</definedName>
    <definedName name="zazaz" hidden="1">{#N/A,#N/A,FALSE,"B1";#N/A,#N/A,FALSE,"B2";#N/A,#N/A,FALSE,"B3";#N/A,#N/A,FALSE,"A4";#N/A,#N/A,FALSE,"A3";#N/A,#N/A,FALSE,"A2";#N/A,#N/A,FALSE,"A1";#N/A,#N/A,FALSE,"Indice"}</definedName>
    <definedName name="ZZ">#REF!</definedName>
    <definedName name="ZZZ">#REF!</definedName>
  </definedName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1" i="4" l="1"/>
  <c r="H480" i="4"/>
  <c r="H479" i="4"/>
  <c r="H477" i="4"/>
  <c r="H476" i="4"/>
  <c r="H475" i="4"/>
  <c r="H474" i="4"/>
  <c r="H470" i="4"/>
  <c r="H469" i="4"/>
  <c r="H468" i="4"/>
  <c r="H467" i="4"/>
  <c r="H466" i="4"/>
  <c r="H465" i="4"/>
  <c r="H464" i="4"/>
  <c r="H463" i="4"/>
  <c r="H461" i="4"/>
  <c r="H459" i="4"/>
  <c r="H458" i="4"/>
  <c r="H457" i="4"/>
  <c r="H456" i="4"/>
  <c r="H455" i="4"/>
  <c r="H454" i="4"/>
  <c r="H453" i="4"/>
  <c r="H452" i="4"/>
  <c r="H450" i="4"/>
  <c r="H448" i="4"/>
  <c r="H447" i="4"/>
  <c r="H446" i="4" s="1"/>
  <c r="H444" i="4"/>
  <c r="H443" i="4"/>
  <c r="H441" i="4"/>
  <c r="H439" i="4"/>
  <c r="H438" i="4"/>
  <c r="H437" i="4"/>
  <c r="H436" i="4"/>
  <c r="H435" i="4"/>
  <c r="H434" i="4"/>
  <c r="H433" i="4"/>
  <c r="H432" i="4"/>
  <c r="H430" i="4"/>
  <c r="H428" i="4"/>
  <c r="H427" i="4"/>
  <c r="H426" i="4"/>
  <c r="H425" i="4"/>
  <c r="H424" i="4"/>
  <c r="H423" i="4"/>
  <c r="H422" i="4"/>
  <c r="H420" i="4"/>
  <c r="H418" i="4"/>
  <c r="H416" i="4"/>
  <c r="H414" i="4"/>
  <c r="H413" i="4"/>
  <c r="H412" i="4"/>
  <c r="H410" i="4"/>
  <c r="H409" i="4"/>
  <c r="H407" i="4"/>
  <c r="H406" i="4"/>
  <c r="H405" i="4"/>
  <c r="H403" i="4"/>
  <c r="H402" i="4"/>
  <c r="H401" i="4"/>
  <c r="H400" i="4"/>
  <c r="H399" i="4"/>
  <c r="H398" i="4"/>
  <c r="H397" i="4"/>
  <c r="H396" i="4"/>
  <c r="H395" i="4"/>
  <c r="H392" i="4"/>
  <c r="H391" i="4"/>
  <c r="H390" i="4"/>
  <c r="H389" i="4"/>
  <c r="H388" i="4"/>
  <c r="H387" i="4"/>
  <c r="H386" i="4"/>
  <c r="H384" i="4"/>
  <c r="H383" i="4"/>
  <c r="H382" i="4"/>
  <c r="H381" i="4"/>
  <c r="H379" i="4"/>
  <c r="H378" i="4"/>
  <c r="H377" i="4"/>
  <c r="H376" i="4"/>
  <c r="H375" i="4"/>
  <c r="H374" i="4"/>
  <c r="H371" i="4"/>
  <c r="H370" i="4"/>
  <c r="H368" i="4"/>
  <c r="H367" i="4"/>
  <c r="H366" i="4" s="1"/>
  <c r="H365" i="4"/>
  <c r="H364" i="4"/>
  <c r="H363" i="4"/>
  <c r="H360" i="4"/>
  <c r="H358" i="4"/>
  <c r="H357" i="4"/>
  <c r="H355" i="4"/>
  <c r="H354" i="4"/>
  <c r="H352" i="4"/>
  <c r="H351" i="4"/>
  <c r="H350" i="4"/>
  <c r="H348" i="4"/>
  <c r="H347" i="4"/>
  <c r="H346" i="4"/>
  <c r="H343" i="4"/>
  <c r="H342" i="4"/>
  <c r="H341" i="4"/>
  <c r="H339" i="4"/>
  <c r="H338" i="4"/>
  <c r="H337" i="4"/>
  <c r="H334" i="4"/>
  <c r="H333" i="4"/>
  <c r="H332" i="4"/>
  <c r="H330" i="4"/>
  <c r="H329" i="4"/>
  <c r="H328" i="4"/>
  <c r="H325" i="4"/>
  <c r="H324" i="4"/>
  <c r="H323" i="4"/>
  <c r="H321" i="4"/>
  <c r="H320" i="4"/>
  <c r="H319" i="4"/>
  <c r="H317" i="4"/>
  <c r="H316" i="4"/>
  <c r="H315" i="4"/>
  <c r="H310" i="4"/>
  <c r="H309" i="4"/>
  <c r="H308" i="4"/>
  <c r="H306" i="4"/>
  <c r="H305" i="4"/>
  <c r="H304" i="4" s="1"/>
  <c r="H303" i="4"/>
  <c r="H301" i="4"/>
  <c r="H300" i="4"/>
  <c r="H299" i="4"/>
  <c r="H298" i="4"/>
  <c r="H297" i="4"/>
  <c r="H296" i="4"/>
  <c r="H295" i="4"/>
  <c r="H293" i="4"/>
  <c r="H292" i="4"/>
  <c r="H290" i="4"/>
  <c r="H289" i="4"/>
  <c r="H288" i="4"/>
  <c r="H286" i="4"/>
  <c r="H285" i="4"/>
  <c r="H284" i="4"/>
  <c r="H283" i="4"/>
  <c r="H282" i="4"/>
  <c r="H280" i="4"/>
  <c r="H279" i="4"/>
  <c r="H277" i="4"/>
  <c r="H276" i="4"/>
  <c r="H275" i="4"/>
  <c r="H273" i="4"/>
  <c r="H272" i="4"/>
  <c r="H270" i="4"/>
  <c r="H269" i="4"/>
  <c r="H268" i="4"/>
  <c r="H267" i="4"/>
  <c r="H266" i="4"/>
  <c r="H265" i="4"/>
  <c r="H264" i="4"/>
  <c r="H263" i="4"/>
  <c r="H262" i="4"/>
  <c r="H261" i="4"/>
  <c r="H258" i="4"/>
  <c r="H257" i="4"/>
  <c r="H256" i="4"/>
  <c r="H255" i="4"/>
  <c r="H254" i="4"/>
  <c r="H253" i="4"/>
  <c r="H251" i="4"/>
  <c r="H250" i="4"/>
  <c r="H249" i="4"/>
  <c r="H247" i="4"/>
  <c r="H246" i="4"/>
  <c r="H245" i="4"/>
  <c r="H244" i="4"/>
  <c r="H243" i="4"/>
  <c r="H242" i="4"/>
  <c r="H240" i="4"/>
  <c r="H239" i="4"/>
  <c r="H237" i="4"/>
  <c r="H236" i="4"/>
  <c r="H235" i="4"/>
  <c r="H234" i="4"/>
  <c r="H233" i="4"/>
  <c r="H232" i="4"/>
  <c r="H230" i="4"/>
  <c r="H229" i="4"/>
  <c r="H228" i="4"/>
  <c r="H227" i="4"/>
  <c r="H226" i="4"/>
  <c r="H225" i="4"/>
  <c r="H224" i="4"/>
  <c r="H222" i="4"/>
  <c r="H221" i="4"/>
  <c r="H220" i="4"/>
  <c r="H219" i="4"/>
  <c r="H218" i="4"/>
  <c r="H216" i="4"/>
  <c r="H215" i="4"/>
  <c r="H214" i="4"/>
  <c r="H213" i="4"/>
  <c r="H211" i="4"/>
  <c r="H210" i="4"/>
  <c r="H209" i="4"/>
  <c r="H208" i="4"/>
  <c r="H207" i="4"/>
  <c r="H205" i="4"/>
  <c r="H204" i="4"/>
  <c r="H203" i="4"/>
  <c r="H202" i="4"/>
  <c r="H201" i="4"/>
  <c r="H200" i="4"/>
  <c r="H198" i="4"/>
  <c r="H197" i="4"/>
  <c r="H196" i="4"/>
  <c r="H195" i="4"/>
  <c r="H194" i="4"/>
  <c r="H192" i="4"/>
  <c r="H191" i="4"/>
  <c r="H190" i="4"/>
  <c r="H189" i="4"/>
  <c r="H188" i="4"/>
  <c r="H186" i="4"/>
  <c r="H185" i="4"/>
  <c r="H184" i="4"/>
  <c r="H182" i="4"/>
  <c r="H181" i="4"/>
  <c r="H180" i="4"/>
  <c r="H179" i="4"/>
  <c r="H177" i="4"/>
  <c r="H176" i="4"/>
  <c r="H175" i="4"/>
  <c r="H174" i="4"/>
  <c r="H172" i="4"/>
  <c r="H171" i="4"/>
  <c r="H170" i="4"/>
  <c r="H169" i="4"/>
  <c r="H168" i="4"/>
  <c r="H166" i="4"/>
  <c r="H165" i="4"/>
  <c r="H164" i="4"/>
  <c r="H163" i="4"/>
  <c r="H162" i="4"/>
  <c r="H160" i="4"/>
  <c r="H159" i="4"/>
  <c r="H158" i="4"/>
  <c r="H157" i="4"/>
  <c r="H155" i="4"/>
  <c r="H154" i="4"/>
  <c r="H153" i="4"/>
  <c r="H151" i="4"/>
  <c r="H150" i="4"/>
  <c r="H149" i="4"/>
  <c r="H148" i="4"/>
  <c r="H147" i="4"/>
  <c r="H146" i="4"/>
  <c r="H141" i="4"/>
  <c r="H140" i="4"/>
  <c r="H139" i="4"/>
  <c r="H138" i="4"/>
  <c r="H137" i="4"/>
  <c r="H136" i="4"/>
  <c r="H135" i="4"/>
  <c r="H133" i="4"/>
  <c r="H132" i="4"/>
  <c r="H131" i="4"/>
  <c r="H130" i="4"/>
  <c r="H129" i="4"/>
  <c r="H128" i="4"/>
  <c r="H127" i="4"/>
  <c r="H126" i="4"/>
  <c r="H125" i="4"/>
  <c r="H123" i="4"/>
  <c r="H122" i="4"/>
  <c r="H121" i="4"/>
  <c r="H119" i="4"/>
  <c r="H118" i="4"/>
  <c r="H117" i="4"/>
  <c r="H112" i="4"/>
  <c r="H111" i="4"/>
  <c r="H110" i="4"/>
  <c r="H108" i="4"/>
  <c r="H107" i="4"/>
  <c r="H106" i="4"/>
  <c r="H105" i="4"/>
  <c r="H104" i="4"/>
  <c r="H103" i="4"/>
  <c r="H102" i="4"/>
  <c r="H100" i="4"/>
  <c r="H99" i="4"/>
  <c r="H98" i="4"/>
  <c r="H96" i="4"/>
  <c r="H95" i="4"/>
  <c r="H94" i="4"/>
  <c r="H93" i="4"/>
  <c r="H90" i="4"/>
  <c r="H89" i="4"/>
  <c r="H88" i="4"/>
  <c r="H86" i="4"/>
  <c r="H85" i="4"/>
  <c r="H84" i="4"/>
  <c r="H82" i="4"/>
  <c r="H81" i="4"/>
  <c r="H79" i="4"/>
  <c r="H77" i="4"/>
  <c r="H76" i="4"/>
  <c r="H75" i="4"/>
  <c r="H74" i="4"/>
  <c r="H73" i="4"/>
  <c r="H72" i="4"/>
  <c r="H71" i="4"/>
  <c r="H69" i="4"/>
  <c r="H68" i="4"/>
  <c r="H67" i="4"/>
  <c r="H66" i="4"/>
  <c r="H65" i="4"/>
  <c r="H63" i="4"/>
  <c r="H62" i="4"/>
  <c r="H61" i="4"/>
  <c r="H59" i="4"/>
  <c r="H58" i="4"/>
  <c r="H57" i="4"/>
  <c r="H56" i="4"/>
  <c r="H55" i="4"/>
  <c r="H54" i="4"/>
  <c r="H53" i="4"/>
  <c r="H52" i="4"/>
  <c r="H51" i="4"/>
  <c r="H50" i="4"/>
  <c r="H49" i="4"/>
  <c r="H47" i="4"/>
  <c r="H46" i="4"/>
  <c r="H45" i="4"/>
  <c r="H44" i="4"/>
  <c r="H43" i="4"/>
  <c r="H42" i="4"/>
  <c r="H41" i="4"/>
  <c r="H40" i="4"/>
  <c r="H39" i="4"/>
  <c r="H38" i="4"/>
  <c r="H34" i="4"/>
  <c r="H33" i="4"/>
  <c r="H32" i="4"/>
  <c r="H31" i="4"/>
  <c r="H29" i="4"/>
  <c r="H28" i="4"/>
  <c r="H26" i="4"/>
  <c r="H25" i="4"/>
  <c r="H24" i="4"/>
  <c r="H23" i="4"/>
  <c r="H22" i="4"/>
  <c r="H20" i="4"/>
  <c r="H19" i="4"/>
  <c r="H18" i="4"/>
  <c r="H16" i="4"/>
  <c r="H15" i="4"/>
  <c r="H13" i="4"/>
  <c r="H12" i="4"/>
  <c r="H11" i="4"/>
  <c r="H10" i="4"/>
  <c r="H7" i="4"/>
  <c r="H6" i="4"/>
  <c r="F5" i="4"/>
  <c r="F6" i="4" s="1"/>
  <c r="F7" i="4" s="1"/>
  <c r="F8" i="4" s="1"/>
  <c r="F9" i="4" s="1"/>
  <c r="F10" i="4" s="1"/>
  <c r="F11" i="4" s="1"/>
  <c r="F12" i="4" s="1"/>
  <c r="F13" i="4" s="1"/>
  <c r="F14" i="4" s="1"/>
  <c r="F15" i="4" s="1"/>
  <c r="F16" i="4" s="1"/>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F123" i="4" s="1"/>
  <c r="F124" i="4" s="1"/>
  <c r="F125" i="4" s="1"/>
  <c r="F126" i="4" s="1"/>
  <c r="F127" i="4" s="1"/>
  <c r="F128" i="4" s="1"/>
  <c r="F129" i="4" s="1"/>
  <c r="F130" i="4" s="1"/>
  <c r="F131" i="4" s="1"/>
  <c r="F132" i="4" s="1"/>
  <c r="F133" i="4" s="1"/>
  <c r="F134" i="4" s="1"/>
  <c r="F135" i="4" s="1"/>
  <c r="F136" i="4" s="1"/>
  <c r="F137" i="4" s="1"/>
  <c r="F138" i="4" s="1"/>
  <c r="F139" i="4" s="1"/>
  <c r="F140" i="4" s="1"/>
  <c r="F141" i="4" s="1"/>
  <c r="F142" i="4" s="1"/>
  <c r="F143" i="4" s="1"/>
  <c r="F144" i="4" s="1"/>
  <c r="F145" i="4" s="1"/>
  <c r="F146" i="4" s="1"/>
  <c r="F147" i="4" s="1"/>
  <c r="F148" i="4" s="1"/>
  <c r="F149" i="4" s="1"/>
  <c r="F150" i="4" s="1"/>
  <c r="F151" i="4" s="1"/>
  <c r="F152" i="4" s="1"/>
  <c r="F153" i="4" s="1"/>
  <c r="F154" i="4" s="1"/>
  <c r="F155" i="4" s="1"/>
  <c r="F156" i="4" s="1"/>
  <c r="F157" i="4" s="1"/>
  <c r="F158" i="4" s="1"/>
  <c r="F159" i="4" s="1"/>
  <c r="F160" i="4" s="1"/>
  <c r="F161" i="4" s="1"/>
  <c r="F162" i="4" s="1"/>
  <c r="F163" i="4" s="1"/>
  <c r="F164" i="4" s="1"/>
  <c r="F165" i="4" s="1"/>
  <c r="F166" i="4" s="1"/>
  <c r="F167" i="4" s="1"/>
  <c r="F168" i="4" s="1"/>
  <c r="F169" i="4" s="1"/>
  <c r="F170" i="4" s="1"/>
  <c r="F171" i="4" s="1"/>
  <c r="F172" i="4" s="1"/>
  <c r="F173" i="4" s="1"/>
  <c r="F174" i="4" s="1"/>
  <c r="F175" i="4" s="1"/>
  <c r="F176" i="4" s="1"/>
  <c r="F177" i="4" s="1"/>
  <c r="F178" i="4" s="1"/>
  <c r="F179" i="4" s="1"/>
  <c r="F180" i="4" s="1"/>
  <c r="F181" i="4" s="1"/>
  <c r="F182" i="4" s="1"/>
  <c r="F183" i="4" s="1"/>
  <c r="F184" i="4" s="1"/>
  <c r="F185" i="4" s="1"/>
  <c r="F186" i="4" s="1"/>
  <c r="F187" i="4" s="1"/>
  <c r="F188" i="4" s="1"/>
  <c r="F189" i="4" s="1"/>
  <c r="F190" i="4" s="1"/>
  <c r="F191" i="4" s="1"/>
  <c r="F192" i="4" s="1"/>
  <c r="F193" i="4" s="1"/>
  <c r="F194" i="4" s="1"/>
  <c r="F195" i="4" s="1"/>
  <c r="F196" i="4" s="1"/>
  <c r="F197" i="4" s="1"/>
  <c r="F198" i="4" s="1"/>
  <c r="F199" i="4" s="1"/>
  <c r="F200" i="4" s="1"/>
  <c r="F201" i="4" s="1"/>
  <c r="F202" i="4" s="1"/>
  <c r="F203" i="4" s="1"/>
  <c r="F204" i="4" s="1"/>
  <c r="F205" i="4" s="1"/>
  <c r="F206" i="4" s="1"/>
  <c r="F207" i="4" s="1"/>
  <c r="F208" i="4" s="1"/>
  <c r="F209" i="4" s="1"/>
  <c r="F210" i="4" s="1"/>
  <c r="F211" i="4" s="1"/>
  <c r="F212" i="4" s="1"/>
  <c r="F213" i="4" s="1"/>
  <c r="F214" i="4" s="1"/>
  <c r="F215" i="4" s="1"/>
  <c r="F216" i="4" s="1"/>
  <c r="F217" i="4" s="1"/>
  <c r="F218" i="4" s="1"/>
  <c r="F219" i="4" s="1"/>
  <c r="F220" i="4" s="1"/>
  <c r="F221" i="4" s="1"/>
  <c r="F222" i="4" s="1"/>
  <c r="F223" i="4" s="1"/>
  <c r="F224" i="4" s="1"/>
  <c r="F225" i="4" s="1"/>
  <c r="F226" i="4" s="1"/>
  <c r="F227" i="4" s="1"/>
  <c r="F228" i="4" s="1"/>
  <c r="F229" i="4" s="1"/>
  <c r="F230" i="4" s="1"/>
  <c r="F231" i="4" s="1"/>
  <c r="F232" i="4" s="1"/>
  <c r="F233" i="4" s="1"/>
  <c r="F234" i="4" s="1"/>
  <c r="F235" i="4" s="1"/>
  <c r="F236" i="4" s="1"/>
  <c r="F237" i="4" s="1"/>
  <c r="F238" i="4" s="1"/>
  <c r="F239" i="4" s="1"/>
  <c r="F240" i="4" s="1"/>
  <c r="F241" i="4" s="1"/>
  <c r="F242" i="4" s="1"/>
  <c r="F243" i="4" s="1"/>
  <c r="F244" i="4" s="1"/>
  <c r="F245" i="4" s="1"/>
  <c r="F246" i="4" s="1"/>
  <c r="F247" i="4" s="1"/>
  <c r="F248" i="4" s="1"/>
  <c r="F249" i="4" s="1"/>
  <c r="F250" i="4" s="1"/>
  <c r="F251" i="4" s="1"/>
  <c r="F252" i="4" s="1"/>
  <c r="F253" i="4" s="1"/>
  <c r="F254" i="4" s="1"/>
  <c r="F255" i="4" s="1"/>
  <c r="F256" i="4" s="1"/>
  <c r="F257" i="4" s="1"/>
  <c r="F258" i="4" s="1"/>
  <c r="F259" i="4" s="1"/>
  <c r="F260" i="4" s="1"/>
  <c r="F261" i="4" s="1"/>
  <c r="F262" i="4" s="1"/>
  <c r="F263" i="4" s="1"/>
  <c r="F264" i="4" s="1"/>
  <c r="F265" i="4" s="1"/>
  <c r="F266" i="4" s="1"/>
  <c r="F267" i="4" s="1"/>
  <c r="F268" i="4" s="1"/>
  <c r="F269" i="4" s="1"/>
  <c r="F270" i="4" s="1"/>
  <c r="F271" i="4" s="1"/>
  <c r="F272" i="4" s="1"/>
  <c r="F273" i="4" s="1"/>
  <c r="F274" i="4" s="1"/>
  <c r="F275" i="4" s="1"/>
  <c r="F276" i="4" s="1"/>
  <c r="F277" i="4" s="1"/>
  <c r="F278" i="4" s="1"/>
  <c r="F279" i="4" s="1"/>
  <c r="F280" i="4" s="1"/>
  <c r="F281" i="4" s="1"/>
  <c r="F282" i="4" s="1"/>
  <c r="F283" i="4" s="1"/>
  <c r="F284" i="4" s="1"/>
  <c r="F285" i="4" s="1"/>
  <c r="F286" i="4" s="1"/>
  <c r="F287" i="4" s="1"/>
  <c r="F288" i="4" s="1"/>
  <c r="F289" i="4" s="1"/>
  <c r="F290" i="4" s="1"/>
  <c r="F291" i="4" s="1"/>
  <c r="F292" i="4" s="1"/>
  <c r="F293" i="4" s="1"/>
  <c r="F294" i="4" s="1"/>
  <c r="F295" i="4" s="1"/>
  <c r="F296" i="4" s="1"/>
  <c r="F297" i="4" s="1"/>
  <c r="F298" i="4" s="1"/>
  <c r="F299" i="4" s="1"/>
  <c r="F300" i="4" s="1"/>
  <c r="F301" i="4" s="1"/>
  <c r="F302" i="4" s="1"/>
  <c r="F303" i="4" s="1"/>
  <c r="F304" i="4" s="1"/>
  <c r="F305" i="4" s="1"/>
  <c r="F306" i="4" s="1"/>
  <c r="F307" i="4" s="1"/>
  <c r="F308" i="4" s="1"/>
  <c r="F309" i="4" s="1"/>
  <c r="F310" i="4" s="1"/>
  <c r="F311" i="4" s="1"/>
  <c r="F312" i="4" s="1"/>
  <c r="F313" i="4" s="1"/>
  <c r="F314" i="4" s="1"/>
  <c r="F315" i="4" s="1"/>
  <c r="F316" i="4" s="1"/>
  <c r="F317" i="4" s="1"/>
  <c r="F318" i="4" s="1"/>
  <c r="F319" i="4" s="1"/>
  <c r="F320" i="4" s="1"/>
  <c r="F321" i="4" s="1"/>
  <c r="F322" i="4" s="1"/>
  <c r="F323" i="4" s="1"/>
  <c r="F324" i="4" s="1"/>
  <c r="F325" i="4" s="1"/>
  <c r="F326" i="4" s="1"/>
  <c r="F327" i="4" s="1"/>
  <c r="F328" i="4" s="1"/>
  <c r="F329" i="4" s="1"/>
  <c r="F330" i="4" s="1"/>
  <c r="F331" i="4" s="1"/>
  <c r="F332" i="4" s="1"/>
  <c r="F333" i="4" s="1"/>
  <c r="F334" i="4" s="1"/>
  <c r="F335" i="4" s="1"/>
  <c r="F336" i="4" s="1"/>
  <c r="F337" i="4" s="1"/>
  <c r="F338" i="4" s="1"/>
  <c r="F339" i="4" s="1"/>
  <c r="F340" i="4" s="1"/>
  <c r="F341" i="4" s="1"/>
  <c r="F342" i="4" s="1"/>
  <c r="F343" i="4" s="1"/>
  <c r="F344" i="4" s="1"/>
  <c r="F345" i="4" s="1"/>
  <c r="F346" i="4" s="1"/>
  <c r="F347" i="4" s="1"/>
  <c r="F348" i="4" s="1"/>
  <c r="F349" i="4" s="1"/>
  <c r="F350" i="4" s="1"/>
  <c r="F351" i="4" s="1"/>
  <c r="F352" i="4" s="1"/>
  <c r="F353" i="4" s="1"/>
  <c r="F354" i="4" s="1"/>
  <c r="F355" i="4" s="1"/>
  <c r="F356" i="4" s="1"/>
  <c r="F357" i="4" s="1"/>
  <c r="F358" i="4" s="1"/>
  <c r="F359" i="4" s="1"/>
  <c r="F360" i="4" s="1"/>
  <c r="F361" i="4" s="1"/>
  <c r="F362" i="4" s="1"/>
  <c r="F363" i="4" s="1"/>
  <c r="F364" i="4" s="1"/>
  <c r="F365" i="4" s="1"/>
  <c r="F366" i="4" s="1"/>
  <c r="F367" i="4" s="1"/>
  <c r="F368" i="4" s="1"/>
  <c r="F369" i="4" s="1"/>
  <c r="F370" i="4" s="1"/>
  <c r="F371" i="4" s="1"/>
  <c r="F372" i="4" s="1"/>
  <c r="F373" i="4" s="1"/>
  <c r="F374" i="4" s="1"/>
  <c r="F375" i="4" s="1"/>
  <c r="F376" i="4" s="1"/>
  <c r="F377" i="4" s="1"/>
  <c r="F378" i="4" s="1"/>
  <c r="F379" i="4" s="1"/>
  <c r="F380" i="4" s="1"/>
  <c r="F381" i="4" s="1"/>
  <c r="F382" i="4" s="1"/>
  <c r="F383" i="4" s="1"/>
  <c r="F384" i="4" s="1"/>
  <c r="F385" i="4" s="1"/>
  <c r="F386" i="4" s="1"/>
  <c r="F387" i="4" s="1"/>
  <c r="F388" i="4" s="1"/>
  <c r="F389" i="4" s="1"/>
  <c r="F390" i="4" s="1"/>
  <c r="F391" i="4" s="1"/>
  <c r="F392" i="4" s="1"/>
  <c r="F393" i="4" s="1"/>
  <c r="F394" i="4" s="1"/>
  <c r="F395" i="4" s="1"/>
  <c r="F396" i="4" s="1"/>
  <c r="F397" i="4" s="1"/>
  <c r="F398" i="4" s="1"/>
  <c r="F399" i="4" s="1"/>
  <c r="F400" i="4" s="1"/>
  <c r="F401" i="4" s="1"/>
  <c r="F402" i="4" s="1"/>
  <c r="F403" i="4" s="1"/>
  <c r="F404" i="4" s="1"/>
  <c r="F405" i="4" s="1"/>
  <c r="F406" i="4" s="1"/>
  <c r="F407" i="4" s="1"/>
  <c r="F408" i="4" s="1"/>
  <c r="F409" i="4" s="1"/>
  <c r="F410" i="4" s="1"/>
  <c r="F411" i="4" s="1"/>
  <c r="F412" i="4" s="1"/>
  <c r="F413" i="4" s="1"/>
  <c r="F414" i="4" s="1"/>
  <c r="F415" i="4" s="1"/>
  <c r="F416" i="4" s="1"/>
  <c r="F417" i="4" s="1"/>
  <c r="F418" i="4" s="1"/>
  <c r="F419" i="4" s="1"/>
  <c r="F420" i="4" s="1"/>
  <c r="F421" i="4" s="1"/>
  <c r="F422" i="4" s="1"/>
  <c r="F423" i="4" s="1"/>
  <c r="F424" i="4" s="1"/>
  <c r="F425" i="4" s="1"/>
  <c r="F426" i="4" s="1"/>
  <c r="F427" i="4" s="1"/>
  <c r="F428" i="4" s="1"/>
  <c r="F429" i="4" s="1"/>
  <c r="F430" i="4" s="1"/>
  <c r="F431" i="4" s="1"/>
  <c r="F432" i="4" s="1"/>
  <c r="F433" i="4" s="1"/>
  <c r="F434" i="4" s="1"/>
  <c r="F435" i="4" s="1"/>
  <c r="F436" i="4" s="1"/>
  <c r="F437" i="4" s="1"/>
  <c r="F438" i="4" s="1"/>
  <c r="F439" i="4" s="1"/>
  <c r="F440" i="4" s="1"/>
  <c r="F441" i="4" s="1"/>
  <c r="F442" i="4" s="1"/>
  <c r="F443" i="4" s="1"/>
  <c r="F444" i="4" s="1"/>
  <c r="F445" i="4" s="1"/>
  <c r="F446" i="4" s="1"/>
  <c r="F447" i="4" s="1"/>
  <c r="F448" i="4" s="1"/>
  <c r="F449" i="4" s="1"/>
  <c r="F450" i="4" s="1"/>
  <c r="F451" i="4" s="1"/>
  <c r="F452" i="4" s="1"/>
  <c r="F453" i="4" s="1"/>
  <c r="F454" i="4" s="1"/>
  <c r="F455" i="4" s="1"/>
  <c r="F456" i="4" s="1"/>
  <c r="F457" i="4" s="1"/>
  <c r="F458" i="4" s="1"/>
  <c r="F459" i="4" s="1"/>
  <c r="F460" i="4" s="1"/>
  <c r="F461" i="4" s="1"/>
  <c r="F462" i="4" s="1"/>
  <c r="F463" i="4" s="1"/>
  <c r="F464" i="4" s="1"/>
  <c r="F465" i="4" s="1"/>
  <c r="F466" i="4" s="1"/>
  <c r="F467" i="4" s="1"/>
  <c r="F468" i="4" s="1"/>
  <c r="F469" i="4" s="1"/>
  <c r="F470" i="4" s="1"/>
  <c r="F471" i="4" s="1"/>
  <c r="F472" i="4" s="1"/>
  <c r="F473" i="4" s="1"/>
  <c r="F474" i="4" s="1"/>
  <c r="F475" i="4" s="1"/>
  <c r="F476" i="4" s="1"/>
  <c r="F477" i="4" s="1"/>
  <c r="F478" i="4" s="1"/>
  <c r="F479" i="4" s="1"/>
  <c r="F480" i="4" s="1"/>
  <c r="F481" i="4" s="1"/>
  <c r="F482" i="4" s="1"/>
  <c r="F483" i="4" s="1"/>
  <c r="E5" i="4"/>
  <c r="E6" i="4" s="1"/>
  <c r="E7" i="4" s="1"/>
  <c r="E8" i="4" s="1"/>
  <c r="E9" i="4" s="1"/>
  <c r="E10" i="4" s="1"/>
  <c r="E11" i="4" s="1"/>
  <c r="E12" i="4" s="1"/>
  <c r="E13" i="4" s="1"/>
  <c r="E14" i="4" s="1"/>
  <c r="E15" i="4" s="1"/>
  <c r="E16" i="4" s="1"/>
  <c r="E17" i="4" s="1"/>
  <c r="E18" i="4" s="1"/>
  <c r="E19" i="4" s="1"/>
  <c r="E20" i="4" s="1"/>
  <c r="E21" i="4" s="1"/>
  <c r="E22" i="4" s="1"/>
  <c r="E23" i="4" s="1"/>
  <c r="E24" i="4" s="1"/>
  <c r="E25" i="4" s="1"/>
  <c r="E26" i="4" s="1"/>
  <c r="E27" i="4" s="1"/>
  <c r="E28" i="4" s="1"/>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6" i="4" s="1"/>
  <c r="E107" i="4" s="1"/>
  <c r="E108" i="4" s="1"/>
  <c r="E109" i="4" s="1"/>
  <c r="E110" i="4" s="1"/>
  <c r="E111" i="4" s="1"/>
  <c r="E112" i="4" s="1"/>
  <c r="E113" i="4" s="1"/>
  <c r="E114" i="4" s="1"/>
  <c r="E115" i="4" s="1"/>
  <c r="E116" i="4" s="1"/>
  <c r="E117" i="4" s="1"/>
  <c r="E118" i="4" s="1"/>
  <c r="E119" i="4" s="1"/>
  <c r="E120" i="4" s="1"/>
  <c r="E121" i="4" s="1"/>
  <c r="E122" i="4" s="1"/>
  <c r="E123" i="4" s="1"/>
  <c r="E124" i="4" s="1"/>
  <c r="E125" i="4" s="1"/>
  <c r="E126" i="4" s="1"/>
  <c r="E127" i="4" s="1"/>
  <c r="E128" i="4" s="1"/>
  <c r="E129" i="4" s="1"/>
  <c r="E130" i="4" s="1"/>
  <c r="E131" i="4" s="1"/>
  <c r="E132" i="4" s="1"/>
  <c r="E133" i="4" s="1"/>
  <c r="E134" i="4" s="1"/>
  <c r="E135" i="4" s="1"/>
  <c r="E136" i="4" s="1"/>
  <c r="E137" i="4" s="1"/>
  <c r="E138" i="4" s="1"/>
  <c r="E139" i="4" s="1"/>
  <c r="E140" i="4" s="1"/>
  <c r="E141" i="4" s="1"/>
  <c r="E142" i="4" s="1"/>
  <c r="E143" i="4" s="1"/>
  <c r="E144" i="4" s="1"/>
  <c r="E145" i="4" s="1"/>
  <c r="E146" i="4" s="1"/>
  <c r="E147" i="4" s="1"/>
  <c r="E148" i="4" s="1"/>
  <c r="E149" i="4" s="1"/>
  <c r="E150" i="4" s="1"/>
  <c r="E151" i="4" s="1"/>
  <c r="E152" i="4" s="1"/>
  <c r="E153" i="4" s="1"/>
  <c r="E154" i="4" s="1"/>
  <c r="E155" i="4" s="1"/>
  <c r="E156" i="4" s="1"/>
  <c r="E157" i="4" s="1"/>
  <c r="E158" i="4" s="1"/>
  <c r="E159" i="4" s="1"/>
  <c r="E160" i="4" s="1"/>
  <c r="E161" i="4" s="1"/>
  <c r="E162" i="4" s="1"/>
  <c r="E163" i="4" s="1"/>
  <c r="E164" i="4" s="1"/>
  <c r="E165" i="4" s="1"/>
  <c r="E166" i="4" s="1"/>
  <c r="E167" i="4" s="1"/>
  <c r="E168" i="4" s="1"/>
  <c r="E169" i="4" s="1"/>
  <c r="E170" i="4" s="1"/>
  <c r="E171" i="4" s="1"/>
  <c r="E172" i="4" s="1"/>
  <c r="E173" i="4" s="1"/>
  <c r="E174" i="4" s="1"/>
  <c r="E175" i="4" s="1"/>
  <c r="E176" i="4" s="1"/>
  <c r="E177" i="4" s="1"/>
  <c r="E178" i="4" s="1"/>
  <c r="E179" i="4" s="1"/>
  <c r="E180" i="4" s="1"/>
  <c r="E181" i="4" s="1"/>
  <c r="E182" i="4" s="1"/>
  <c r="E183" i="4" s="1"/>
  <c r="E184" i="4" s="1"/>
  <c r="E185" i="4" s="1"/>
  <c r="E186" i="4" s="1"/>
  <c r="E187" i="4" s="1"/>
  <c r="E188" i="4" s="1"/>
  <c r="E189" i="4" s="1"/>
  <c r="E190" i="4" s="1"/>
  <c r="E191" i="4" s="1"/>
  <c r="E192" i="4" s="1"/>
  <c r="E193" i="4" s="1"/>
  <c r="E194" i="4" s="1"/>
  <c r="E195" i="4" s="1"/>
  <c r="E196" i="4" s="1"/>
  <c r="E197" i="4" s="1"/>
  <c r="E198" i="4" s="1"/>
  <c r="E199" i="4" s="1"/>
  <c r="E200" i="4" s="1"/>
  <c r="E201" i="4" s="1"/>
  <c r="E202" i="4" s="1"/>
  <c r="E203" i="4" s="1"/>
  <c r="E204" i="4" s="1"/>
  <c r="E205" i="4" s="1"/>
  <c r="E206" i="4" s="1"/>
  <c r="E207" i="4" s="1"/>
  <c r="E208" i="4" s="1"/>
  <c r="E209" i="4" s="1"/>
  <c r="E210" i="4" s="1"/>
  <c r="E211" i="4" s="1"/>
  <c r="E212" i="4" s="1"/>
  <c r="E213" i="4" s="1"/>
  <c r="E214" i="4" s="1"/>
  <c r="E215" i="4" s="1"/>
  <c r="E216" i="4" s="1"/>
  <c r="E217" i="4" s="1"/>
  <c r="E218" i="4" s="1"/>
  <c r="E219" i="4" s="1"/>
  <c r="E220" i="4" s="1"/>
  <c r="E221" i="4" s="1"/>
  <c r="E222" i="4" s="1"/>
  <c r="E223" i="4" s="1"/>
  <c r="E224" i="4" s="1"/>
  <c r="E225" i="4" s="1"/>
  <c r="E226" i="4" s="1"/>
  <c r="E227" i="4" s="1"/>
  <c r="E228" i="4" s="1"/>
  <c r="E229" i="4" s="1"/>
  <c r="E230" i="4" s="1"/>
  <c r="E231" i="4" s="1"/>
  <c r="E232" i="4" s="1"/>
  <c r="E233" i="4" s="1"/>
  <c r="E234" i="4" s="1"/>
  <c r="E235" i="4" s="1"/>
  <c r="E236" i="4" s="1"/>
  <c r="E237" i="4" s="1"/>
  <c r="E238" i="4" s="1"/>
  <c r="E239" i="4" s="1"/>
  <c r="E240" i="4" s="1"/>
  <c r="E241" i="4" s="1"/>
  <c r="E242" i="4" s="1"/>
  <c r="E243" i="4" s="1"/>
  <c r="E244" i="4" s="1"/>
  <c r="E245" i="4" s="1"/>
  <c r="E246" i="4" s="1"/>
  <c r="E247" i="4" s="1"/>
  <c r="E248" i="4" s="1"/>
  <c r="E249" i="4" s="1"/>
  <c r="E250" i="4" s="1"/>
  <c r="E251" i="4" s="1"/>
  <c r="E252" i="4" s="1"/>
  <c r="E253" i="4" s="1"/>
  <c r="E254" i="4" s="1"/>
  <c r="E255" i="4" s="1"/>
  <c r="E256" i="4" s="1"/>
  <c r="E257" i="4" s="1"/>
  <c r="E258" i="4" s="1"/>
  <c r="E259" i="4" s="1"/>
  <c r="E260" i="4" s="1"/>
  <c r="E261" i="4" s="1"/>
  <c r="E262" i="4" s="1"/>
  <c r="E263" i="4" s="1"/>
  <c r="E264" i="4" s="1"/>
  <c r="E265" i="4" s="1"/>
  <c r="E266" i="4" s="1"/>
  <c r="E267" i="4" s="1"/>
  <c r="E268" i="4" s="1"/>
  <c r="E269" i="4" s="1"/>
  <c r="E270" i="4" s="1"/>
  <c r="E271" i="4" s="1"/>
  <c r="E272" i="4" s="1"/>
  <c r="E273" i="4" s="1"/>
  <c r="E274" i="4" s="1"/>
  <c r="E275" i="4" s="1"/>
  <c r="E276" i="4" s="1"/>
  <c r="E277" i="4" s="1"/>
  <c r="E278" i="4" s="1"/>
  <c r="E279" i="4" s="1"/>
  <c r="E280" i="4" s="1"/>
  <c r="E281" i="4" s="1"/>
  <c r="E282" i="4" s="1"/>
  <c r="E283" i="4" s="1"/>
  <c r="E284" i="4" s="1"/>
  <c r="E285" i="4" s="1"/>
  <c r="E286" i="4" s="1"/>
  <c r="E287" i="4" s="1"/>
  <c r="E288" i="4" s="1"/>
  <c r="E289" i="4" s="1"/>
  <c r="E290" i="4" s="1"/>
  <c r="E291" i="4" s="1"/>
  <c r="E292" i="4" s="1"/>
  <c r="E293" i="4" s="1"/>
  <c r="E294" i="4" s="1"/>
  <c r="E295" i="4" s="1"/>
  <c r="E296" i="4" s="1"/>
  <c r="E297" i="4" s="1"/>
  <c r="E298" i="4" s="1"/>
  <c r="E299" i="4" s="1"/>
  <c r="E300" i="4" s="1"/>
  <c r="E301" i="4" s="1"/>
  <c r="E302" i="4" s="1"/>
  <c r="E303" i="4" s="1"/>
  <c r="E304" i="4" s="1"/>
  <c r="E305" i="4" s="1"/>
  <c r="E306" i="4" s="1"/>
  <c r="E307" i="4" s="1"/>
  <c r="E308" i="4" s="1"/>
  <c r="E309" i="4" s="1"/>
  <c r="E310" i="4" s="1"/>
  <c r="E311" i="4" s="1"/>
  <c r="E312" i="4" s="1"/>
  <c r="E313" i="4" s="1"/>
  <c r="E314" i="4" s="1"/>
  <c r="E315" i="4" s="1"/>
  <c r="E316" i="4" s="1"/>
  <c r="E317" i="4" s="1"/>
  <c r="E318" i="4" s="1"/>
  <c r="E319" i="4" s="1"/>
  <c r="E320" i="4" s="1"/>
  <c r="E321" i="4" s="1"/>
  <c r="E322" i="4" s="1"/>
  <c r="E323" i="4" s="1"/>
  <c r="E324" i="4" s="1"/>
  <c r="E325" i="4" s="1"/>
  <c r="E326" i="4" s="1"/>
  <c r="E327" i="4" s="1"/>
  <c r="E328" i="4" s="1"/>
  <c r="E329" i="4" s="1"/>
  <c r="E330" i="4" s="1"/>
  <c r="E331" i="4" s="1"/>
  <c r="E332" i="4" s="1"/>
  <c r="E333" i="4" s="1"/>
  <c r="E334" i="4" s="1"/>
  <c r="E335" i="4" s="1"/>
  <c r="E336" i="4" s="1"/>
  <c r="E337" i="4" s="1"/>
  <c r="E338" i="4" s="1"/>
  <c r="E339" i="4" s="1"/>
  <c r="E340" i="4" s="1"/>
  <c r="E341" i="4" s="1"/>
  <c r="E342" i="4" s="1"/>
  <c r="E343" i="4" s="1"/>
  <c r="E344" i="4" s="1"/>
  <c r="E345" i="4" s="1"/>
  <c r="E346" i="4" s="1"/>
  <c r="E347" i="4" s="1"/>
  <c r="E348" i="4" s="1"/>
  <c r="E349" i="4" s="1"/>
  <c r="E350" i="4" s="1"/>
  <c r="E351" i="4" s="1"/>
  <c r="E352" i="4" s="1"/>
  <c r="E353" i="4" s="1"/>
  <c r="E354" i="4" s="1"/>
  <c r="E355" i="4" s="1"/>
  <c r="E356" i="4" s="1"/>
  <c r="E357" i="4" s="1"/>
  <c r="E358" i="4" s="1"/>
  <c r="E359" i="4" s="1"/>
  <c r="E360" i="4" s="1"/>
  <c r="E361" i="4" s="1"/>
  <c r="E362" i="4" s="1"/>
  <c r="E363" i="4" s="1"/>
  <c r="E364" i="4" s="1"/>
  <c r="E365" i="4" s="1"/>
  <c r="E366" i="4" s="1"/>
  <c r="E367" i="4" s="1"/>
  <c r="E368" i="4" s="1"/>
  <c r="E369" i="4" s="1"/>
  <c r="E370" i="4" s="1"/>
  <c r="E371" i="4" s="1"/>
  <c r="E372" i="4" s="1"/>
  <c r="E373" i="4" s="1"/>
  <c r="E374" i="4" s="1"/>
  <c r="E375" i="4" s="1"/>
  <c r="E376" i="4" s="1"/>
  <c r="E377" i="4" s="1"/>
  <c r="E378" i="4" s="1"/>
  <c r="E379" i="4" s="1"/>
  <c r="E380" i="4" s="1"/>
  <c r="E381" i="4" s="1"/>
  <c r="E382" i="4" s="1"/>
  <c r="E383" i="4" s="1"/>
  <c r="E384" i="4" s="1"/>
  <c r="E385" i="4" s="1"/>
  <c r="E386" i="4" s="1"/>
  <c r="E387" i="4" s="1"/>
  <c r="E388" i="4" s="1"/>
  <c r="E389" i="4" s="1"/>
  <c r="E390" i="4" s="1"/>
  <c r="E391" i="4" s="1"/>
  <c r="E392" i="4" s="1"/>
  <c r="E393" i="4" s="1"/>
  <c r="E394" i="4" s="1"/>
  <c r="E395" i="4" s="1"/>
  <c r="E396" i="4" s="1"/>
  <c r="E397" i="4" s="1"/>
  <c r="E398" i="4" s="1"/>
  <c r="E399" i="4" s="1"/>
  <c r="E400" i="4" s="1"/>
  <c r="E401" i="4" s="1"/>
  <c r="E402" i="4" s="1"/>
  <c r="E403" i="4" s="1"/>
  <c r="E404" i="4" s="1"/>
  <c r="E405" i="4" s="1"/>
  <c r="E406" i="4" s="1"/>
  <c r="E407" i="4" s="1"/>
  <c r="E408" i="4" s="1"/>
  <c r="E409" i="4" s="1"/>
  <c r="E410" i="4" s="1"/>
  <c r="E411" i="4" s="1"/>
  <c r="E412" i="4" s="1"/>
  <c r="E413" i="4" s="1"/>
  <c r="E414" i="4" s="1"/>
  <c r="E415" i="4" s="1"/>
  <c r="E416" i="4" s="1"/>
  <c r="E417" i="4" s="1"/>
  <c r="E418" i="4" s="1"/>
  <c r="E419" i="4" s="1"/>
  <c r="E420" i="4" s="1"/>
  <c r="E421" i="4" s="1"/>
  <c r="E422" i="4" s="1"/>
  <c r="E423" i="4" s="1"/>
  <c r="E424" i="4" s="1"/>
  <c r="E425" i="4" s="1"/>
  <c r="E426" i="4" s="1"/>
  <c r="E427" i="4" s="1"/>
  <c r="E428" i="4" s="1"/>
  <c r="E429" i="4" s="1"/>
  <c r="E430" i="4" s="1"/>
  <c r="E431" i="4" s="1"/>
  <c r="E432" i="4" s="1"/>
  <c r="E433" i="4" s="1"/>
  <c r="E434" i="4" s="1"/>
  <c r="E435" i="4" s="1"/>
  <c r="E436" i="4" s="1"/>
  <c r="E437" i="4" s="1"/>
  <c r="E438" i="4" s="1"/>
  <c r="E439" i="4" s="1"/>
  <c r="E440" i="4" s="1"/>
  <c r="E441" i="4" s="1"/>
  <c r="E442" i="4" s="1"/>
  <c r="E443" i="4" s="1"/>
  <c r="E444" i="4" s="1"/>
  <c r="E445" i="4" s="1"/>
  <c r="E446" i="4" s="1"/>
  <c r="E447" i="4" s="1"/>
  <c r="E448" i="4" s="1"/>
  <c r="E449" i="4" s="1"/>
  <c r="E450" i="4" s="1"/>
  <c r="E451" i="4" s="1"/>
  <c r="E452" i="4" s="1"/>
  <c r="E453" i="4" s="1"/>
  <c r="E454" i="4" s="1"/>
  <c r="E455" i="4" s="1"/>
  <c r="E456" i="4" s="1"/>
  <c r="E457" i="4" s="1"/>
  <c r="E458" i="4" s="1"/>
  <c r="E459" i="4" s="1"/>
  <c r="E460" i="4" s="1"/>
  <c r="E461" i="4" s="1"/>
  <c r="E462" i="4" s="1"/>
  <c r="E463" i="4" s="1"/>
  <c r="E464" i="4" s="1"/>
  <c r="E465" i="4" s="1"/>
  <c r="E466" i="4" s="1"/>
  <c r="E467" i="4" s="1"/>
  <c r="E468" i="4" s="1"/>
  <c r="E469" i="4" s="1"/>
  <c r="E470" i="4" s="1"/>
  <c r="E471" i="4" s="1"/>
  <c r="E472" i="4" s="1"/>
  <c r="E473" i="4" s="1"/>
  <c r="E474" i="4" s="1"/>
  <c r="E475" i="4" s="1"/>
  <c r="E476" i="4" s="1"/>
  <c r="E477" i="4" s="1"/>
  <c r="E478" i="4" s="1"/>
  <c r="E479" i="4" s="1"/>
  <c r="E480" i="4" s="1"/>
  <c r="E481" i="4" s="1"/>
  <c r="E482" i="4" s="1"/>
  <c r="E483" i="4" s="1"/>
  <c r="H478" i="4" l="1"/>
  <c r="H291" i="4"/>
  <c r="H307" i="4"/>
  <c r="H302" i="4" s="1"/>
  <c r="H373" i="4"/>
  <c r="H462" i="4"/>
  <c r="H473" i="4"/>
  <c r="H482" i="4" s="1"/>
  <c r="H5" i="4"/>
  <c r="H27" i="4"/>
  <c r="H152" i="4"/>
  <c r="H331" i="4"/>
  <c r="H408" i="4"/>
  <c r="H109" i="4"/>
  <c r="H231" i="4"/>
  <c r="H274" i="4"/>
  <c r="H281" i="4"/>
  <c r="H327" i="4"/>
  <c r="H326" i="4" s="1"/>
  <c r="H369" i="4"/>
  <c r="H30" i="4"/>
  <c r="H9" i="4"/>
  <c r="H14" i="4"/>
  <c r="H223" i="4"/>
  <c r="H271" i="4"/>
  <c r="H287" i="4"/>
  <c r="H278" i="4" s="1"/>
  <c r="H349" i="4"/>
  <c r="H345" i="4"/>
  <c r="H60" i="4"/>
  <c r="H48" i="4" s="1"/>
  <c r="H80" i="4"/>
  <c r="H92" i="4"/>
  <c r="H91" i="4" s="1"/>
  <c r="H161" i="4"/>
  <c r="H156" i="4" s="1"/>
  <c r="H318" i="4"/>
  <c r="H241" i="4"/>
  <c r="H21" i="4"/>
  <c r="H178" i="4"/>
  <c r="H431" i="4"/>
  <c r="H17" i="4"/>
  <c r="H37" i="4"/>
  <c r="H101" i="4"/>
  <c r="H124" i="4"/>
  <c r="H252" i="4"/>
  <c r="H362" i="4"/>
  <c r="H361" i="4" s="1"/>
  <c r="H359" i="4" s="1"/>
  <c r="H394" i="4"/>
  <c r="H199" i="4"/>
  <c r="H314" i="4"/>
  <c r="H380" i="4"/>
  <c r="H70" i="4"/>
  <c r="H97" i="4"/>
  <c r="H120" i="4"/>
  <c r="H134" i="4"/>
  <c r="H336" i="4"/>
  <c r="H429" i="4"/>
  <c r="H116" i="4"/>
  <c r="H193" i="4"/>
  <c r="H217" i="4"/>
  <c r="H64" i="4"/>
  <c r="H87" i="4"/>
  <c r="H167" i="4"/>
  <c r="H187" i="4"/>
  <c r="H183" i="4" s="1"/>
  <c r="H212" i="4"/>
  <c r="H248" i="4"/>
  <c r="H294" i="4"/>
  <c r="H322" i="4"/>
  <c r="H385" i="4"/>
  <c r="H451" i="4"/>
  <c r="H449" i="4" s="1"/>
  <c r="H445" i="4" s="1"/>
  <c r="H173" i="4"/>
  <c r="H83" i="4"/>
  <c r="H206" i="4"/>
  <c r="H260" i="4"/>
  <c r="H145" i="4"/>
  <c r="H144" i="4" s="1"/>
  <c r="H421" i="4"/>
  <c r="H419" i="4" s="1"/>
  <c r="H340" i="4"/>
  <c r="H335" i="4" s="1"/>
  <c r="H356" i="4"/>
  <c r="H353" i="4" s="1"/>
  <c r="H404" i="4"/>
  <c r="H460" i="4"/>
  <c r="H36" i="4" l="1"/>
  <c r="H344" i="4"/>
  <c r="H313" i="4"/>
  <c r="H417" i="4"/>
  <c r="H415" i="4" s="1"/>
  <c r="H238" i="4"/>
  <c r="H143" i="4" s="1"/>
  <c r="H8" i="4"/>
  <c r="H4" i="4" s="1"/>
  <c r="H411" i="4"/>
  <c r="H78" i="4"/>
  <c r="H372" i="4"/>
  <c r="H35" i="4"/>
  <c r="H115" i="4"/>
  <c r="H114" i="4" s="1"/>
  <c r="H312" i="4"/>
  <c r="H311" i="4" s="1"/>
  <c r="H259" i="4"/>
  <c r="H442" i="4"/>
  <c r="H440" i="4" s="1"/>
  <c r="H471" i="4" l="1"/>
  <c r="H113" i="4"/>
  <c r="H142" i="4"/>
  <c r="H393" i="4" s="1"/>
  <c r="H472" i="4" l="1"/>
  <c r="H483" i="4" s="1"/>
</calcChain>
</file>

<file path=xl/sharedStrings.xml><?xml version="1.0" encoding="utf-8"?>
<sst xmlns="http://schemas.openxmlformats.org/spreadsheetml/2006/main" count="2040" uniqueCount="1015">
  <si>
    <t>AREA D'INTERVENTO</t>
  </si>
  <si>
    <t>infrastruttura/fabbricati</t>
  </si>
  <si>
    <t>Indifferibile (deve essere completamente realizzato entro l'anno 2019)</t>
  </si>
  <si>
    <t>adeguam antiinc</t>
  </si>
  <si>
    <t>urgente (deve essere avviato entro il primo semestre del 2019)</t>
  </si>
  <si>
    <t>adeguam sismico</t>
  </si>
  <si>
    <t>differibile (intervento che necessità di programmazione superiore a sei mesi per l'avvio)</t>
  </si>
  <si>
    <t>attrezzature sanitarie</t>
  </si>
  <si>
    <t>ALTRO (da giustificare)</t>
  </si>
  <si>
    <t>altra impiantistica</t>
  </si>
  <si>
    <t>mobili e arredi</t>
  </si>
  <si>
    <t>TIPOLOGIA DI SPESA</t>
  </si>
  <si>
    <t>CLASSE DI PRIORITA'</t>
  </si>
  <si>
    <t>CODICE</t>
  </si>
  <si>
    <t>DESCRIZIONE VOCE</t>
  </si>
  <si>
    <t>Negoziato 2018
€/mgl</t>
  </si>
  <si>
    <t>Integrazioni/rettifiche stimate per il 2019
€/mgl</t>
  </si>
  <si>
    <t>Valore al 31/12/2019
€/mgl</t>
  </si>
  <si>
    <t>AA0010</t>
  </si>
  <si>
    <t>A.1)  Contributi in c/esercizio</t>
  </si>
  <si>
    <t>AA0020</t>
  </si>
  <si>
    <t>A.1.A)  Contributi da Regione o Prov. Aut. per quota F.S. regionale</t>
  </si>
  <si>
    <t>AA0030</t>
  </si>
  <si>
    <t>A.1.A.1)  da Regione o Prov. Aut. per quota F.S. regionale indistinto</t>
  </si>
  <si>
    <t>AA0040</t>
  </si>
  <si>
    <t>A.1.A.2)  da Regione o Prov. Aut. per quota F.S. regionale vincolato</t>
  </si>
  <si>
    <t>ZZ9999</t>
  </si>
  <si>
    <t>Codice Azienda -------&gt;</t>
  </si>
  <si>
    <t>inserire Anno solo nella prima cella</t>
  </si>
  <si>
    <t>inserire mese per esteso solo nella prima cella</t>
  </si>
  <si>
    <t xml:space="preserve">Colonna nella quale inserire i dati </t>
  </si>
  <si>
    <t>Fattore di ordinamento</t>
  </si>
  <si>
    <t>Cons</t>
  </si>
  <si>
    <t>VOCE NUOVO MODELLO CE (1)</t>
  </si>
  <si>
    <t>AA0050</t>
  </si>
  <si>
    <t>A.1.B)  Contributi c/esercizio (extra fondo)</t>
  </si>
  <si>
    <t>AA0060</t>
  </si>
  <si>
    <t xml:space="preserve">A.1.B.1)  da Regione o Prov. Aut. (extra fondo) </t>
  </si>
  <si>
    <t>AA0070</t>
  </si>
  <si>
    <t>A.1.B.1.1)  Contributi da Regione o Prov. Aut. (extra fondo) vincolati</t>
  </si>
  <si>
    <t>AA0080</t>
  </si>
  <si>
    <t>A.1.B.1.2)  Contributi da Regione o Prov. Aut. (extra fondo) - Risorse aggiuntive da bilancio regionale a titolo di copertura LEA</t>
  </si>
  <si>
    <t>AA0090</t>
  </si>
  <si>
    <t>A.1.B.1.3)  Contributi da Regione o Prov. Aut. (extra fondo) - Risorse aggiuntive da bilancio regionale a titolo di copertura extra LEA</t>
  </si>
  <si>
    <t>AA0100</t>
  </si>
  <si>
    <t>A.1.B.1.4)  Contributi da Regione o Prov. Aut. (extra fondo) - Altro</t>
  </si>
  <si>
    <t>AA0110</t>
  </si>
  <si>
    <t xml:space="preserve">A.1.B.2)  Contributi da Aziende sanitarie pubbliche della Regione o Prov. Aut. (extra fondo) </t>
  </si>
  <si>
    <t>R</t>
  </si>
  <si>
    <t>AA0120</t>
  </si>
  <si>
    <t>A.1.B.2.1)  Contributi da Aziende sanitarie pubbliche della Regione o Prov. Aut. (extra fondo) vincolati</t>
  </si>
  <si>
    <t>AA0130</t>
  </si>
  <si>
    <t>A.1.B.2.2)  Contributi da Aziende sanitarie pubbliche della Regione o Prov. Aut. (extra fondo) altro</t>
  </si>
  <si>
    <t>AA0140</t>
  </si>
  <si>
    <t xml:space="preserve">A.1.B.3)  Contributi da altri soggetti pubblici (extra fondo) </t>
  </si>
  <si>
    <t>AA0150</t>
  </si>
  <si>
    <t>A.1.B.3.1)  Contributi da altri soggetti pubblici (extra fondo) vincolati</t>
  </si>
  <si>
    <t>AA0160</t>
  </si>
  <si>
    <t>A.1.B.3.2)  Contributi da altri soggetti pubblici (extra fondo) L. 210/92</t>
  </si>
  <si>
    <t>AA0170</t>
  </si>
  <si>
    <t>A.1.B.3.3)  Contributi da altri soggetti pubblici (extra fondo) altro</t>
  </si>
  <si>
    <t>AA0180</t>
  </si>
  <si>
    <t>A.1.C)  Contributi c/esercizio per ricerca</t>
  </si>
  <si>
    <t>AA0190</t>
  </si>
  <si>
    <t>A.1.C.1)  Contributi da Ministero della Salute per ricerca corrente</t>
  </si>
  <si>
    <t>AA0200</t>
  </si>
  <si>
    <t>A.1.C.2)  Contributi da Ministero della Salute per ricerca finalizzata</t>
  </si>
  <si>
    <t>AA0210</t>
  </si>
  <si>
    <t>A.1.C.3)  Contributi da Regione ed altri soggetti pubblici per ricerca</t>
  </si>
  <si>
    <t>AA0220</t>
  </si>
  <si>
    <t>A.1.C.4)  Contributi da privati per ricerca</t>
  </si>
  <si>
    <t>AA0230</t>
  </si>
  <si>
    <t>A.1.D)  Contributi c/esercizio da privati</t>
  </si>
  <si>
    <t>AA0240</t>
  </si>
  <si>
    <t>A.2)  Rettifica contributi c/esercizio per destinazione ad investimenti</t>
  </si>
  <si>
    <t>AA0250</t>
  </si>
  <si>
    <t>A.2.A)  Rettifica contributi in c/esercizio per destinazione ad investimenti - da Regione o Prov. Aut. per quota F.S. regionale</t>
  </si>
  <si>
    <t>AA0260</t>
  </si>
  <si>
    <t>A.2.B)  Rettifica contributi in c/esercizio per destinazione ad investimenti - altri contributi</t>
  </si>
  <si>
    <t>AA0270</t>
  </si>
  <si>
    <t>A.3) Utilizzo fondi per quote inutilizzate contributi vincolati di esercizi precedenti</t>
  </si>
  <si>
    <t>AA0280</t>
  </si>
  <si>
    <t>A.3.A)  Utilizzo fondi per quote inutilizzate contributi di esercizi precedenti da Regione o Prov. Aut. per quota F.S. regionale vincolato</t>
  </si>
  <si>
    <t>AA0290</t>
  </si>
  <si>
    <t>A.3.B) Utilizzo fondi per quote inutilizzate contributi di esercizi precedenti da soggetti pubblici (extra fondo) vincolati</t>
  </si>
  <si>
    <t>AA0300</t>
  </si>
  <si>
    <t>A.3.C)  Utilizzo fondi per quote inutilizzate contributi di esercizi precedenti per ricerca</t>
  </si>
  <si>
    <t>AA0310</t>
  </si>
  <si>
    <t>A.3.D) Utilizzo fondi per quote inutilizzate contributi vincolati di esercizi precedenti da privati</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</si>
  <si>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</si>
  <si>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</si>
  <si>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</si>
  <si>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</si>
  <si>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</si>
  <si>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</si>
  <si>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</si>
  <si>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</si>
  <si>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</si>
  <si>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</si>
  <si>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AA0370</t>
  </si>
  <si>
    <t>A.4.A.1.3) Prestazioni di psichiatria residenziale e semiresidenziale</t>
  </si>
  <si>
    <t>AA0380</t>
  </si>
  <si>
    <t>A.4.A.1.4) Prestazioni di File F</t>
  </si>
  <si>
    <t>AA0390</t>
  </si>
  <si>
    <t>A.4.A.1.5) Prestazioni servizi MMG, PLS, Contin. assistenziale</t>
  </si>
  <si>
    <t>AA0400</t>
  </si>
  <si>
    <t>A.4.A.1.6) Prestazioni servizi farmaceutica convenzionata</t>
  </si>
  <si>
    <t>AA0410</t>
  </si>
  <si>
    <t>A.4.A.1.7) Prestazioni termali</t>
  </si>
  <si>
    <t>AA0420</t>
  </si>
  <si>
    <t>A.4.A.1.8) Prestazioni trasporto ambulanze ed elisoccorso</t>
  </si>
  <si>
    <t>AA0430</t>
  </si>
  <si>
    <t xml:space="preserve">A.4.A.1.9) Altre prestazioni sanitarie e socio-sanitarie a rilevanza sanitaria </t>
  </si>
  <si>
    <t>AA0440</t>
  </si>
  <si>
    <t xml:space="preserve">A.4.A.2)   Ricavi per prestaz. sanitarie e sociosanitarie a rilevanza sanitaria erogate ad altri soggetti pubblici </t>
  </si>
  <si>
    <t>AA0450</t>
  </si>
  <si>
    <t>A.4.A.3)   Ricavi per prestaz. sanitarie e sociosanitarie a rilevanza sanitaria erogate a soggetti pubblici Extraregione</t>
  </si>
  <si>
    <t>S</t>
  </si>
  <si>
    <t>AA0460</t>
  </si>
  <si>
    <t>A.4.A.3.1) Prestazioni di ricovero</t>
  </si>
  <si>
    <t>AA0470</t>
  </si>
  <si>
    <t>A.4.A.3.2) Prestazioni ambulatoriali</t>
  </si>
  <si>
    <t>SS</t>
  </si>
  <si>
    <t>AA0480</t>
  </si>
  <si>
    <t>A.4.A.3.3) Prestazioni di psichiatria non soggetta a compensazione (resid. e semiresid.)</t>
  </si>
  <si>
    <t>AA0490</t>
  </si>
  <si>
    <t>A.4.A.3.4) Prestazioni di File F</t>
  </si>
  <si>
    <t>AA0500</t>
  </si>
  <si>
    <t>A.4.A.3.5) Prestazioni servizi MMG, PLS, Contin. assistenziale Extraregione</t>
  </si>
  <si>
    <t>AA0510</t>
  </si>
  <si>
    <t>A.4.A.3.6) Prestazioni servizi farmaceutica convenzionata Extraregione</t>
  </si>
  <si>
    <t>AA0520</t>
  </si>
  <si>
    <t>A.4.A.3.7) Prestazioni termali Extraregione</t>
  </si>
  <si>
    <t>AA0530</t>
  </si>
  <si>
    <t>A.4.A.3.8) Prestazioni trasporto ambulanze ed elisoccorso Extraregione</t>
  </si>
  <si>
    <t>AA0540</t>
  </si>
  <si>
    <t>A.4.A.3.9) Altre prestazioni sanitarie e sociosanitarie a rilevanza sanitaria Extraregione</t>
  </si>
  <si>
    <t>AA0550</t>
  </si>
  <si>
    <t>A.4.A.3.10) Ricavi per cessione di emocomponenti e cellule staminali Extraregione</t>
  </si>
  <si>
    <t>AA0560</t>
  </si>
  <si>
    <t>A.4.A.3.11) Ricavi per differenziale tariffe TUC</t>
  </si>
  <si>
    <t>AA0570</t>
  </si>
  <si>
    <t>A.4.A.3.12) Altre prestazioni sanitarie e sociosanitarie a rilevanza sanitaria non soggette a compensazione Extraregione</t>
  </si>
  <si>
    <t>AA0580</t>
  </si>
  <si>
    <t>A.4.A.3.12.A) Prestazioni di assistenza riabilitativa non soggette a compensazione Extraregione</t>
  </si>
  <si>
    <t>AA0590</t>
  </si>
  <si>
    <t>A.4.A.3.12.B) Altre prestazioni sanitarie e socio-sanitarie a rilevanza sanitaria non soggette a compensazione Extraregione</t>
  </si>
  <si>
    <t>AA0600</t>
  </si>
  <si>
    <t>A.4.A.3.13) Altre prestazioni sanitarie a rilevanza sanitaria - Mobilità attiva Internazionale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</si>
  <si>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</si>
  <si>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</si>
  <si>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</si>
  <si>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</si>
  <si>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</si>
  <si>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</si>
  <si>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AA0640</t>
  </si>
  <si>
    <t>A.4.B.3)  Prestazioni di File F da priv. Extraregione in compensazione (mobilità attiva)</t>
  </si>
  <si>
    <t>AA0650</t>
  </si>
  <si>
    <t>A.4.B.4)  Altre prestazioni sanitarie e sociosanitarie a rilevanza sanitaria erogate da privati v/residenti Extraregione in compensazione (mobilità attiva)</t>
  </si>
  <si>
    <t>AA0660</t>
  </si>
  <si>
    <t xml:space="preserve">A.4.C)  Ricavi per prestazioni sanitarie e sociosanitarie a rilevanza sanitaria erogate a privati </t>
  </si>
  <si>
    <t>AA0670</t>
  </si>
  <si>
    <t>A.4.D)  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</si>
  <si>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</si>
  <si>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</si>
  <si>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</si>
  <si>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</si>
  <si>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</si>
  <si>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</si>
  <si>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AA0710</t>
  </si>
  <si>
    <t>A.4.D.4)  Ricavi per prestazioni sanitarie intramoenia - Consulenze (ex art. 55 c.1 lett. c), d) ed ex art. 57-58)</t>
  </si>
  <si>
    <t>AA0720</t>
  </si>
  <si>
    <t>A.4.D.5)  Ricavi per prestazioni sanitarie intramoenia - Consulenze (ex art. 55 c.1 lett. c), d) ed ex art. 57-58) (Aziende sanitarie pubbliche della Regione)</t>
  </si>
  <si>
    <t>AA0730</t>
  </si>
  <si>
    <t>A.4.D.6)  Ricavi per prestazioni sanitarie intramoenia - Altro</t>
  </si>
  <si>
    <t>AA0740</t>
  </si>
  <si>
    <t>A.4.D.7)  Ricavi per prestazioni sanitarie intramoenia - Altro (Aziende sanitarie pubbliche della Regione)</t>
  </si>
  <si>
    <t>AA0750</t>
  </si>
  <si>
    <t>A.5) 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</si>
  <si>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</si>
  <si>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</si>
  <si>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</si>
  <si>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</si>
  <si>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</si>
  <si>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</si>
  <si>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</si>
  <si>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</si>
  <si>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</si>
  <si>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</si>
  <si>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</si>
  <si>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</si>
  <si>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</si>
  <si>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</si>
  <si>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</si>
  <si>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</si>
  <si>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</si>
  <si>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</si>
  <si>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</si>
  <si>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</si>
  <si>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</si>
  <si>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</si>
  <si>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</si>
  <si>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</si>
  <si>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</si>
  <si>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</si>
  <si>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</si>
  <si>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</si>
  <si>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</si>
  <si>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</si>
  <si>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</si>
  <si>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</si>
  <si>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</si>
  <si>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</si>
  <si>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AA0930</t>
  </si>
  <si>
    <t>A.5.E.2) Altri concorsi, recuperi e rimborsi da privati</t>
  </si>
  <si>
    <t>AA0940</t>
  </si>
  <si>
    <t>A.6)  Compartecipazione alla spesa per prestazioni sanitarie (Ticket)</t>
  </si>
  <si>
    <t>AA0950</t>
  </si>
  <si>
    <t>A.6.A)  Compartecipazione alla spesa per prestazioni sanitarie - Ticket sulle prestazioni di specialistica ambulatoriale</t>
  </si>
  <si>
    <t>AA0960</t>
  </si>
  <si>
    <t>A.6.B)  Compartecipazione alla spesa per prestazioni sanitarie - Ticket sul pronto soccorso</t>
  </si>
  <si>
    <t>AA0970</t>
  </si>
  <si>
    <t>A.6.C)  Compartecipazione alla spesa per prestazioni sanitarie (Ticket) - Altro</t>
  </si>
  <si>
    <t>AA0980</t>
  </si>
  <si>
    <t>A.7)  Quota contributi c/capitale imputata all'esercizio</t>
  </si>
  <si>
    <t>AA0990</t>
  </si>
  <si>
    <t>A.7.A) Quota imputata all'esercizio dei finanziamenti per investimenti dallo Stato</t>
  </si>
  <si>
    <t>AA1000</t>
  </si>
  <si>
    <t xml:space="preserve">A.7.B)  Quota imputata all'esercizio dei finanziamenti per investimenti da Regione </t>
  </si>
  <si>
    <t>AA1010</t>
  </si>
  <si>
    <t>A.7.C)  Quota imputata all'esercizio dei finanziamenti per beni di prima dotazione</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</si>
  <si>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</si>
  <si>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</si>
  <si>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</si>
  <si>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</si>
  <si>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</si>
  <si>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</si>
  <si>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</si>
  <si>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</si>
  <si>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AA1060</t>
  </si>
  <si>
    <t>A.9) Altri ricavi e proventi</t>
  </si>
  <si>
    <t>AA1070</t>
  </si>
  <si>
    <t>A.9.A) Ricavi per prestazioni non sanitarie</t>
  </si>
  <si>
    <t>AA1080</t>
  </si>
  <si>
    <t>A.9.B) Fitti attivi ed altri proventi da attività immobiliari</t>
  </si>
  <si>
    <t>AA1090</t>
  </si>
  <si>
    <t>A.9.C) Altri proventi diversi</t>
  </si>
  <si>
    <t>AZ9999</t>
  </si>
  <si>
    <t>Totale valore della produzione (A)</t>
  </si>
  <si>
    <t>BA0010</t>
  </si>
  <si>
    <t>B.1)  Acquisti di beni</t>
  </si>
  <si>
    <t>BA0020</t>
  </si>
  <si>
    <t>B.1.A)  Acquisti di beni sanitari</t>
  </si>
  <si>
    <t>BA0030</t>
  </si>
  <si>
    <t>B.1.A.1)  Prodotti farmaceutici ed emoderivati</t>
  </si>
  <si>
    <t>BA0040</t>
  </si>
  <si>
    <t>B.1.A.1.1) Medicinali con AIC, ad eccezione di vaccini ed emoderivati di produzione regionale</t>
  </si>
  <si>
    <t>BA0050</t>
  </si>
  <si>
    <t>B.1.A.1.2) Medicinali senza AIC</t>
  </si>
  <si>
    <t>BA0060</t>
  </si>
  <si>
    <t>B.1.A.1.3) Emoderivati di produzione regionale</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</si>
  <si>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</si>
  <si>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</si>
  <si>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</si>
  <si>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</si>
  <si>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</si>
  <si>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</si>
  <si>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</si>
  <si>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</si>
  <si>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</si>
  <si>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</si>
  <si>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</si>
  <si>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 xml:space="preserve">B.1.A.3.1)  Dispositivi medici </t>
  </si>
  <si>
    <t>BA0230</t>
  </si>
  <si>
    <t>B.1.A.3.2)  Dispositivi medici impiantabili attivi</t>
  </si>
  <si>
    <t>BA0240</t>
  </si>
  <si>
    <t>B.1.A.3.3)  Dispositivi medico diagnostici in vitro (IVD)</t>
  </si>
  <si>
    <t>BA0250</t>
  </si>
  <si>
    <t>B.1.A.4)  Prodotti dietetici</t>
  </si>
  <si>
    <t>BA0260</t>
  </si>
  <si>
    <t>B.1.A.5)  Materiali per la profilassi (vaccini)</t>
  </si>
  <si>
    <t>BA0270</t>
  </si>
  <si>
    <t>B.1.A.6)  Prodotti chimici</t>
  </si>
  <si>
    <t>BA0280</t>
  </si>
  <si>
    <t>B.1.A.7)  Materiali e prodotti per uso veterinario</t>
  </si>
  <si>
    <t>BA0290</t>
  </si>
  <si>
    <t>B.1.A.8)  Altri beni e prodotti sanitari</t>
  </si>
  <si>
    <t>BA0300</t>
  </si>
  <si>
    <t>B.1.A.9)  Beni e prodotti sanitari da Aziende sanitarie pubbliche della Regione</t>
  </si>
  <si>
    <t>BA0310</t>
  </si>
  <si>
    <t>B.1.B)  Acquisti di beni non sanitari</t>
  </si>
  <si>
    <t>BA0320</t>
  </si>
  <si>
    <t>B.1.B.1)  Prodotti alimentari</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</si>
  <si>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</si>
  <si>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</si>
  <si>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</si>
  <si>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</si>
  <si>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</si>
  <si>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</si>
  <si>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</si>
  <si>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</si>
  <si>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</si>
  <si>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</si>
  <si>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BA0380</t>
  </si>
  <si>
    <t>B.1.B.7)  Beni e prodotti non sanitari da Aziende sanitarie pubbliche della Regione</t>
  </si>
  <si>
    <t>BA0390</t>
  </si>
  <si>
    <t>B.2)  Acquisti di servizi</t>
  </si>
  <si>
    <t>BA0400</t>
  </si>
  <si>
    <t>B.2.A)   Acquisti servizi sanitari</t>
  </si>
  <si>
    <t>BA0410</t>
  </si>
  <si>
    <t>B.2.A.1)   Acquisti servizi sanitari per medicina di base</t>
  </si>
  <si>
    <t>BA0420</t>
  </si>
  <si>
    <t>B.2.A.1.1) - da convenzione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</si>
  <si>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</si>
  <si>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</si>
  <si>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</si>
  <si>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</si>
  <si>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</si>
  <si>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</si>
  <si>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</si>
  <si>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</si>
  <si>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</si>
  <si>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</si>
  <si>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</si>
  <si>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</si>
  <si>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</si>
  <si>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</si>
  <si>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</si>
  <si>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</si>
  <si>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</si>
  <si>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</si>
  <si>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</si>
  <si>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</si>
  <si>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</si>
  <si>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</si>
  <si>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</si>
  <si>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</si>
  <si>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BA0550</t>
  </si>
  <si>
    <t>B.2.A.3.2) - da pubblico (altri soggetti pubbl. della Regione)</t>
  </si>
  <si>
    <t>BA0560</t>
  </si>
  <si>
    <t>B.2.A.3.3) - da pubblico (Extraregione)</t>
  </si>
  <si>
    <t>BA0570</t>
  </si>
  <si>
    <t>B.2.A.3.4) - da privato - Medici SUMAI</t>
  </si>
  <si>
    <t>BA0580</t>
  </si>
  <si>
    <t>B.2.A.3.5) - da privato</t>
  </si>
  <si>
    <t>BA0590</t>
  </si>
  <si>
    <t>B.2.A.3.5.A) Servizi sanitari per assistenza specialistica da IRCCS privati e Policlinici privati</t>
  </si>
  <si>
    <t>BA0600</t>
  </si>
  <si>
    <t>B.2.A.3.5.B) Servizi sanitari per assistenza specialistica da Ospedali Classificati privati</t>
  </si>
  <si>
    <t>BA0610</t>
  </si>
  <si>
    <t>B.2.A.3.5.C) Servizi sanitari per assistenza specialistica da Case di Cura private</t>
  </si>
  <si>
    <t>BA0620</t>
  </si>
  <si>
    <t>B.2.A.3.5.D) Servizi sanitari per assistenza specialistica da altri privati</t>
  </si>
  <si>
    <t>BA0630</t>
  </si>
  <si>
    <t>B.2.A.3.6)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</si>
  <si>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</si>
  <si>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</si>
  <si>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</si>
  <si>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</si>
  <si>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</si>
  <si>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</si>
  <si>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</si>
  <si>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</si>
  <si>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</si>
  <si>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</si>
  <si>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</si>
  <si>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</si>
  <si>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</si>
  <si>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</si>
  <si>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</si>
  <si>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</si>
  <si>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</si>
  <si>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</si>
  <si>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</si>
  <si>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</si>
  <si>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</si>
  <si>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</si>
  <si>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</si>
  <si>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</si>
  <si>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</si>
  <si>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</si>
  <si>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</si>
  <si>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</si>
  <si>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</si>
  <si>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</si>
  <si>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</si>
  <si>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</si>
  <si>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</si>
  <si>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</si>
  <si>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</si>
  <si>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</si>
  <si>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</si>
  <si>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</si>
  <si>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</si>
  <si>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</si>
  <si>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BA0840</t>
  </si>
  <si>
    <t>B.2.A.7.4) - da privato</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</si>
  <si>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</si>
  <si>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</si>
  <si>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</si>
  <si>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</si>
  <si>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</si>
  <si>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</si>
  <si>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</si>
  <si>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</si>
  <si>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</si>
  <si>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</si>
  <si>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</si>
  <si>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</si>
  <si>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</si>
  <si>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</si>
  <si>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</si>
  <si>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</si>
  <si>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</si>
  <si>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</si>
  <si>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</si>
  <si>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</si>
  <si>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</si>
  <si>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</si>
  <si>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</si>
  <si>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</si>
  <si>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</si>
  <si>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</si>
  <si>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</si>
  <si>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</si>
  <si>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</si>
  <si>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</si>
  <si>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</si>
  <si>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</si>
  <si>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</si>
  <si>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</si>
  <si>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</si>
  <si>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</si>
  <si>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</si>
  <si>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</si>
  <si>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</si>
  <si>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</si>
  <si>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</si>
  <si>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</si>
  <si>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</si>
  <si>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</si>
  <si>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</si>
  <si>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</si>
  <si>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</si>
  <si>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</si>
  <si>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</si>
  <si>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</si>
  <si>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</si>
  <si>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</si>
  <si>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</si>
  <si>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</si>
  <si>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</si>
  <si>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</si>
  <si>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</si>
  <si>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</si>
  <si>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</si>
  <si>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</si>
  <si>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</si>
  <si>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</si>
  <si>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BA1160</t>
  </si>
  <si>
    <t>B.2.A.12.2) - da pubblico (altri soggetti pubblici della Regione)</t>
  </si>
  <si>
    <t>BA1170</t>
  </si>
  <si>
    <t>B.2.A.12.3) - da pubblico (Extraregione) non soggette a compensazione</t>
  </si>
  <si>
    <t>BA1180</t>
  </si>
  <si>
    <t>B.2.A.12.4) - da privato (intraregionale)</t>
  </si>
  <si>
    <t>BA1190</t>
  </si>
  <si>
    <t>B.2.A.12.5) - da privato (extraregionale)</t>
  </si>
  <si>
    <t>BA1200</t>
  </si>
  <si>
    <t>B.2.A.13)  Compartecipazione al personale per att. libero-prof. (intramoenia)</t>
  </si>
  <si>
    <t>BA1210</t>
  </si>
  <si>
    <t>B.2.A.13.1)  Compartecipazione al personale per att. libero professionale intramoenia - Area ospedaliera</t>
  </si>
  <si>
    <t>BA1220</t>
  </si>
  <si>
    <t>B.2.A.13.2)  Compartecipazione al personale per att. libero professionale intramoenia- Area specialistica</t>
  </si>
  <si>
    <t>BA1230</t>
  </si>
  <si>
    <t>B.2.A.13.3)  Compartecipazione al personale per att. libero professionale intramoenia - Area sanità pubblica</t>
  </si>
  <si>
    <t>BA1240</t>
  </si>
  <si>
    <t>B.2.A.13.4)  Compartecipazione al personale per att. libero professionale intramoenia - Consulenze (ex art. 55 c.1 lett. c), d) ed ex Art. 57-58)</t>
  </si>
  <si>
    <t>BA1250</t>
  </si>
  <si>
    <t>B.2.A.13.5)  Compartecipazione al personale per att. libero professionale intramoenia - Consulenze (ex art. 55 c.1 lett. c), d) ed ex Art. 57-58) (Aziende sanitarie pubbliche della Regione)</t>
  </si>
  <si>
    <t>BA1260</t>
  </si>
  <si>
    <t>B.2.A.13.6)  Compartecipazione al personale per att. libero professionale intramoenia - Altro</t>
  </si>
  <si>
    <t>BA1270</t>
  </si>
  <si>
    <t>B.2.A.13.7)  Compartecipazione al personale per att. libero  professionale intramoenia - Altro (Aziende sanitarie pubbliche della Regione)</t>
  </si>
  <si>
    <t>BA1280</t>
  </si>
  <si>
    <t>B.2.A.14)  Rimborsi, assegni e contributi sanitari</t>
  </si>
  <si>
    <t>BA1290</t>
  </si>
  <si>
    <t>B.2.A.14.1)  Contributi ad associazioni di volontariato</t>
  </si>
  <si>
    <t>BA1300</t>
  </si>
  <si>
    <t>B.2.A.14.2)  Rimborsi per cure all'estero</t>
  </si>
  <si>
    <t>BA1310</t>
  </si>
  <si>
    <t>B.2.A.14.3)  Contributi a società partecipate e/o enti dipendenti della Regione</t>
  </si>
  <si>
    <t>BA1320</t>
  </si>
  <si>
    <t>B.2.A.14.4)  Contributo Legge 210/92</t>
  </si>
  <si>
    <t>BA1330</t>
  </si>
  <si>
    <t>B.2.A.14.5)  Altri rimborsi, assegni e contributi</t>
  </si>
  <si>
    <t>BA1340</t>
  </si>
  <si>
    <t>B.2.A.14.6)  Rimborsi, assegni e contributi v/Aziende sanitarie pubbliche della Regione</t>
  </si>
  <si>
    <t>BA1350</t>
  </si>
  <si>
    <t>B.2.A.15)  Consulenze, Collaborazioni,  Interinale e altre prestazioni di lavoro sanitarie e sociosanitarie</t>
  </si>
  <si>
    <t>BA1360</t>
  </si>
  <si>
    <t>B.2.A.15.1) Consulenze sanitarie e sociosan. da Aziende sanitarie pubbliche della Regione</t>
  </si>
  <si>
    <t>BA1370</t>
  </si>
  <si>
    <t>B.2.A.15.2) Consulenze sanitarie e sociosanit. da terzi - Altri soggetti pubblici</t>
  </si>
  <si>
    <t>BA1380</t>
  </si>
  <si>
    <t>B.2.A.15.3) Consulenze, Collaborazioni,  Interinale e altre prestazioni di lavoro sanitarie e socios. da privato</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</si>
  <si>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</si>
  <si>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</si>
  <si>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</si>
  <si>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</si>
  <si>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</si>
  <si>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 da privato</t>
  </si>
  <si>
    <t>BA1420</t>
  </si>
  <si>
    <t xml:space="preserve">B.2.A.15.3.D) Indennità a personale universitario - area sanitaria </t>
  </si>
  <si>
    <t>BA1430</t>
  </si>
  <si>
    <t xml:space="preserve">B.2.A.15.3.E) Lavoro interinale - area sanitaria </t>
  </si>
  <si>
    <t>BA1440</t>
  </si>
  <si>
    <t xml:space="preserve">B.2.A.15.3.F) Altre collaborazioni e prestazioni di lavoro - area sanitaria </t>
  </si>
  <si>
    <t>BA1450</t>
  </si>
  <si>
    <t>B.2.A.15.4) Rimborso oneri stipendiali del personale sanitario in comando</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</si>
  <si>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</si>
  <si>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</si>
  <si>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</si>
  <si>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</si>
  <si>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</si>
  <si>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</si>
  <si>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BA1490</t>
  </si>
  <si>
    <t>B.2.A.16) Altri servizi sanitari e sociosanitari a rilevanza sanitaria</t>
  </si>
  <si>
    <t>BA1500</t>
  </si>
  <si>
    <t>B.2.A.16.1)  Altri servizi sanitari e sociosanitari a rilevanza sanitaria da pubblico - Aziende sanitarie pubbliche della Regione</t>
  </si>
  <si>
    <t>BA1510</t>
  </si>
  <si>
    <t>B.2.A.16.2)  Altri servizi sanitari e sociosanitari  a rilevanza sanitaria da pubblico - Altri soggetti pubblici della Regione</t>
  </si>
  <si>
    <t>BA1520</t>
  </si>
  <si>
    <t>B.2.A.16.3) Altri servizi sanitari e sociosanitari a rilevanza sanitaria da pubblico (Extraregione)</t>
  </si>
  <si>
    <t>BA1530</t>
  </si>
  <si>
    <t>B.2.A.16.4)  Altri servizi sanitari da privato</t>
  </si>
  <si>
    <t>BA1540</t>
  </si>
  <si>
    <t>B.2.A.16.5)  Costi per servizi sanitari - Mobilità internazionale passiva</t>
  </si>
  <si>
    <t>BA1550</t>
  </si>
  <si>
    <t>B.2.A.17) Costi per differenziale tariffe TUC</t>
  </si>
  <si>
    <t>BA1560</t>
  </si>
  <si>
    <t>B.2.B) Acquisti di servizi non sanitari</t>
  </si>
  <si>
    <t>BA1570</t>
  </si>
  <si>
    <t xml:space="preserve">B.2.B.1) Servizi non sanitari </t>
  </si>
  <si>
    <t>BA1580</t>
  </si>
  <si>
    <t>B.2.B.1.1)   Lavanderia</t>
  </si>
  <si>
    <t>BA1590</t>
  </si>
  <si>
    <t>B.2.B.1.2)   Pulizia</t>
  </si>
  <si>
    <t>BA1600</t>
  </si>
  <si>
    <t>B.2.B.1.3)   Mensa</t>
  </si>
  <si>
    <t>BA1610</t>
  </si>
  <si>
    <t>B.2.B.1.4)   Riscaldamento</t>
  </si>
  <si>
    <t>BA1620</t>
  </si>
  <si>
    <t>B.2.B.1.5)   Servizi di assistenza informatica</t>
  </si>
  <si>
    <t>BA1630</t>
  </si>
  <si>
    <t>B.2.B.1.6)   Servizi trasporti (non sanitari)</t>
  </si>
  <si>
    <t>BA1640</t>
  </si>
  <si>
    <t>B.2.B.1.7)   Smaltimento rifiuti</t>
  </si>
  <si>
    <t>BA1650</t>
  </si>
  <si>
    <t>B.2.B.1.8)   Utenze telefoniche</t>
  </si>
  <si>
    <t>BA1660</t>
  </si>
  <si>
    <t>B.2.B.1.9)   Utenze elettricità</t>
  </si>
  <si>
    <t>BA1670</t>
  </si>
  <si>
    <t>B.2.B.1.10)   Altre utenze</t>
  </si>
  <si>
    <t>BA1680</t>
  </si>
  <si>
    <t>B.2.B.1.11)  Premi di assicurazione</t>
  </si>
  <si>
    <t>BA1690</t>
  </si>
  <si>
    <t xml:space="preserve">B.2.B.1.11.A)  Premi di assicurazione - R.C. Professionale </t>
  </si>
  <si>
    <t>BA1700</t>
  </si>
  <si>
    <t>B.2.B.1.11.B)  Premi di assicurazione - Altri premi assicurativi</t>
  </si>
  <si>
    <t>BA1710</t>
  </si>
  <si>
    <t>B.2.B.1.12) Altri servizi non sanitari</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</si>
  <si>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</si>
  <si>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</si>
  <si>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</si>
  <si>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</si>
  <si>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</si>
  <si>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</si>
  <si>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</si>
  <si>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</si>
  <si>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</si>
  <si>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</si>
  <si>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</si>
  <si>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</si>
  <si>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BA1780</t>
  </si>
  <si>
    <t>B.2.B.2.3) Consulenze, Collaborazioni, Interinale e altre prestazioni di lavoro non sanitarie da privato</t>
  </si>
  <si>
    <t>BA1790</t>
  </si>
  <si>
    <t>B.2.B.2.3.A) Consulenze non sanitarie da privato</t>
  </si>
  <si>
    <t>BA1800</t>
  </si>
  <si>
    <t>B.2.B.2.3.B) Collaborazioni coordinate e continuative non sanitarie da privato</t>
  </si>
  <si>
    <t>BA1810</t>
  </si>
  <si>
    <t xml:space="preserve">B.2.B.2.3.C) Indennità a personale universitario - area non sanitaria </t>
  </si>
  <si>
    <t>BA1820</t>
  </si>
  <si>
    <t xml:space="preserve">B.2.B.2.3.D) Lavoro interinale - area non sanitaria </t>
  </si>
  <si>
    <t>BA1830</t>
  </si>
  <si>
    <t xml:space="preserve">B.2.B.2.3.E) Altre collaborazioni e prestazioni di lavoro - area non sanitaria </t>
  </si>
  <si>
    <t>BA1840</t>
  </si>
  <si>
    <t>B.2.B.2.4) Rimborso oneri stipendiali del personale non sanitario in comando</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</si>
  <si>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</si>
  <si>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</si>
  <si>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</si>
  <si>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</si>
  <si>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</si>
  <si>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</si>
  <si>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</si>
  <si>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</si>
  <si>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</si>
  <si>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</si>
  <si>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</si>
  <si>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</si>
  <si>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</si>
  <si>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</si>
  <si>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</si>
  <si>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B.3.A)  Manutenzione e riparazione ai fabbricati e loro pertinenze</t>
  </si>
  <si>
    <t>BA1930</t>
  </si>
  <si>
    <t>B.3.B)  Manutenzione e riparazione agli impianti e macchinari</t>
  </si>
  <si>
    <t>BA1940</t>
  </si>
  <si>
    <t>B.3.C)  Manutenzione e riparazione alle attrezzature sanitarie e scientifiche</t>
  </si>
  <si>
    <t>BA1950</t>
  </si>
  <si>
    <t>B.3.D)  Manutenzione e riparazione ai mobili e arredi</t>
  </si>
  <si>
    <t>BA1960</t>
  </si>
  <si>
    <t>B.3.E)  Manutenzione e riparazione agli automezzi</t>
  </si>
  <si>
    <t>BA1970</t>
  </si>
  <si>
    <t>B.3.F)  Altre manutenzioni e riparazioni</t>
  </si>
  <si>
    <t>BA1980</t>
  </si>
  <si>
    <t>B.3.G)  Manutenzioni e riparazioni da Aziende sanitarie pubbliche della Regione</t>
  </si>
  <si>
    <t>BA1990</t>
  </si>
  <si>
    <t>B.4)   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</si>
  <si>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</si>
  <si>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</si>
  <si>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</si>
  <si>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</si>
  <si>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</si>
  <si>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</si>
  <si>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</si>
  <si>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</si>
  <si>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</si>
  <si>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</si>
  <si>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</si>
  <si>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</si>
  <si>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</si>
  <si>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</si>
  <si>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BA2070</t>
  </si>
  <si>
    <t>B.4.D)  Locazioni e noleggi da Aziende sanitarie pubbliche della Regione</t>
  </si>
  <si>
    <t>BA2080</t>
  </si>
  <si>
    <t>Totale Costo del personale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</si>
  <si>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</si>
  <si>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</si>
  <si>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</si>
  <si>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</si>
  <si>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</si>
  <si>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</si>
  <si>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</si>
  <si>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</si>
  <si>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</si>
  <si>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</si>
  <si>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</si>
  <si>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</si>
  <si>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</si>
  <si>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</si>
  <si>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</si>
  <si>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</si>
  <si>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</si>
  <si>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</si>
  <si>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</si>
  <si>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</si>
  <si>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</si>
  <si>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</si>
  <si>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</si>
  <si>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</si>
  <si>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</si>
  <si>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</si>
  <si>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</si>
  <si>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</si>
  <si>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</si>
  <si>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</si>
  <si>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</si>
  <si>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</si>
  <si>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</si>
  <si>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</si>
  <si>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</si>
  <si>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</si>
  <si>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</si>
  <si>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</si>
  <si>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</si>
  <si>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</si>
  <si>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</si>
  <si>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</si>
  <si>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</si>
  <si>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</si>
  <si>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</si>
  <si>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</si>
  <si>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</si>
  <si>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</si>
  <si>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</si>
  <si>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</si>
  <si>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</si>
  <si>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</si>
  <si>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</si>
  <si>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</si>
  <si>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</si>
  <si>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</si>
  <si>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</si>
  <si>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</si>
  <si>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</si>
  <si>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</si>
  <si>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</si>
  <si>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</si>
  <si>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</si>
  <si>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</si>
  <si>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</si>
  <si>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</si>
  <si>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</si>
  <si>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</si>
  <si>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</si>
  <si>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</si>
  <si>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</si>
  <si>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</si>
  <si>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</si>
  <si>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</si>
  <si>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</si>
  <si>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</si>
  <si>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</si>
  <si>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</si>
  <si>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</si>
  <si>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</si>
  <si>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</si>
  <si>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</si>
  <si>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</si>
  <si>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</si>
  <si>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BA2510</t>
  </si>
  <si>
    <t>B.9.A)  Imposte e tasse (escluso IRAP e IRES)</t>
  </si>
  <si>
    <t>BA2520</t>
  </si>
  <si>
    <t>B.9.B)  Perdite su crediti</t>
  </si>
  <si>
    <t>BA2530</t>
  </si>
  <si>
    <t>B.9.C) Altri oneri diversi di gestione</t>
  </si>
  <si>
    <t>BA2540</t>
  </si>
  <si>
    <t>B.9.C.1)  Indennità, rimborso spese e oneri sociali per gli Organi Direttivi e Collegio Sindacale</t>
  </si>
  <si>
    <t>BA2550</t>
  </si>
  <si>
    <t>B.9.C.2)  Altri oneri diversi di gestione</t>
  </si>
  <si>
    <t>BA2560</t>
  </si>
  <si>
    <t>Totale Ammortamenti</t>
  </si>
  <si>
    <t>BA2570</t>
  </si>
  <si>
    <t>B.10) Ammortamenti delle immobilizzazioni immateriali</t>
  </si>
  <si>
    <t>BA2580</t>
  </si>
  <si>
    <t>B.11) Ammortamenti delle immobilizzazioni materiali</t>
  </si>
  <si>
    <t>BA2590</t>
  </si>
  <si>
    <t>B.12) Ammortamento dei fabbricati</t>
  </si>
  <si>
    <t>BA2600</t>
  </si>
  <si>
    <t>B.12.A) Ammortamenti fabbricati non strumentali (disponibili)</t>
  </si>
  <si>
    <t>BA2610</t>
  </si>
  <si>
    <t>B.12.B) Ammortamenti fabbricati strumentali (indisponibili)</t>
  </si>
  <si>
    <t>BA2620</t>
  </si>
  <si>
    <t>B.13) Ammortamenti delle altre immobilizzazioni materiali</t>
  </si>
  <si>
    <t>BA2630</t>
  </si>
  <si>
    <t>B.14) Svalutazione delle immobilizzazioni e dei crediti</t>
  </si>
  <si>
    <t>BA2640</t>
  </si>
  <si>
    <t>B.14.A) Svalutazione delle immobilizzazioni immateriali e materiali</t>
  </si>
  <si>
    <t>BA2650</t>
  </si>
  <si>
    <t>B.14.B) Svalutazione dei crediti</t>
  </si>
  <si>
    <t>BA2660</t>
  </si>
  <si>
    <t>B.15) Variazione delle rimanenze</t>
  </si>
  <si>
    <t>BA2670</t>
  </si>
  <si>
    <t>B.15.A) Variazione rimanenze sanitarie</t>
  </si>
  <si>
    <t>BA2680</t>
  </si>
  <si>
    <t>B.15.B) Variazione rimanenze non sanitarie</t>
  </si>
  <si>
    <t>BA2690</t>
  </si>
  <si>
    <t>B.16) Accantonamenti dell’esercizio</t>
  </si>
  <si>
    <t>BA2700</t>
  </si>
  <si>
    <t>B.16.A) Accantonamenti per rischi</t>
  </si>
  <si>
    <t>BA2710</t>
  </si>
  <si>
    <t>B.16.A.1)  Accantonamenti per cause civili ed oneri processuali</t>
  </si>
  <si>
    <t>BA2720</t>
  </si>
  <si>
    <t>B.16.A.2)  Accantonamenti per contenzioso personale dipendente</t>
  </si>
  <si>
    <t>BA2730</t>
  </si>
  <si>
    <t>B.16.A.3)  Accantonamenti per rischi connessi all'acquisto di prestazioni sanitarie da privato</t>
  </si>
  <si>
    <t>BA2740</t>
  </si>
  <si>
    <t>B.16.A.4)  Accantonamenti per copertura diretta dei rischi (autoassicurazione)</t>
  </si>
  <si>
    <t>BA2750</t>
  </si>
  <si>
    <t>B.16.A.5)  Altri accantonamenti per rischi</t>
  </si>
  <si>
    <t>BA2760</t>
  </si>
  <si>
    <t>B.16.B) Accantonamenti per premio di operosità (SUMAI)</t>
  </si>
  <si>
    <t>BA2770</t>
  </si>
  <si>
    <t>B.16.C) Accantonamenti per quote inutilizzate di contributi vincolati</t>
  </si>
  <si>
    <t>BA2780</t>
  </si>
  <si>
    <t>B.16.C.1)  Accantonamenti per quote inutilizzate contributi da Regione e Prov. Aut. per quota F.S. vincolato</t>
  </si>
  <si>
    <t>BA2790</t>
  </si>
  <si>
    <t>B.16.C.2)  Accantonamenti per quote inutilizzate contributi da soggetti pubblici (extra fondo) vincolati</t>
  </si>
  <si>
    <t>BA2800</t>
  </si>
  <si>
    <t>B.16.C.3)  Accantonamenti per quote inutilizzate contributi da soggetti pubblici per ricerca</t>
  </si>
  <si>
    <t>BA2810</t>
  </si>
  <si>
    <t>B.16.C.4)  Accantonamenti per quote inutilizzate contributi vincolati da privati</t>
  </si>
  <si>
    <t>BA2820</t>
  </si>
  <si>
    <t>B.16.D) Altri accantonamenti</t>
  </si>
  <si>
    <t>BA2830</t>
  </si>
  <si>
    <t>B.16.D.1)  Accantonamenti per interessi di mora</t>
  </si>
  <si>
    <t>BA2840</t>
  </si>
  <si>
    <t>B.16.D.2)  Acc. Rinnovi convenzioni MMG/PLS/MCA</t>
  </si>
  <si>
    <t>BA2850</t>
  </si>
  <si>
    <t>B.16.D.3)  Acc. Rinnovi convenzioni Medici Sumai</t>
  </si>
  <si>
    <t>BA2860</t>
  </si>
  <si>
    <t>B.16.D.4)  Acc. Rinnovi contratt.: dirigenza medica</t>
  </si>
  <si>
    <t>BA2870</t>
  </si>
  <si>
    <t>B.16.D.5)  Acc. Rinnovi contratt.: dirigenza non medica</t>
  </si>
  <si>
    <t>BA2880</t>
  </si>
  <si>
    <t>B.16.D.6)  Acc. Rinnovi contratt.: comparto</t>
  </si>
  <si>
    <t>BA2890</t>
  </si>
  <si>
    <t>B.16.D.7) Altri accantonamenti</t>
  </si>
  <si>
    <t>BZ9999</t>
  </si>
  <si>
    <t>Totale costi della produzione (B)</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</si>
  <si>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</si>
  <si>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</si>
  <si>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</si>
  <si>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</si>
  <si>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</si>
  <si>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</si>
  <si>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</si>
  <si>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</si>
  <si>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</si>
  <si>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</si>
  <si>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</si>
  <si>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</si>
  <si>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</si>
  <si>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</si>
  <si>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</si>
  <si>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</si>
  <si>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</si>
  <si>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</si>
  <si>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</si>
  <si>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</si>
  <si>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</si>
  <si>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</si>
  <si>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</si>
  <si>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</si>
  <si>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</si>
  <si>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</si>
  <si>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</si>
  <si>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</si>
  <si>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</si>
  <si>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</si>
  <si>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</si>
  <si>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</si>
  <si>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</si>
  <si>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</si>
  <si>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CZ9999</t>
  </si>
  <si>
    <t>Totale proventi e oneri finanziari (C)</t>
  </si>
  <si>
    <t>DA0010</t>
  </si>
  <si>
    <t>D.1)  Rivalutazioni</t>
  </si>
  <si>
    <t>DA0020</t>
  </si>
  <si>
    <t>D.2)  Svalutazioni</t>
  </si>
  <si>
    <t>DZ9999</t>
  </si>
  <si>
    <t>Totale rettifiche di valore di attività finanziarie (D)</t>
  </si>
  <si>
    <t>EA0010</t>
  </si>
  <si>
    <t>E.1) Proventi straordinari</t>
  </si>
  <si>
    <t>EA0020</t>
  </si>
  <si>
    <t>E.1.A) Plusvalenze</t>
  </si>
  <si>
    <t>EA0030</t>
  </si>
  <si>
    <t>E.1.B) Altri proventi straordinari</t>
  </si>
  <si>
    <t>EA0040</t>
  </si>
  <si>
    <t>E.1.B.1) Proventi da donazioni e liberalità diverse</t>
  </si>
  <si>
    <t>EA0050</t>
  </si>
  <si>
    <t>E.1.B.2) Sopravvenienze attive</t>
  </si>
  <si>
    <t>EA0060</t>
  </si>
  <si>
    <t xml:space="preserve">E.1.B.2.1) Sopravvenienze attive v/Aziende sanitarie pubbliche della Regione </t>
  </si>
  <si>
    <t>EA0070</t>
  </si>
  <si>
    <t>E.1.B.2.2) Sopravvenienze attive v/terzi</t>
  </si>
  <si>
    <t>EA0080</t>
  </si>
  <si>
    <t>E.1.B.2.2.A) Sopravvenienze attive v/terzi relative alla mobilità extraregionale</t>
  </si>
  <si>
    <t>EA0090</t>
  </si>
  <si>
    <t>E.1.B.2.2.B) Sopravvenienze attive v/terzi relative al personale</t>
  </si>
  <si>
    <t>EA0100</t>
  </si>
  <si>
    <t>E.1.B.2.2.C) Sopravvenienze attive v/terzi relative alle convenzioni con medici di base</t>
  </si>
  <si>
    <t>EA0110</t>
  </si>
  <si>
    <t>E.1.B.2.2.D) Sopravvenienze attive v/terzi relative alle convenzioni per la specialistica</t>
  </si>
  <si>
    <t>EA0120</t>
  </si>
  <si>
    <t>E.1.B.2.2.E) Sopravvenienze attive v/terzi relative all'acquisto prestaz. sanitarie da operatori accreditati</t>
  </si>
  <si>
    <t>EA0130</t>
  </si>
  <si>
    <t>E.1.B.2.2.F) Sopravvenienze attive v/terzi relative all'acquisto di beni e servizi</t>
  </si>
  <si>
    <t>EA0140</t>
  </si>
  <si>
    <t>E.1.B.2.2.G) Altre sopravvenienze attive v/terzi</t>
  </si>
  <si>
    <t>EA0150</t>
  </si>
  <si>
    <t xml:space="preserve">E.1.B.3) Insussistenze attive </t>
  </si>
  <si>
    <t>EA0160</t>
  </si>
  <si>
    <t>E.1.B.3.1) Insussistenze attive v/Aziende sanitarie pubbliche della Regione</t>
  </si>
  <si>
    <t>EA0170</t>
  </si>
  <si>
    <t>E.1.B.3.2) Insussistenze attive v/terzi</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</si>
  <si>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</si>
  <si>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</si>
  <si>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</si>
  <si>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</si>
  <si>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</si>
  <si>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</si>
  <si>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</si>
  <si>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</si>
  <si>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</si>
  <si>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</si>
  <si>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</si>
  <si>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</si>
  <si>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</si>
  <si>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</si>
  <si>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</si>
  <si>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</si>
  <si>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</si>
  <si>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</si>
  <si>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EA0270</t>
  </si>
  <si>
    <t>E.2.A) Minusvalenze</t>
  </si>
  <si>
    <t>EA0280</t>
  </si>
  <si>
    <t>E.2.B) Altri oneri straordinari</t>
  </si>
  <si>
    <t>EA0290</t>
  </si>
  <si>
    <t>E.2.B.1) Oneri tributari da esercizi precedenti</t>
  </si>
  <si>
    <t>EA0300</t>
  </si>
  <si>
    <t>E.2.B.2) Oneri da cause civili ed oneri processuali</t>
  </si>
  <si>
    <t>EA0310</t>
  </si>
  <si>
    <t>E.2.B.3) Sopravvenienze passive</t>
  </si>
  <si>
    <t>EA0320</t>
  </si>
  <si>
    <t>E.2.B.3.1) Sopravvenienze passive v/Aziende sanitarie pubbliche della Regione</t>
  </si>
  <si>
    <t>EA0330</t>
  </si>
  <si>
    <t>E.2.B.3.1.A) Sopravvenienze passive v/Aziende sanitarie pubbliche relative alla mobilità intraregionale</t>
  </si>
  <si>
    <t>EA0340</t>
  </si>
  <si>
    <t>E.2.B.3.1.B) Altre sopravvenienze passive v/Aziende sanitarie pubbliche della Regione</t>
  </si>
  <si>
    <t>EA0350</t>
  </si>
  <si>
    <t>E.2.B.3.2) Sopravvenienze passive v/terzi</t>
  </si>
  <si>
    <t>EA0360</t>
  </si>
  <si>
    <t>E.2.B.3.2.A) Sopravvenienze passive v/terzi relative alla mobilità extraregionale</t>
  </si>
  <si>
    <t>EA0370</t>
  </si>
  <si>
    <t>E.2.B.3.2.B) Sopravvenienze passive v/terzi relative al personale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</si>
  <si>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</si>
  <si>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</si>
  <si>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</si>
  <si>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</si>
  <si>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</si>
  <si>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</si>
  <si>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</si>
  <si>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</si>
  <si>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</si>
  <si>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</si>
  <si>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</si>
  <si>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</si>
  <si>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</si>
  <si>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</si>
  <si>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</si>
  <si>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</si>
  <si>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</si>
  <si>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</si>
  <si>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EA0470</t>
  </si>
  <si>
    <t>E.2.B.4.1) Insussistenze passive v/Aziende sanitarie pubbliche della Regione</t>
  </si>
  <si>
    <t>EA0480</t>
  </si>
  <si>
    <t>E.2.B.4.2) Insussistenze passive v/terzi</t>
  </si>
  <si>
    <t>EA0490</t>
  </si>
  <si>
    <t>E.2.B.4.2.A) Insussistenze passive v/terzi relative alla mobilità extraregionale</t>
  </si>
  <si>
    <t>EA0500</t>
  </si>
  <si>
    <t>E.2.B.4.2.B) Insussistenze passive v/terzi relative al personale</t>
  </si>
  <si>
    <t>EA0510</t>
  </si>
  <si>
    <t>E.2.B.4.2.C) Insussistenze passive v/terzi relative alle convenzioni con medici di base</t>
  </si>
  <si>
    <t>EA0520</t>
  </si>
  <si>
    <t>E.2.B.4.2.D) Insussistenze passive v/terzi relative alle convenzioni per la specialistica</t>
  </si>
  <si>
    <t>EA0530</t>
  </si>
  <si>
    <t>E.2.B.4.2.E) Insussistenze passive v/terzi relative all'acquisto prestaz. sanitarie da operatori accreditati</t>
  </si>
  <si>
    <t>EA0540</t>
  </si>
  <si>
    <t>E.2.B.4.2.F) Insussistenze passive v/terzi relative all'acquisto di beni e servizi</t>
  </si>
  <si>
    <t>EA0550</t>
  </si>
  <si>
    <t>E.2.B.4.2.G) Altre insussistenze passive v/terzi</t>
  </si>
  <si>
    <t>EA0560</t>
  </si>
  <si>
    <t>E.2.B.5) Altri oneri straordinari</t>
  </si>
  <si>
    <t>EZ9999</t>
  </si>
  <si>
    <t>Totale proventi e oneri straordinari (E)</t>
  </si>
  <si>
    <t>XA0000</t>
  </si>
  <si>
    <t>Risultato prima delle imposte (A - B +/- C +/- D +/- E)</t>
  </si>
  <si>
    <t>YA0010</t>
  </si>
  <si>
    <t>Y.1) IRAP</t>
  </si>
  <si>
    <t>YA0020</t>
  </si>
  <si>
    <t>Y.1.A) IRAP relativa a personale dipendente</t>
  </si>
  <si>
    <t>YA0030</t>
  </si>
  <si>
    <t>Y.1.B) IRAP relativa a collaboratori e personale assimilato a lavoro dipendente</t>
  </si>
  <si>
    <t>YA0040</t>
  </si>
  <si>
    <t>Y.1.C) IRAP relativa ad attività di libera professione (intramoenia)</t>
  </si>
  <si>
    <t>YA0050</t>
  </si>
  <si>
    <t>Y.1.D) IRAP relativa ad attività commerciale</t>
  </si>
  <si>
    <t>YA0060</t>
  </si>
  <si>
    <t>Y.2) IRES</t>
  </si>
  <si>
    <t>YA0070</t>
  </si>
  <si>
    <t>Y.2.A) IRES su attività istituzionale</t>
  </si>
  <si>
    <t>YA0080</t>
  </si>
  <si>
    <t>Y.2.B) IRES su attività commerciale</t>
  </si>
  <si>
    <t>YA0090</t>
  </si>
  <si>
    <t>Y.3) Accantonamento a F.do Imposte (Accertamenti, condoni, ecc.)</t>
  </si>
  <si>
    <t>YZ9999</t>
  </si>
  <si>
    <t>Totale imposte e tasse</t>
  </si>
  <si>
    <t>RISULTATO DI ESERCIZIO</t>
  </si>
  <si>
    <t>PREV</t>
  </si>
  <si>
    <t>Presidio Ospedaliero</t>
  </si>
  <si>
    <t>Territorio</t>
  </si>
  <si>
    <t>A.1.B.1)  da Regione o Prov. Aut. (extra fondo)</t>
  </si>
  <si>
    <t>A.1.B.2)  Contributi da Aziende sanitarie pubbliche della Regione o Prov. Aut. (extra fondo)</t>
  </si>
  <si>
    <t>A.1.B.3)  Contributi da altri soggetti pubblici (extra fondo)</t>
  </si>
  <si>
    <t>A.4.A)  Ricavi per prestazioni sanitarie e sociosanitarie a rilevanza sanitaria erogate a soggetti pubblici</t>
  </si>
  <si>
    <t>A.4.A.1.9) Altre prestazioni sanitarie e socio-sanitarie a rilevanza sanitaria</t>
  </si>
  <si>
    <t>A.4.A.2)   Ricavi per prestaz. sanitarie e sociosanitarie a rilevanza sanitaria erogate ad altri soggetti pubblici</t>
  </si>
  <si>
    <t>A.4.A.3.11) Ricavi per differenziale tafe TUC</t>
  </si>
  <si>
    <t>A.4.C)  Ricavi per prestazioni sanitarie e sociosanitarie a rilevanza sanitaria erogate a privati</t>
  </si>
  <si>
    <t>A.7.B)  Quota imputata all'esercizio dei finanziamenti per investimenti da Regione</t>
  </si>
  <si>
    <t>B.1.A.3.1)  Dispositivi medici</t>
  </si>
  <si>
    <t>B.1.B.3)  Combustibili, carburanti e lubicanti</t>
  </si>
  <si>
    <t>B.2.A.15.3.D) Indennità a personale universitario - area sanitaria</t>
  </si>
  <si>
    <t>B.2.A.15.3.E) Lavoro interinale - area sanitaria</t>
  </si>
  <si>
    <t>B.2.A.15.3.F) Altre collaborazioni e prestazioni di lavoro - area sanitaria</t>
  </si>
  <si>
    <t>B.2.A.17) Costi per differenziale tafe TUC</t>
  </si>
  <si>
    <t>B.2.B.1) Servizi non sanitari</t>
  </si>
  <si>
    <t>B.2.B.1.7)   Smaltimento riuti</t>
  </si>
  <si>
    <t>B.2.B.1.11.A)  Premi di assicurazione - R.C. Professionale</t>
  </si>
  <si>
    <t>B.2.B.2.3.C) Indennità a personale universitario - area non sanitaria</t>
  </si>
  <si>
    <t>B.2.B.2.3.D) Lavoro interinale - area non sanitaria</t>
  </si>
  <si>
    <t>B.2.B.2.3.E) Altre collaborazioni e prestazioni di lavoro - area non sanitaria</t>
  </si>
  <si>
    <t>E.1.B.2.1) Sopravvenienze attive v/Aziende sanitarie pubbliche della Regione</t>
  </si>
  <si>
    <t>E.1.B.3) Insussistenze attive</t>
  </si>
  <si>
    <t>927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</si>
</sst>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4" formatCode="_-&quot;€&quot;\ * #,##0.00_-;\-&quot;€&quot;\ * #,##0.00_-;_-&quot;€&quot;\ * &quot;-&quot;??_-;_-@_-"/>
    <numFmt numFmtId="43" formatCode="_-* #,##0.00_-;\-* #,##0.00_-;_-* &quot;-&quot;??_-;_-@_-"/>
    <numFmt numFmtId="164" formatCode="_-* #,##0_-;\-* #,##0_-;_-* &quot;-&quot;??_-;_-@_-"/>
    <numFmt numFmtId="165" formatCode="&quot;€&quot;\ #,##0.00"/>
    <numFmt numFmtId="166" formatCode="_-* #,##0.00_-;\-* #,##0.00_-;_-* \-??_-;_-@_-"/>
  </numFmts>
  <fonts count="21">
    <font>
      <sz val="11"/>
      <color theme="1"/>
      <name val="Calibri"/>
      <family val="2"/>
      <scheme val="minor"/>
    </font>
    <font>
      <b/>
      <sz val="11"/>
      <color theme="1"/>
      <name val="Calibri"/>
      <family val="2"/>
      <scheme val="minor"/>
    </font>
    <font>
      <sz val="10"/>
      <name val="MS Sans Serif"/>
      <family val="2"/>
    </font>
    <font>
      <b/>
      <sz val="10"/>
      <name val="Arial"/>
      <family val="2"/>
    </font>
    <font>
      <sz val="10"/>
      <name val="Arial"/>
      <family val="2"/>
    </font>
    <font>
      <b/>
      <sz val="10"/>
      <name val="MS Sans Serif"/>
      <family val="2"/>
    </font>
    <font>
      <b/>
      <i/>
      <sz val="10"/>
      <name val="MS Sans Serif"/>
      <family val="2"/>
    </font>
    <font>
      <sz val="8.5"/>
      <name val="MS Sans Serif"/>
      <family val="2"/>
    </font>
    <font>
      <b/>
      <sz val="8.5"/>
      <name val="MS Sans Serif"/>
      <family val="2"/>
    </font>
    <font>
      <b/>
      <sz val="11"/>
      <color indexed="8"/>
      <name val="Times New Roman"/>
      <family val="1"/>
    </font>
    <font>
      <sz val="11"/>
      <color indexed="8"/>
      <name val="Times New Roman"/>
      <family val="1"/>
    </font>
    <font>
      <sz val="11"/>
      <color indexed="63"/>
      <name val="Arial"/>
      <family val="2"/>
    </font>
    <font>
      <sz val="11"/>
      <name val="Garamond"/>
      <family val="1"/>
    </font>
    <font>
      <sz val="12"/>
      <color indexed="8"/>
      <name val="Times New Roman"/>
      <family val="1"/>
      <charset val="1"/>
    </font>
    <font>
      <b/>
      <sz val="11"/>
      <name val="Garamond"/>
      <family val="1"/>
    </font>
    <font>
      <b/>
      <sz val="12"/>
      <name val="Garamond"/>
      <family val="1"/>
    </font>
    <font>
      <b/>
      <sz val="10"/>
      <name val="Garamond"/>
      <family val="1"/>
    </font>
    <font>
      <b/>
      <sz val="9"/>
      <name val="Garamond"/>
      <family val="1"/>
    </font>
    <font>
      <sz val="9"/>
      <name val="Garamond"/>
      <family val="1"/>
    </font>
    <font>
      <sz val="8"/>
      <name val="Garamond"/>
      <family val="1"/>
    </font>
    <font>
      <sz val="11"/>
      <color indexed="8"/>
      <name val="Arial1"/>
      <charset val="1"/>
    </font>
  </fonts>
  <fills count="8">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theme="9" tint="0.59999389629810485"/>
        <bgColor indexed="64"/>
      </patternFill>
    </fill>
    <fill>
      <patternFill patternType="solid">
        <fgColor rgb="FF66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0">
    <xf numFmtId="0" fontId="0" fillId="0" borderId="0"/>
    <xf numFmtId="0" fontId="2" fillId="0" borderId="0"/>
    <xf numFmtId="0" fontId="2"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165" fontId="11" fillId="0" borderId="0" applyFill="0" applyBorder="0" applyAlignment="0" applyProtection="0"/>
    <xf numFmtId="0" fontId="13" fillId="0" borderId="0" applyBorder="0" applyProtection="0"/>
    <xf numFmtId="43" fontId="4" fillId="0" borderId="0" applyFont="0" applyFill="0" applyBorder="0" applyAlignment="0" applyProtection="0"/>
    <xf numFmtId="166" fontId="20" fillId="0" borderId="0" applyBorder="0" applyProtection="0"/>
  </cellStyleXfs>
  <cellXfs count="60">
    <xf numFmtId="0" fontId="0" fillId="0" borderId="0" xfId="0"/>
    <xf numFmtId="0" fontId="0" fillId="0" borderId="0" xfId="0" applyAlignment="1">
      <alignment wrapText="1"/>
    </xf>
    <xf numFmtId="0" fontId="3" fillId="0" borderId="1" xfId="1" quotePrefix="1" applyNumberFormat="1" applyFont="1" applyBorder="1" applyAlignment="1">
      <alignment vertical="center"/>
    </xf>
    <xf numFmtId="0" fontId="1" fillId="2" borderId="1" xfId="0" applyFont="1" applyFill="1" applyBorder="1" applyAlignment="1">
      <alignment horizontal="center" vertical="center" wrapText="1"/>
    </xf>
    <xf numFmtId="0" fontId="2" fillId="0" borderId="0" xfId="2" applyAlignment="1">
      <alignment vertical="center"/>
    </xf>
    <xf numFmtId="0" fontId="2" fillId="3" borderId="0" xfId="2" applyFill="1" applyAlignment="1">
      <alignment vertical="center"/>
    </xf>
    <xf numFmtId="0" fontId="5" fillId="4" borderId="0" xfId="2" applyFont="1" applyFill="1" applyAlignment="1">
      <alignment horizontal="right" vertical="center"/>
    </xf>
    <xf numFmtId="49" fontId="2" fillId="5" borderId="2" xfId="2" applyNumberFormat="1" applyFont="1" applyFill="1" applyBorder="1" applyAlignment="1" applyProtection="1">
      <alignment horizontal="center" vertical="center"/>
      <protection locked="0"/>
    </xf>
    <xf numFmtId="0" fontId="5" fillId="4" borderId="0" xfId="2" applyFont="1" applyFill="1" applyAlignment="1">
      <alignment horizontal="center" vertical="center" wrapText="1"/>
    </xf>
    <xf numFmtId="0" fontId="5" fillId="4" borderId="0" xfId="2" applyFont="1" applyFill="1" applyAlignment="1">
      <alignment horizontal="center" vertical="center"/>
    </xf>
    <xf numFmtId="0" fontId="6" fillId="4" borderId="0" xfId="2" applyFont="1" applyFill="1" applyAlignment="1">
      <alignment horizontal="center" vertical="center"/>
    </xf>
    <xf numFmtId="0" fontId="7" fillId="4" borderId="0" xfId="2" applyNumberFormat="1" applyFont="1" applyFill="1" applyAlignment="1">
      <alignment horizontal="center" vertical="center" wrapText="1"/>
    </xf>
    <xf numFmtId="0" fontId="7" fillId="0" borderId="0" xfId="2" quotePrefix="1" applyNumberFormat="1" applyFont="1" applyAlignment="1">
      <alignment horizontal="center" vertical="center" wrapText="1"/>
    </xf>
    <xf numFmtId="0" fontId="8" fillId="3" borderId="3" xfId="2" quotePrefix="1" applyNumberFormat="1" applyFont="1" applyFill="1" applyBorder="1" applyAlignment="1">
      <alignment horizontal="center" vertical="center"/>
    </xf>
    <xf numFmtId="0" fontId="8" fillId="5" borderId="3" xfId="2" quotePrefix="1" applyNumberFormat="1" applyFont="1" applyFill="1" applyBorder="1" applyAlignment="1">
      <alignment horizontal="center" vertical="center"/>
    </xf>
    <xf numFmtId="0" fontId="8" fillId="5" borderId="3" xfId="2" quotePrefix="1" applyNumberFormat="1" applyFont="1" applyFill="1" applyBorder="1" applyAlignment="1">
      <alignment horizontal="center" vertical="center" wrapText="1"/>
    </xf>
    <xf numFmtId="0" fontId="7" fillId="4" borderId="0" xfId="2" applyNumberFormat="1" applyFont="1" applyFill="1" applyAlignment="1">
      <alignment vertical="center"/>
    </xf>
    <xf numFmtId="0" fontId="2" fillId="4" borderId="0" xfId="2" quotePrefix="1" applyNumberFormat="1" applyFill="1" applyAlignment="1">
      <alignment vertical="center"/>
    </xf>
    <xf numFmtId="0" fontId="7" fillId="0" borderId="0" xfId="2" quotePrefix="1" applyNumberFormat="1" applyFont="1" applyAlignment="1">
      <alignment vertical="center"/>
    </xf>
    <xf numFmtId="0" fontId="7" fillId="3" borderId="1" xfId="2" applyFont="1" applyFill="1" applyBorder="1" applyAlignment="1">
      <alignment vertical="center"/>
    </xf>
    <xf numFmtId="0" fontId="7" fillId="4" borderId="1" xfId="2" quotePrefix="1" applyNumberFormat="1" applyFont="1" applyFill="1" applyBorder="1" applyAlignment="1">
      <alignment vertical="center"/>
    </xf>
    <xf numFmtId="0" fontId="7" fillId="4" borderId="1" xfId="2" quotePrefix="1" applyNumberFormat="1" applyFont="1" applyFill="1" applyBorder="1" applyAlignment="1">
      <alignment vertical="center" wrapText="1"/>
    </xf>
    <xf numFmtId="0" fontId="7" fillId="4" borderId="1" xfId="2" quotePrefix="1" applyNumberFormat="1" applyFont="1" applyFill="1" applyBorder="1" applyAlignment="1" applyProtection="1">
      <alignment horizontal="center" vertical="center"/>
      <protection locked="0"/>
    </xf>
    <xf numFmtId="14" fontId="7" fillId="4" borderId="1" xfId="2" applyNumberFormat="1" applyFont="1" applyFill="1" applyBorder="1" applyAlignment="1" applyProtection="1">
      <alignment horizontal="center" vertical="center"/>
      <protection locked="0"/>
    </xf>
    <xf numFmtId="164" fontId="9" fillId="6" borderId="1" xfId="3" applyNumberFormat="1" applyFont="1" applyFill="1" applyBorder="1" applyAlignment="1">
      <alignment vertical="center" wrapText="1"/>
    </xf>
    <xf numFmtId="0" fontId="7" fillId="4" borderId="1" xfId="2" quotePrefix="1" applyNumberFormat="1" applyFont="1" applyFill="1" applyBorder="1" applyAlignment="1">
      <alignment horizontal="center" vertical="center"/>
    </xf>
    <xf numFmtId="164" fontId="9" fillId="0" borderId="1" xfId="3" applyNumberFormat="1" applyFont="1" applyFill="1" applyBorder="1" applyAlignment="1">
      <alignment vertical="center" wrapText="1"/>
    </xf>
    <xf numFmtId="0" fontId="7" fillId="3" borderId="1" xfId="2" quotePrefix="1" applyNumberFormat="1" applyFont="1" applyFill="1" applyBorder="1" applyAlignment="1">
      <alignment vertical="center"/>
    </xf>
    <xf numFmtId="0" fontId="7" fillId="3" borderId="1" xfId="2" applyNumberFormat="1" applyFont="1" applyFill="1" applyBorder="1" applyAlignment="1">
      <alignment vertical="center"/>
    </xf>
    <xf numFmtId="164" fontId="10" fillId="6" borderId="1" xfId="3" applyNumberFormat="1" applyFont="1" applyFill="1" applyBorder="1" applyAlignment="1">
      <alignment vertical="center" wrapText="1"/>
    </xf>
    <xf numFmtId="0" fontId="2" fillId="4" borderId="0" xfId="2" applyFont="1" applyFill="1" applyAlignment="1">
      <alignment vertical="center"/>
    </xf>
    <xf numFmtId="0" fontId="2" fillId="0" borderId="0" xfId="2" applyFont="1" applyAlignment="1">
      <alignment vertical="center"/>
    </xf>
    <xf numFmtId="0" fontId="2" fillId="4" borderId="0" xfId="2" applyFill="1" applyAlignment="1">
      <alignment horizontal="center" vertical="center"/>
    </xf>
    <xf numFmtId="41" fontId="14" fillId="0" borderId="6" xfId="7" applyNumberFormat="1" applyFont="1" applyFill="1" applyBorder="1" applyAlignment="1" applyProtection="1">
      <alignment vertical="center" wrapText="1"/>
    </xf>
    <xf numFmtId="41" fontId="15" fillId="0" borderId="6" xfId="7" applyNumberFormat="1" applyFont="1" applyFill="1" applyBorder="1" applyAlignment="1" applyProtection="1">
      <alignment vertical="center" wrapText="1"/>
    </xf>
    <xf numFmtId="41" fontId="14" fillId="7" borderId="6" xfId="7" applyNumberFormat="1" applyFont="1" applyFill="1" applyBorder="1" applyAlignment="1" applyProtection="1">
      <alignment vertical="center" wrapText="1"/>
    </xf>
    <xf numFmtId="41" fontId="12" fillId="0" borderId="6" xfId="7" applyNumberFormat="1" applyFont="1" applyFill="1" applyBorder="1" applyAlignment="1" applyProtection="1">
      <alignment vertical="center" wrapText="1"/>
    </xf>
    <xf numFmtId="41" fontId="15" fillId="7" borderId="6" xfId="7" applyNumberFormat="1" applyFont="1" applyFill="1" applyBorder="1" applyAlignment="1" applyProtection="1">
      <alignment vertical="center" wrapText="1"/>
    </xf>
    <xf numFmtId="0" fontId="16" fillId="0" borderId="4" xfId="7" applyNumberFormat="1" applyFont="1" applyFill="1" applyBorder="1" applyAlignment="1" applyProtection="1">
      <alignment horizontal="center" vertical="center"/>
    </xf>
    <xf numFmtId="0" fontId="17" fillId="0" borderId="6" xfId="7" applyNumberFormat="1" applyFont="1" applyFill="1" applyBorder="1" applyAlignment="1" applyProtection="1">
      <alignment horizontal="left" vertical="center" wrapText="1"/>
    </xf>
    <xf numFmtId="0" fontId="16" fillId="0" borderId="6" xfId="7" applyNumberFormat="1" applyFont="1" applyFill="1" applyBorder="1" applyAlignment="1" applyProtection="1">
      <alignment horizontal="center" vertical="center"/>
    </xf>
    <xf numFmtId="0" fontId="18" fillId="0" borderId="6" xfId="7" applyNumberFormat="1" applyFont="1" applyFill="1" applyBorder="1" applyAlignment="1" applyProtection="1">
      <alignment vertical="center" wrapText="1"/>
    </xf>
    <xf numFmtId="4" fontId="16" fillId="0" borderId="6" xfId="7" applyNumberFormat="1" applyFont="1" applyFill="1" applyBorder="1" applyAlignment="1" applyProtection="1">
      <alignment horizontal="center" vertical="center"/>
    </xf>
    <xf numFmtId="4" fontId="18" fillId="0" borderId="6" xfId="7" applyNumberFormat="1" applyFont="1" applyFill="1" applyBorder="1" applyAlignment="1" applyProtection="1">
      <alignment vertical="center" wrapText="1"/>
    </xf>
    <xf numFmtId="0" fontId="16" fillId="0" borderId="6" xfId="0" applyFont="1" applyFill="1" applyBorder="1" applyAlignment="1">
      <alignment horizontal="center"/>
    </xf>
    <xf numFmtId="4" fontId="18" fillId="0" borderId="7" xfId="7" applyNumberFormat="1" applyFont="1" applyFill="1" applyBorder="1" applyAlignment="1" applyProtection="1">
      <alignment vertical="center" wrapText="1"/>
    </xf>
    <xf numFmtId="0" fontId="17" fillId="0" borderId="7" xfId="7" applyNumberFormat="1" applyFont="1" applyFill="1" applyBorder="1" applyAlignment="1" applyProtection="1">
      <alignment horizontal="left" vertical="center" wrapText="1"/>
    </xf>
    <xf numFmtId="4" fontId="19" fillId="0" borderId="7" xfId="7" applyNumberFormat="1" applyFont="1" applyFill="1" applyBorder="1" applyAlignment="1" applyProtection="1">
      <alignment vertical="center" wrapText="1"/>
    </xf>
    <xf numFmtId="0" fontId="15" fillId="0" borderId="6" xfId="0" applyFont="1" applyFill="1" applyBorder="1" applyAlignment="1">
      <alignment vertical="center"/>
    </xf>
    <xf numFmtId="0" fontId="15" fillId="0" borderId="6" xfId="7" applyNumberFormat="1" applyFont="1" applyFill="1" applyBorder="1" applyAlignment="1" applyProtection="1">
      <alignment vertical="center" wrapText="1"/>
    </xf>
    <xf numFmtId="0" fontId="16" fillId="0" borderId="6" xfId="7" applyNumberFormat="1" applyFont="1" applyFill="1" applyBorder="1" applyAlignment="1" applyProtection="1">
      <alignment horizontal="left" vertical="center" wrapText="1"/>
    </xf>
    <xf numFmtId="0" fontId="19" fillId="0" borderId="6" xfId="7" applyNumberFormat="1" applyFont="1" applyFill="1" applyBorder="1" applyAlignment="1" applyProtection="1">
      <alignment vertical="center" wrapText="1"/>
    </xf>
    <xf numFmtId="4" fontId="19" fillId="7" borderId="6" xfId="7" applyNumberFormat="1" applyFont="1" applyFill="1" applyBorder="1" applyAlignment="1" applyProtection="1">
      <alignment vertical="center" wrapText="1"/>
    </xf>
    <xf numFmtId="4" fontId="19" fillId="0" borderId="6" xfId="7" applyNumberFormat="1" applyFont="1" applyFill="1" applyBorder="1" applyAlignment="1" applyProtection="1">
      <alignment vertical="center" wrapText="1"/>
    </xf>
    <xf numFmtId="0" fontId="16" fillId="0" borderId="5" xfId="0" applyFont="1" applyFill="1" applyBorder="1" applyAlignment="1">
      <alignment horizontal="center"/>
    </xf>
    <xf numFmtId="4" fontId="16" fillId="0" borderId="6" xfId="7" applyNumberFormat="1" applyFont="1" applyFill="1" applyBorder="1" applyAlignment="1" applyProtection="1">
      <alignment horizontal="left" vertical="center" wrapText="1"/>
    </xf>
    <xf numFmtId="4" fontId="12" fillId="0" borderId="0" xfId="0" applyNumberFormat="1" applyFont="1" applyFill="1" applyBorder="1" applyAlignment="1">
      <alignment wrapText="1"/>
    </xf>
    <xf numFmtId="0" fontId="12" fillId="0" borderId="0" xfId="0" applyFont="1" applyFill="1" applyBorder="1" applyAlignment="1">
      <alignment wrapText="1"/>
    </xf>
    <xf numFmtId="0" fontId="15" fillId="7" borderId="6" xfId="0" applyFont="1" applyFill="1" applyBorder="1" applyAlignment="1">
      <alignment vertical="center"/>
    </xf>
    <xf numFmtId="0" fontId="15" fillId="7" borderId="6" xfId="7" applyNumberFormat="1" applyFont="1" applyFill="1" applyBorder="1" applyAlignment="1" applyProtection="1">
      <alignment vertical="center" wrapText="1"/>
    </xf>
  </cellXfs>
  <cellStyles count="10">
    <cellStyle name="Euro" xfId="6"/>
    <cellStyle name="Euro 2" xfId="5"/>
    <cellStyle name="Migliaia 12 2 3" xfId="8"/>
    <cellStyle name="Migliaia 2" xfId="3"/>
    <cellStyle name="Migliaia 2 17" xfId="9"/>
    <cellStyle name="Normale" xfId="0" builtinId="0"/>
    <cellStyle name="Normale 2" xfId="1"/>
    <cellStyle name="Normale 9" xfId="4"/>
    <cellStyle name="Normale_Nuovo_CE_protetto_2009" xfId="2"/>
    <cellStyle name="TableStyleLight1" xfId="7"/>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sharedStrings" Target="sharedStrings.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5" Type="http://schemas.openxmlformats.org/officeDocument/2006/relationships/externalLink" Target="externalLinks/externalLink2.xml"/><Relationship Id="rId90" Type="http://schemas.openxmlformats.org/officeDocument/2006/relationships/calcChain" Target="calcChain.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56" Type="http://schemas.openxmlformats.org/officeDocument/2006/relationships/externalLink" Target="externalLinks/externalLink53.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77" Type="http://schemas.openxmlformats.org/officeDocument/2006/relationships/externalLink" Target="externalLinks/externalLink7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s>
</file>

<file path=xl/drawings/drawing1.xml><?xml version="1.0" encoding="utf-8"?>
<xdr:wsDr xmlns:xdr="http://schemas.openxmlformats.org/drawingml/2006/spreadsheetDrawing" xmlns:a="http://schemas.openxmlformats.org/drawingml/2006/main">
  <xdr:twoCellAnchor>
    <xdr:from>
      <xdr:col>4</xdr:col>
      <xdr:colOff>371475</xdr:colOff>
      <xdr:row>2</xdr:row>
      <xdr:rowOff>28575</xdr:rowOff>
    </xdr:from>
    <xdr:to>
      <xdr:col>4</xdr:col>
      <xdr:colOff>371475</xdr:colOff>
      <xdr:row>2</xdr:row>
      <xdr:rowOff>238125</xdr:rowOff>
    </xdr:to>
    <xdr:sp macro="" textlink="">
      <xdr:nvSpPr>
        <xdr:cNvPr id="2" name="Line 1"/>
        <xdr:cNvSpPr>
          <a:spLocks noChangeShapeType="1"/>
        </xdr:cNvSpPr>
      </xdr:nvSpPr>
      <xdr:spPr bwMode="auto">
        <a:xfrm>
          <a:off x="6536055" y="584835"/>
          <a:ext cx="0"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400050</xdr:colOff>
      <xdr:row>2</xdr:row>
      <xdr:rowOff>19050</xdr:rowOff>
    </xdr:from>
    <xdr:to>
      <xdr:col>5</xdr:col>
      <xdr:colOff>400050</xdr:colOff>
      <xdr:row>2</xdr:row>
      <xdr:rowOff>247650</xdr:rowOff>
    </xdr:to>
    <xdr:sp macro="" textlink="">
      <xdr:nvSpPr>
        <xdr:cNvPr id="3" name="Line 2"/>
        <xdr:cNvSpPr>
          <a:spLocks noChangeShapeType="1"/>
        </xdr:cNvSpPr>
      </xdr:nvSpPr>
      <xdr:spPr bwMode="auto">
        <a:xfrm>
          <a:off x="7288530" y="57531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609600</xdr:colOff>
      <xdr:row>1</xdr:row>
      <xdr:rowOff>361950</xdr:rowOff>
    </xdr:from>
    <xdr:to>
      <xdr:col>6</xdr:col>
      <xdr:colOff>609600</xdr:colOff>
      <xdr:row>2</xdr:row>
      <xdr:rowOff>247650</xdr:rowOff>
    </xdr:to>
    <xdr:sp macro="" textlink="">
      <xdr:nvSpPr>
        <xdr:cNvPr id="4" name="Line 3"/>
        <xdr:cNvSpPr>
          <a:spLocks noChangeShapeType="1"/>
        </xdr:cNvSpPr>
      </xdr:nvSpPr>
      <xdr:spPr bwMode="auto">
        <a:xfrm>
          <a:off x="8359140" y="529590"/>
          <a:ext cx="0" cy="2743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nti\SANITA'\2012\Negoziazione%202012\Documents%20and%20Settings\pc\Desktop\MARIA%20CHIARA\Prospetti%20CE%20Consuntivo%202010\DOCUME~1\pc\IMPOST~1\Temp\Rar$DI00.328\LAVORO\2008\NA%202\NA%202%20%20I%20TRIM.%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100\mar\Assegnazione\2008\2007\Integrazione%202007\Documents%20and%20Settings\valentinig\Impostazioni%20locali\Temporary%20Internet%20Files\OLK2\Modello%20Ingegnerizzato%202.2%20(mins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i\SANITA'\2012\Negoziazione%202012\Documents%20and%20Settings\pc\Desktop\MARIA%20CHIARA\Prospetti%20CE%20Consuntivo%202010\DOCUME~1\pc\IMPOST~1\Temp\Rar$DI00.328\3&#176;%20CE%202009%20Dati%20Aziende\LAVORO\2008\NA%202\NA%202%20%20I%20TRIM.%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FALBAN~1\AppData\Local\Temp\notesF3B52A\TETTI%20e%20TARIFFE\BASI%20DATI%20FLUSSI\RS79_999_DATABASE_EMUR_2012\EMUR%20PS\RS79_999_06_Reportistica_Emur_PS_2012_v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BILANCIO\CE\CE_2013\CONSUNTIVO%202013\TABELLE%20NOTA%20INTEGRATIVA\FRANCESCO\PER%20CNS%202013\CNS%202013%20TABELLE%20DEFINITIVE\ASP%20CT%20-%20TABELLE%20ORIGINALE%20SP%20per%20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ruggeri/AppData/Local/Microsoft/Windows/Temporary%20Internet%20Files/Content.Outlook/GDRRLC9S/Regione%20Lazio/2012/05%20-%20MONITORAGGIO%20PERIODICO%20E%20COERENZA%20CON%20GLI%20INDICATORI%20ECONOMICI%20DEL%20SSR/II%20Trim%202012/Rapporto%20CE_II%20trim%202012_v5/CE"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r/Assegnazione/2008/2007/Integrazione%202007/Documenti/Regione%20Liguria/Liguria%20Ricerche/Modello%20Fiuggi/Ripartizione%20FSN/Rapporto%20finale/Modello%20Ingegnerizzato%202.2%20(mins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mar\Assegnazione\2008\2007\Integrazione%202007\Documenti\Regione%20Liguria\Liguria%20Ricerche\Modello%20Fiuggi\Ripartizione%20FSN\Rapporto%20finale\Modello%20Ingegnerizzato%202.2%20(mins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Users\Utente\Downloads\mar\Assegnazione\2008\2007\Integrazione%202007\Documenti\Regione%20Liguria\Liguria%20Ricerche\Modello%20Fiuggi\Ripartizione%20FSN\Rapporto%20finale\Modello%20Ingegnerizzato%202.2%20(mins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rru\ufficio%20IV\documenti%20valentini\Documenti\Documenti\RIPARTO\2007\Documenti\Regione%20Liguria\Liguria%20Ricerche\Modello%20Fiuggi\Ripartizione%20FSN\Rapporto%20finale\Modello%20Ingegnerizzato%202.2%20(mins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ar/Assegnazione/2008/2007/Integrazione%202007/Documents%20and%20Settings/valentinig/Impostazioni%20locali/Temporary%20Internet%20Files/OLK2/Modello%20Ingegnerizzato%202.2%20(mins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ar\Assegnazione\2008\2007\Integrazione%202007\Documents%20and%20Settings\valentinig\Impostazioni%20locali\Temporary%20Internet%20Files\OLK2\Modello%20Ingegnerizzato%202.2%20(min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00.100\Users\Utente\Downloads\mar\Assegnazione\2008\2007\Integrazione%202007\Documents%20and%20Settings\valentinig\Impostazioni%20locali\Temporary%20Internet%20Files\OLK2\Modello%20Ingegnerizzato%202.2%20(mins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mar\Assegnazione\2008\2007\Integrazione%202007\Documenti\Regione%20Liguria\Liguria%20Ricerche\Modello%20Fiuggi\Ripartizione%20FSN\Rapporto%20finale\Modello%20Ingegnerizzato%202.2%20(mins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00.100\mar\Assegnazione\2009\FSN%202009\ass%20novembre%202009\2007\Integrazione%202007\Documents%20and%20Settings\valentinig\Impostazioni%20locali\Temporary%20Internet%20Files\OLK2\Modello%20Ingegnerizzato%202.2%20(min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Clienti%20Milano/Valutazioni/Finmeccanica/Princing/Elicotter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tmilfsr03\Documenti\My%20documents_RS\PERSONALE\ANALISI%20FABBISOGNO\LAVORO\2008\NA%202\NA%202%20%20I%20TRIM.%20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ocuments%20and%20Settings\pc\Documenti\SICILIA%20NEW%20NEW_luglio%202010\PIANO%20CONSOLIDAMENTO%2013-15\SICILIA\RS_tendenziale\Users\amaggiolini\Desktop\ART%2079\Mappatura%20personale%20da%20coop..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CollegamentoEsternoRipristinato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TETTI%20e%20TARIFFE\BASI%20DATI%20FLUSSI\RS79_999_DATABASE_EMUR_2012\EMUR%20PS\RS79_999_06_Reportistica_Emur_PS_2012_v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Documents%20and%20Settings\angela.adduce\Impostazioni%20locali\Temporary%20Internet%20Files\OLK79\050711%20previsione%20quadro%20tendenziale%202806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ocuments%20and%20Settings\pc\Documenti\SICILIA%20NEW%20NEW_luglio%202010\PIANO%20CONSOLIDAMENTO%2013-15\SICILIA\RS_tendenziale\Documenti\analisiGestionali\siclia_analisi_scostamenti\2012\2&#176;2012\1_RS_Analisi_2&#176;2012.v.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RV\COMUNE\Massimo%20C\Project%20Itaca\Santa%20Giulia%20-%20file%20ricevuti\Modificati\Newc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Rating%20BILANCIO%20SANITA\Rating%20AZIENDE_v2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Users\cbillitter00\AppData\Roaming\Microsoft\Excel\Db%20per%20analisi%20protesi.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tiziana\Piano_operativo_2010\Piano%20Operativo_2013-2015\PO\10%20maggio_conseg\PO_10052013_CONSEGNATO\file\LA_TEND-PROG\LA_vs_CE_2012_v8_1005201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Users\falagna\AppData\Local\Temp\notesF3B52A\Users\hbruneo\Desktop\Modello_riunione_16_ottobre\Analisi_ST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Modello%20CE%20al%20I%20Trimestre%202015\IV%20Trim.%202013\2013\1%20trim%202013\Mod.%20d1.2%20%20201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Documents%20and%20Settings\pc\Documenti\SICILIA%20NEW%20NEW_luglio%202010\PIANO%20CONSOLIDAMENTO%2013-15\SICILIA\RS_tendenziale\CF\Clienti%20Milano\Valutazioni\Finmeccanica\Princing\Elicotter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Documenti\analisiGestionali\sicilia_produzione\2011\4&#176;2011\personale\Analisi%20Tabella%204&#176;2011.v.4.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Documents%20and%20Settings\pc\Documenti\SICILIA%20NEW%20NEW_luglio%202010\PIANO%20CONSOLIDAMENTO%2013-15\SICILIA\RS_tendenziale\Documenti\00%20-%20Progetti\Abruzzo\PIANI%20INDUSTRIALI\05_Modello\Modellino_new%20(version%20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ocuments%20and%20Settings/pc/Documenti/SICILIA%20NEW%20NEW_luglio%202010/2014/NEGOZIAZIONE%202014/Negoziazione%202014_v.30_DEF_modificato%20MC.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Users\Utente\AppData\Local\Temp\Prospetto%20spesa%20personale%202%20pagine_Ass.to_31_dic_201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Documenti\SANITA'\2012\Negoziazione%202012\DOCUME~1\pc\IMPOST~1\Temp\Rar$DI00.328\Documents%20and%20Settings\Utente\Documenti\PAOLO\IRCCS%20BONINO%20PULEJO\TABELLA%20D1.2\2009\OLD\STAMPATO%20TabellaD12%203&#176;%20trim.%202009_CON%20ESCLUSION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pc/Documenti/SICILIA%20NEW%20NEW_luglio%202010/2011/CE%20CONSUNTIVO%202011/PROSPETTI/DOCUME~1/pc/IMPOST~1/Temp/Rar$DI00.328/Users/Raffaele/Desktop/Tab.1.2%20NOVEMBRE/Modello__D.1.2_PROIEZ.ANNU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mar/Assegnazione/2008/2007/Integrazione%202007/Ares/Simonetti/FSN2006/Documents%20and%20Settings/DP8000/Desktop/CFFB_Lavori_in_corso/MDC-REPARTO-Maggiori64anni/MOTORE-REGIONE-Riepilogo-STAT_MOB-PASS-MDC-2001-Magg64an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mar\Assegnazione\2008\2007\Integrazione%202007\Ares\Simonetti\FSN2006\Documents%20and%20Settings\DP8000\Desktop\CFFB_Lavori_in_corso\MDC-REPARTO-Maggiori64anni\MOTORE-REGIONE-Riepilogo-STAT_MOB-PASS-MDC-2001-Magg64an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Documents%20and%20Settings\pc\Documenti\SICILIA%20NEW%20NEW_luglio%202010\PIANO%20CONSOLIDAMENTO%2013-15\SICILIA\RS_tendenziale\MC\Documents%20and%20Settings\aottaviani\Local%20Settings\Temporary%20Internet%20Files\OLK23C\A\MODEL_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nts%20and%20Settings/pc/Documenti/SICILIA%20NEW%20NEW_luglio%202010/2011/CE%20CONSUNTIVO%202011/PROSPETTI/DOCUME~1/pc/IMPOST~1/Temp/Rar$DI00.328/file%20cesare%20vecchio%20pc/Desktop/Nuova%20cartella%20(6)/Tabella_D.1.2_2009%20(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92.168.100.100\carlo\mar\Assegnazione\2008\2007\Integrazione%202007\Documents%20and%20Settings\valentinig\Impostazioni%20locali\Temporary%20Internet%20Files\OLK2\Modello%20Ingegnerizzato%202.2%20(mins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Users\giacomotesta\AppData\Roaming\Microsoft\Excel\Simulazione%20indicatori%20Asp%20Messina%20V7.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Documents%20and%20Settings\pc\Documenti\SICILIA%20NEW%20NEW_luglio%202010\PIANO%20CONSOLIDAMENTO%2013-15\SICILIA\RS_tendenziale\MC\CF\LOROD\PERSONAL\VUOTO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Documents%20and%20Settings\996\Documenti\Archivi%20Excel\Papardo\Contabilit&#224;%20Economica\Bilancio%202003\Documenti\Archivi%20Excel\Contabilit&#224;%20Economica\Be2002\BilEconomico.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92.168.100.100\mar\Assegnazione\2008\2007\Integrazione%202007\Documenti\Regione%20Liguria\Liguria%20Ricerche\Modello%20Fiuggi\Ripartizione%20FSN\Rapporto%20finale\Modello%20Ingegnerizzato%202.2%20(minsa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Documents%20and%20Settings\pc\Documenti\SICILIA%20NEW%20NEW_luglio%202010\PIANO%20CONSOLIDAMENTO%2013-15\SICILIA\RS_tendenziale\Documenti\analisiGestionali\siclia_analisi_scostamenti\2012\2&#176;2012\0_CE_RS_analisiScostamenti.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nti/AAAback%20up%20PC%20ASSESSORATO%207.09.2015/SICILIA%20NEW%20NEW_luglio%202010/2016/NEGOZIAZIONE%202016/Negoziazione%202016_v27.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sp600c\SERVIZI\Documents%20and%20Settings\scivaa1\Desktop\tariffario%20base%20Trento_Al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amba\u2306\Documents%20and%20Settings\concettina_rizzo\Documenti\Download\Prospetti%20di%20verifica%201&#176;%20trimestre%202011%20Carmela.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Documenti\analisiGestionali\siclia_analisi_scostamenti\2011\4&#176;2011\Risposte%20Aziende%20CE%20Consuntivo%202010%20v.02\927\Prospetti%20di%20verifica%20CONSUNTIVO%202010(1)%20CON%20LA%20CORREZIONE%20DEL%20SUES%2011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Documenti\SANITA'\2013\Negoziazione%202013\CE%20CONSUNTIVO%202011\Risposte%20Aziende\208\Prospetti%20di%20verifica%20CONSUNTIVO%20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Documenti\SANITA'\2012\Negoziazione%202012\Negoziazione\Documents%20and%20Settings\antonello\Impostazioni%20locali\Temporary%20Internet%20Files\Content.IE5\K30VDBHN\Downloads\4%20-%20NEW_2008_TabellaD12_Vers.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Users\giacomotesta\Desktop\Articolo%2079\CDG\Indicatori\IV%202011\Indicatori%20Totali%20V9.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ILE-SRV\COMUNE\Massimo%20C\Project%20Itaca\Santa%20Giulia%20-%20file%20ricevuti\Newc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c1\u3143\PwCDati\Advisory\Clienti\Italia\Sanit&#224;\ARS\Supporto%20tecnico-professionale\Attivit&#224;\Verifiche%20Bilancio%202008\Analisi%20di%20bilancio\Confronto%20CE_Bilancio_TabA%202008%20al%2023_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i/SANITA'/2013/Consuntivo%202013/Analisi%20scostamenti/elaborazioni/1_RS_Analisi_CNS%202013_v.00.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PwCDati/Advisory/Clienti/Italia/Sanit&#224;/ARS/Supporto%20tecnico-professionale/Attivit&#224;/Verifiche%20Bilancio%202008/Analisi%20di%20bilancio/Confronto%20CE_Bilancio_TabA%202008%20al%2023_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G:\Documents%20and%20Settings\User\Impostazioni%20locali\Temp\wz3fa5\Allegati\Piani%20Operativi\Piano%20Operativo%20Regionale\Materiale_20101004\02_Farmaceutica%20HP3%20v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Bfilippi\modello%20prev\Schema%202\Schema%2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Users\cbarbera\Desktop\IV%202010\SPECIFICA%20VOCE%20RICAVO\Users\cbarbera\Desktop\I%20TRIMESTRE%202010\I%20TRIMESTRE%202010\DOCUME~1\pc\IMPOST~1\Temp\Rar$DI00.328\Documenti\Bilancio\MIN%20SAL%202006\analisi%20CE%202006\LA_analisi_2003%20v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taff202\c_compagnone\Documenti\Giovanni\Cannizzaro\Pianta%20Organica\Pianta%20organica%201997\P.o.-Dati%20Economici.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mar/Assegnazione/2008/2007/Integrazione%202007/Documents%20and%20Settings/Valentinig/Impostazioni%20locali/Temporary%20Internet%20Files/OLK3/Ipotesi%20riparto%202006-2009%20-%20050706%20-%20COSTRUZIONE%20CAPITOLI%20BILANCIO%20(3)%20-%20RIPARTO%2020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mar\Assegnazione\2008\2007\Integrazione%202007\Documents%20and%20Settings\Valentinig\Impostazioni%20locali\Temporary%20Internet%20Files\OLK3\Ipotesi%20riparto%202006-2009%20-%20050706%20-%20COSTRUZIONE%20CAPITOLI%20BILANCIO%20(3)%20-%20RIPARTO%20200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Documenti\Sanit&#224;%202004\RIPARTO\Aggiornamento%20DICEMBRE%202004\Ipotesi%20riparto%202005-2007%2016%20dic%202004%20-%2088.19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Urru\ufficio%20IV\DOCUME~1\SFE87~1.GAR\IMPOST~1\Temp\Rar$DI09.422\Previsioni%202005\AGGIORMAMENTO%203.08.04\Ipotesi%20riparto%202005-2007.%203.08.04.al%20netto%20manovr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Users\tsuraniti\Desktop\1_RS_Analisi_3&#176;2012.v.5.7.3a_last.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Documenti\SANITA'\2012\Negoziazione%202012\Documents%20and%20Settings\pc\Desktop\MARIA%20CHIARA\Prospetti%20CE%20Consuntivo%202010\DOCUME~1\pc\IMPOST~1\Temp\Rar$DI00.328\Documenti\Bilancio\MIN%20SAL%202006\analisi%20CE%202006\LA_analisi_2003%20v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s09a.kclient.kpmg.com/Users/cbarbera/AppData/Local/Microsoft/Windows/Temporary%20Internet%20Files/Content.Outlook/3CRW937M/Tracciato%20personale_20110331%20(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Users\aruggeri\AppData\Local\Microsoft\Windows\Temporary%20Internet%20Files\Content.Outlook\GDRRLC9S\Regione%20Lazio\2012\05%20-%20MONITORAGGIO%20PERIODICO%20E%20COERENZA%20CON%20GLI%20INDICATORI%20ECONOMICI%20DEL%20SSR\II%20Trim%202012\Rapporto%20CE_II%20trim%202012_v5\CE"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Documents%20and%20Settings\sbadalamenti\Impostazioni%20locali\Temporary%20Internet%20Files\Content.IE5\H3OISQJR\Copia%20di%20Prospetto%20spesa%20personale%201%20trim.%20201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Documents%20and%20Settings\Utente\Documenti\PF\IRCCS\REGIONE%20SICILIANA\PROSPETTO%20SPESA%20DEL%20PERSONALE_SERV.1_giulia_chiarello\2011\II_TRIM\Prospetto%20spesa%20personale%202%20pagine_MOD_IITRIM.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nts%20and%20Settings/pc/Documenti/SICILIA%20NEW%20NEW_luglio%202010/2011/CE%20CONSUNTIVO%202011/PROSPETTI/DOCUME~1/pc/IMPOST~1/Temp/Rar$DI00.328/Documents%20and%20Settings/Preload/Desktop/Modello%20%20D.1.2%20MODELLOCE17APR2009.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mar/Assegnazione/2008/2007/Integrazione%202007/Ares/Simonetti/FSN2006/Documents%20and%20Settings/DP8000/Desktop/CFFB_Lavori_in_corso/MDC_DRG/MOTORI/Riepilogo-PUB-PRIV-STAT_MOB-ATT-PASS-REGIONE-MDC-2001-CFFB.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mar\Assegnazione\2008\2007\Integrazione%202007\Ares\Simonetti\FSN2006\Documents%20and%20Settings\DP8000\Desktop\CFFB_Lavori_in_corso\MDC_DRG\MOTORI\Riepilogo-PUB-PRIV-STAT_MOB-ATT-PASS-REGIONE-MDC-2001-CFFB.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Users\Utente\Downloads\mar\Assegnazione\2008\2007\Integrazione%202007\Ares\Simonetti\FSN2006\Documents%20and%20Settings\DP8000\Desktop\CFFB_Lavori_in_corso\MDC_DRG\MOTORI\Riepilogo-PUB-PRIV-STAT_MOB-ATT-PASS-REGIONE-MDC-2001-CFF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Urru\ufficio%20IV\documenti%20valentini\Documenti\Documenti\RIPARTO\2007\RIPARTO%20IPOTESI%202006-2008\Vincolate%2002-Agosto-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ILE-SRV\COMUNE\Franco\2001\clienti\Project%20Hunter\Project%20Hunter%20stand%20alon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192.168.100.100\carlo\mar\Assegnazione\2008\2007\Integrazione%202007\Documenti\Regione%20Liguria\Liguria%20Ricerche\Modello%20Fiuggi\Ripartizione%20FSN\Rapporto%20finale\Modello%20Ingegnerizzato%202.2%20(minsa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Documenti\Assessorato\Elaborazioni_4&#176;2014\1_RS_Analisi_4&#176;2014_v04.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Documenti\hermes.morgavi\Documenti\modello%20previsione\Previsioni%20ufficiali\RPP%202006\050930%20previsione%20quadro%20programmatico%20190905%20-%20versione%20B.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ILE-SRV\Comune\ANGELO\Project%20DUCA\Mult%20bis%203%2010-04-0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G:\Documents%20and%20Settings\hmorgavi\Documenti\modello%20previsione\Previsioni%20ufficiali\Dpef%202005-2008\040803%20previsione%20quadro%20programmatico%2027%2007%200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Users/Santo/Desktop/I:/Documents%20and%20Settings/Valentina.Farelli/Desktop/File%20format%20analisi%20bilancio/Dati%20Bilancio_2012/Incontri%20Aziende%20Previsione%20Bilancio%202012/File/CE"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I%20TRIMESTRE%202010/Analisi%20Scostamenti%20I%202010/I%20TRIMESTRE%202010/DOCUME~1/pc/IMPOST~1/Temp/Rar$DI00.328/file%20cesare%20vecchio%20pc/Desktop/Nuova%20cartella%20(6)/Tabella_D.1.2_2009%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Dati"/>
      <sheetName val="Anagrafica CRIL"/>
      <sheetName val="Indice"/>
    </sheetNames>
    <sheetDataSet>
      <sheetData sheetId="0"/>
      <sheetData sheetId="1"/>
      <sheetData sheetId="2"/>
      <sheetData sheetId="3"/>
      <sheetData sheetId="4" refreshError="1"/>
      <sheetData sheetId="5"/>
      <sheetData sheetId="6"/>
      <sheetData sheetId="7"/>
      <sheetData sheetId="8"/>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_Anagrafica Completa"/>
      <sheetName val="Copertina"/>
      <sheetName val="00.1 Anagrafica SSR con ACCESSI"/>
      <sheetName val="TOT_ANAGRAFICHE"/>
      <sheetName val="01.1 Coerenza anagrafiche"/>
      <sheetName val="01.2 Accessi per mese"/>
      <sheetName val="Accessi_per_SINGOLO_MESE"/>
      <sheetName val="Accessi_errati"/>
      <sheetName val="01.3 Distribuzione TRIAGE"/>
      <sheetName val="Scarico_Triage"/>
      <sheetName val="TRIAGE MEDICO"/>
      <sheetName val="01.4 Q.tà pro-capite per ASP"/>
      <sheetName val="RICOVERATI"/>
      <sheetName val="ricoverati per mese"/>
      <sheetName val="Trasf_altro pS_EFFICIENZA"/>
      <sheetName val="01.4 % Ricoveri e trasferimenti"/>
      <sheetName val="01.4bis Ricoveri e trasferiment"/>
      <sheetName val="01.5 Distrib ModArrivo"/>
      <sheetName val="01.6 Distrib RespINVIO"/>
      <sheetName val="01.7 Relaz tra ModArr e RespInv"/>
      <sheetName val="ARR_RESPINVIO"/>
      <sheetName val="ProbPrinc_Trauma % (2)"/>
      <sheetName val="ProbPrinc_Trauma %"/>
      <sheetName val="Resp_INVIO %"/>
      <sheetName val="Modalità_di_Arrivo %"/>
      <sheetName val="Problema_Principale %"/>
      <sheetName val="190_Anagrafica Privati"/>
      <sheetName val="01.8 Distrib ProbPrinc_Trauma"/>
      <sheetName val="01.8 bis Distrib ProbPrinTrauma"/>
      <sheetName val="01.9 Distrib ProblemaPrincipale"/>
      <sheetName val="01.10 Focus &quot;Altro&quot;"/>
      <sheetName val="01.11 Num. di record"/>
      <sheetName val="01.12 Motivo del TRASFERIMENTO"/>
      <sheetName val="01.13 Esito tratt e diagn princ"/>
      <sheetName val="diagnosi princ div 6 e 7"/>
      <sheetName val="Alimentazione_esito_trattamento"/>
      <sheetName val="Distribuzione_motivo_trasferime"/>
      <sheetName val="Transcodifica=&quot;Altro&quot;"/>
      <sheetName val="%_ALTRO"/>
      <sheetName val="Distrib_RESP_INVIO"/>
      <sheetName val="pivot probldivedazero"/>
      <sheetName val="probl diverso da zero e trauma"/>
      <sheetName val="NEWprobl"/>
      <sheetName val="Sheet1"/>
      <sheetName val="Sheet2"/>
      <sheetName val="esito ricovero %"/>
    </sheetNames>
    <sheetDataSet>
      <sheetData sheetId="0"/>
      <sheetData sheetId="1"/>
      <sheetData sheetId="2"/>
      <sheetData sheetId="3"/>
      <sheetData sheetId="4"/>
      <sheetData sheetId="5"/>
      <sheetData sheetId="6">
        <row r="1">
          <cell r="A1" t="str">
            <v>COD_IST</v>
          </cell>
        </row>
      </sheetData>
      <sheetData sheetId="7"/>
      <sheetData sheetId="8"/>
      <sheetData sheetId="9"/>
      <sheetData sheetId="10"/>
      <sheetData sheetId="11"/>
      <sheetData sheetId="12">
        <row r="1">
          <cell r="A1" t="str">
            <v>CodiceIstituto</v>
          </cell>
          <cell r="B1" t="str">
            <v>DenominazioneStruttura</v>
          </cell>
          <cell r="C1" t="str">
            <v>PERC</v>
          </cell>
        </row>
        <row r="2">
          <cell r="A2">
            <v>19020200</v>
          </cell>
          <cell r="C2">
            <v>0.16810758885686838</v>
          </cell>
        </row>
        <row r="3">
          <cell r="A3">
            <v>19030100</v>
          </cell>
          <cell r="C3">
            <v>0.19772861550580975</v>
          </cell>
        </row>
        <row r="4">
          <cell r="A4">
            <v>19030200</v>
          </cell>
          <cell r="C4">
            <v>0.20346910933541221</v>
          </cell>
        </row>
        <row r="5">
          <cell r="A5">
            <v>19030300</v>
          </cell>
          <cell r="C5">
            <v>0.16069856178456121</v>
          </cell>
        </row>
        <row r="6">
          <cell r="A6">
            <v>19030400</v>
          </cell>
          <cell r="C6">
            <v>0.15209634255129348</v>
          </cell>
        </row>
        <row r="7">
          <cell r="A7">
            <v>19031900</v>
          </cell>
          <cell r="C7">
            <v>8.8790233074361818E-2</v>
          </cell>
        </row>
        <row r="8">
          <cell r="A8">
            <v>19032000</v>
          </cell>
          <cell r="C8">
            <v>0.10714285714285714</v>
          </cell>
        </row>
        <row r="9">
          <cell r="A9">
            <v>19032100</v>
          </cell>
          <cell r="C9">
            <v>0.1728395061728395</v>
          </cell>
        </row>
        <row r="10">
          <cell r="A10">
            <v>19032200</v>
          </cell>
          <cell r="C10">
            <v>0.1506426735218509</v>
          </cell>
        </row>
        <row r="11">
          <cell r="A11">
            <v>19033000</v>
          </cell>
          <cell r="C11">
            <v>7.6923076923076927E-2</v>
          </cell>
        </row>
        <row r="12">
          <cell r="A12">
            <v>19033200</v>
          </cell>
          <cell r="C12">
            <v>0.13006934229880227</v>
          </cell>
        </row>
        <row r="13">
          <cell r="A13">
            <v>19033300</v>
          </cell>
          <cell r="C13">
            <v>8.6956521739130432E-2</v>
          </cell>
        </row>
        <row r="14">
          <cell r="A14">
            <v>19033400</v>
          </cell>
          <cell r="C14">
            <v>0.11352578657152125</v>
          </cell>
        </row>
        <row r="15">
          <cell r="A15">
            <v>19033800</v>
          </cell>
          <cell r="C15">
            <v>0.2338160879427674</v>
          </cell>
        </row>
        <row r="16">
          <cell r="A16">
            <v>19033900</v>
          </cell>
          <cell r="C16">
            <v>0.15877957658779576</v>
          </cell>
        </row>
        <row r="17">
          <cell r="A17">
            <v>19034000</v>
          </cell>
          <cell r="C17">
            <v>0.1767778901247051</v>
          </cell>
        </row>
        <row r="18">
          <cell r="A18">
            <v>19034100</v>
          </cell>
          <cell r="C18">
            <v>0.14406184118060436</v>
          </cell>
        </row>
        <row r="19">
          <cell r="A19">
            <v>19034200</v>
          </cell>
          <cell r="C19">
            <v>0.15554592720970536</v>
          </cell>
        </row>
        <row r="20">
          <cell r="A20">
            <v>19034300</v>
          </cell>
          <cell r="C20">
            <v>0.11770365618986529</v>
          </cell>
        </row>
        <row r="21">
          <cell r="A21">
            <v>19034400</v>
          </cell>
          <cell r="C21">
            <v>0.1459832134292566</v>
          </cell>
        </row>
        <row r="22">
          <cell r="A22">
            <v>19034500</v>
          </cell>
          <cell r="C22">
            <v>0.22690968666803193</v>
          </cell>
        </row>
        <row r="23">
          <cell r="A23">
            <v>19034600</v>
          </cell>
          <cell r="C23">
            <v>0.24781659388646288</v>
          </cell>
        </row>
        <row r="24">
          <cell r="A24">
            <v>19034700</v>
          </cell>
          <cell r="C24">
            <v>0.13692368839427663</v>
          </cell>
        </row>
        <row r="25">
          <cell r="A25">
            <v>19034900</v>
          </cell>
          <cell r="C25">
            <v>0.12871287128712872</v>
          </cell>
        </row>
        <row r="26">
          <cell r="A26">
            <v>19035000</v>
          </cell>
          <cell r="C26">
            <v>0.17191011235955056</v>
          </cell>
        </row>
        <row r="27">
          <cell r="A27">
            <v>19035100</v>
          </cell>
          <cell r="C27">
            <v>0.22104091976758561</v>
          </cell>
        </row>
        <row r="28">
          <cell r="A28">
            <v>19035200</v>
          </cell>
          <cell r="C28">
            <v>0.14239933119687892</v>
          </cell>
        </row>
        <row r="29">
          <cell r="A29">
            <v>19035300</v>
          </cell>
          <cell r="C29">
            <v>0.17195121951219511</v>
          </cell>
        </row>
        <row r="30">
          <cell r="A30">
            <v>19035500</v>
          </cell>
          <cell r="C30">
            <v>4.5936395759717315E-2</v>
          </cell>
        </row>
        <row r="31">
          <cell r="A31">
            <v>19030500</v>
          </cell>
          <cell r="C31">
            <v>0.18315018315018314</v>
          </cell>
        </row>
        <row r="32">
          <cell r="A32">
            <v>19092201</v>
          </cell>
          <cell r="C32">
            <v>0.10990808537155321</v>
          </cell>
        </row>
        <row r="33">
          <cell r="A33">
            <v>19092302</v>
          </cell>
          <cell r="C33">
            <v>9.8285082057901527E-2</v>
          </cell>
        </row>
        <row r="34">
          <cell r="A34">
            <v>19092401</v>
          </cell>
          <cell r="C34">
            <v>0.21676300578034682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P_Min_P"/>
      <sheetName val="SP_Min_C"/>
      <sheetName val="MOD_SP_NOTA_INT"/>
      <sheetName val="NOMINATI"/>
      <sheetName val="TAB_1 IMM IMM"/>
      <sheetName val="TAB_2 IMM IMM"/>
      <sheetName val="TAB_3 IMM IMM"/>
      <sheetName val="TAB_4 IMM IMM"/>
      <sheetName val="TAB_5 IMM MAT"/>
      <sheetName val="TAB_6 IMM MAT"/>
      <sheetName val="TAB_7 IMM MAT"/>
      <sheetName val="TAB_8 IMM FIN"/>
      <sheetName val="TAB_9 IMM FIN"/>
      <sheetName val="TAB_10 IMM FIN"/>
      <sheetName val="TAB_11 IMM FIN"/>
      <sheetName val="TAB_12 IMM FIN"/>
      <sheetName val="TAB_13 IMM FIN"/>
      <sheetName val="TAB_14 IMM FIN"/>
      <sheetName val="TAB_15 RIMANENZE"/>
      <sheetName val="TAB_16 CREDITI VAL NOM"/>
      <sheetName val="TAB_17 CREDITI VAL NOM"/>
      <sheetName val="TAB_18 CREDITI SVAL"/>
      <sheetName val="TAB_19 CREDITI SVAL"/>
      <sheetName val="TAB_20 CREDITI ANNO FORM"/>
      <sheetName val="TAB_21 CREDITI ANNO FORM"/>
      <sheetName val="TAB_22 CREDITI ANNO SCAD"/>
      <sheetName val="TAB_23 CREDITI ANNO SCAD"/>
      <sheetName val="TAB_24 CREDITI AZ SAN REG"/>
      <sheetName val="TAB_25 CREDITI PN"/>
      <sheetName val="TAB_26 ATT FINANZ NO IMM"/>
      <sheetName val="TAB_27 ELENCO PARTEC"/>
      <sheetName val="TAB_28 DETT ATT FINANZ NO IMM"/>
      <sheetName val="TAB_29 DISP LIQUIDE"/>
      <sheetName val="TAB_30 RATEI ATTIVI"/>
      <sheetName val="TAB_31 RISCONTI ATTIVI"/>
      <sheetName val="TAB_32 PN MOVIMENTAZIONE"/>
      <sheetName val="TAB_33 DETT FINANZIAMENTI PN"/>
      <sheetName val="TAB_34 RISERVE DA PLUSV DETT"/>
      <sheetName val="TAB_35 CONTR DA REINVEST DETT"/>
      <sheetName val="TAB_36 FONDI RISCHI E ONERI"/>
      <sheetName val="TAB_37 FONDI FSR"/>
      <sheetName val="TAB_38 FONDI SOGG PUBBLICI"/>
      <sheetName val="TAB_39 CONTR RICERCA"/>
      <sheetName val="TAB_40 CONTR PRIVATI"/>
      <sheetName val="TAB_41 TFR"/>
      <sheetName val="TAB_42 DEBITI"/>
      <sheetName val="TAB_43 DEBITI PER ANNO"/>
      <sheetName val="TAB_44 DEBITI PER SCADENZA"/>
      <sheetName val="TAB_45 DETTAGLIO MUTUI"/>
      <sheetName val="TAB_46 DEBITI AZ SAN REG"/>
      <sheetName val="TAB_47 RATEI PASSIVI"/>
      <sheetName val="TAB_48 RISCONTI PASSIVI"/>
      <sheetName val="TAB_49 CONTI D'ORDINE"/>
      <sheetName val="confronto con i trimestre 2007"/>
      <sheetName val="confronto con iv trimestre 2007"/>
      <sheetName val="sp consuntivo 2013"/>
      <sheetName val="TABELLE CALCOLO"/>
      <sheetName val="VALORI"/>
    </sheetNames>
    <sheetDataSet>
      <sheetData sheetId="0">
        <row r="1">
          <cell r="B1" t="str">
            <v>AL 31/12/2013</v>
          </cell>
        </row>
        <row r="2">
          <cell r="B2" t="str">
            <v>Anno 2009 e precedenti</v>
          </cell>
        </row>
        <row r="3">
          <cell r="B3" t="str">
            <v>Anno 2010</v>
          </cell>
        </row>
        <row r="4">
          <cell r="B4" t="str">
            <v>Anno 2011</v>
          </cell>
        </row>
        <row r="5">
          <cell r="B5" t="str">
            <v>Anno 2012</v>
          </cell>
        </row>
        <row r="6">
          <cell r="B6" t="str">
            <v>Anno 2013</v>
          </cell>
        </row>
        <row r="7">
          <cell r="B7" t="str">
            <v>Valore al 31/12/2010 e precedenti</v>
          </cell>
        </row>
        <row r="8">
          <cell r="B8" t="str">
            <v>Valore al 31/12/2011</v>
          </cell>
        </row>
        <row r="9">
          <cell r="B9" t="str">
            <v>Valore al 31/12/2012 (Valore iniziale)</v>
          </cell>
        </row>
        <row r="11">
          <cell r="B11" t="str">
            <v>Esercizio 2010 e precedenti</v>
          </cell>
        </row>
        <row r="12">
          <cell r="B12" t="str">
            <v>Esercizio 2011</v>
          </cell>
        </row>
        <row r="13">
          <cell r="B13" t="str">
            <v>Esercizio 2012</v>
          </cell>
        </row>
        <row r="14">
          <cell r="B14" t="str">
            <v>Esercizio 2013</v>
          </cell>
        </row>
        <row r="15">
          <cell r="B15" t="str">
            <v>FONDO AL 31/12/2013</v>
          </cell>
        </row>
        <row r="16">
          <cell r="B16" t="str">
            <v>Esercizio 2011 e precedenti</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refreshError="1"/>
      <sheetData sheetId="57" refreshError="1"/>
      <sheetData sheetId="5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 val="Bil. ver."/>
      <sheetName val="CE"/>
      <sheetName val="ABC"/>
      <sheetName val="confronto con i trimestre 2007"/>
      <sheetName val="confronto con iv trimestre 2007"/>
      <sheetName val="Anagrafica Protesi 09"/>
      <sheetName val="AN_ECON"/>
      <sheetName val="AN_PATR"/>
      <sheetName val="CE_RICL"/>
      <sheetName val="Master"/>
      <sheetName val="SP_RICL"/>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row r="5">
          <cell r="B5">
            <v>4565677.4227499999</v>
          </cell>
        </row>
        <row r="8">
          <cell r="C8">
            <v>1500000000</v>
          </cell>
        </row>
        <row r="9">
          <cell r="C9">
            <v>0</v>
          </cell>
        </row>
        <row r="10">
          <cell r="C10">
            <v>0</v>
          </cell>
        </row>
        <row r="13">
          <cell r="C13">
            <v>0.05</v>
          </cell>
        </row>
        <row r="14">
          <cell r="C14">
            <v>0</v>
          </cell>
        </row>
        <row r="15">
          <cell r="C15">
            <v>1</v>
          </cell>
        </row>
        <row r="16">
          <cell r="C16">
            <v>1</v>
          </cell>
        </row>
        <row r="20">
          <cell r="C20">
            <v>0.5</v>
          </cell>
        </row>
        <row r="21">
          <cell r="C21">
            <v>0</v>
          </cell>
        </row>
        <row r="22">
          <cell r="C22">
            <v>6.9000000000000006E-2</v>
          </cell>
        </row>
        <row r="24">
          <cell r="C24" t="str">
            <v>pop_TOT</v>
          </cell>
        </row>
        <row r="25">
          <cell r="C25">
            <v>0.17100000000000001</v>
          </cell>
        </row>
        <row r="26">
          <cell r="C26">
            <v>0</v>
          </cell>
        </row>
        <row r="29">
          <cell r="C29">
            <v>0</v>
          </cell>
        </row>
        <row r="30">
          <cell r="C30">
            <v>0</v>
          </cell>
        </row>
        <row r="31">
          <cell r="C31">
            <v>0</v>
          </cell>
        </row>
        <row r="32">
          <cell r="C32">
            <v>0</v>
          </cell>
        </row>
        <row r="33">
          <cell r="C33">
            <v>0</v>
          </cell>
        </row>
        <row r="34">
          <cell r="C34">
            <v>0</v>
          </cell>
        </row>
        <row r="35">
          <cell r="C35">
            <v>0.13</v>
          </cell>
        </row>
        <row r="36">
          <cell r="C36">
            <v>0.13</v>
          </cell>
        </row>
        <row r="37">
          <cell r="C37">
            <v>0</v>
          </cell>
        </row>
        <row r="39">
          <cell r="C39" t="str">
            <v>pop_over_75</v>
          </cell>
        </row>
        <row r="43">
          <cell r="C43">
            <v>0</v>
          </cell>
        </row>
        <row r="45">
          <cell r="C45" t="str">
            <v>pop_TOT</v>
          </cell>
        </row>
        <row r="47">
          <cell r="C47">
            <v>0.45</v>
          </cell>
        </row>
        <row r="48">
          <cell r="C48">
            <v>0</v>
          </cell>
        </row>
        <row r="49">
          <cell r="C49">
            <v>1</v>
          </cell>
        </row>
        <row r="51">
          <cell r="C51" t="str">
            <v>pop_FA</v>
          </cell>
        </row>
        <row r="52">
          <cell r="C52">
            <v>0</v>
          </cell>
        </row>
        <row r="54">
          <cell r="C54" t="str">
            <v>pop_disab</v>
          </cell>
        </row>
        <row r="55">
          <cell r="C55">
            <v>0</v>
          </cell>
        </row>
        <row r="57">
          <cell r="C57" t="str">
            <v>pop_disab</v>
          </cell>
        </row>
        <row r="58">
          <cell r="C58">
            <v>0</v>
          </cell>
        </row>
        <row r="81">
          <cell r="C81">
            <v>0.71</v>
          </cell>
        </row>
      </sheetData>
      <sheetData sheetId="6">
        <row r="8">
          <cell r="C8">
            <v>1500000000</v>
          </cell>
        </row>
      </sheetData>
      <sheetData sheetId="7"/>
      <sheetData sheetId="8"/>
      <sheetData sheetId="9"/>
      <sheetData sheetId="10" refreshError="1">
        <row r="5">
          <cell r="A5" t="str">
            <v>PIEMONTE</v>
          </cell>
          <cell r="B5">
            <v>4565677.4227499999</v>
          </cell>
          <cell r="C5">
            <v>0</v>
          </cell>
          <cell r="D5">
            <v>4565677.4227499999</v>
          </cell>
          <cell r="F5">
            <v>526287</v>
          </cell>
          <cell r="K5">
            <v>4296822</v>
          </cell>
          <cell r="M5">
            <v>4622703.0549999997</v>
          </cell>
          <cell r="O5">
            <v>2205324.9550895095</v>
          </cell>
          <cell r="Q5">
            <v>8.4186773389839417E-2</v>
          </cell>
          <cell r="BB5">
            <v>6019282.54</v>
          </cell>
          <cell r="BL5">
            <v>5091189.95</v>
          </cell>
          <cell r="BV5">
            <v>6019282.54</v>
          </cell>
          <cell r="CF5">
            <v>7839499.1349999998</v>
          </cell>
          <cell r="CT5">
            <v>0.96296296296296302</v>
          </cell>
          <cell r="CU5">
            <v>0.8</v>
          </cell>
          <cell r="CV5">
            <v>7.1084756752934672E-2</v>
          </cell>
          <cell r="CW5">
            <v>5.9055028687053424E-2</v>
          </cell>
          <cell r="FA5">
            <v>7.6790999156557724E-2</v>
          </cell>
        </row>
        <row r="6">
          <cell r="B6">
            <v>124850.56624999997</v>
          </cell>
          <cell r="C6">
            <v>0</v>
          </cell>
          <cell r="D6">
            <v>124850.56624999997</v>
          </cell>
          <cell r="F6">
            <v>16052</v>
          </cell>
          <cell r="K6">
            <v>122360</v>
          </cell>
          <cell r="M6">
            <v>127266.82499999998</v>
          </cell>
          <cell r="O6">
            <v>61006.864970028233</v>
          </cell>
          <cell r="Q6">
            <v>1.0743396392885693E-2</v>
          </cell>
          <cell r="BB6">
            <v>167980.88</v>
          </cell>
          <cell r="BL6">
            <v>144648.15</v>
          </cell>
          <cell r="BV6">
            <v>167980.88</v>
          </cell>
          <cell r="CF6">
            <v>226142.315</v>
          </cell>
          <cell r="CT6">
            <v>0.72839506172839519</v>
          </cell>
          <cell r="CU6">
            <v>0.75384615384615394</v>
          </cell>
          <cell r="CV6">
            <v>1.5311791119381035E-3</v>
          </cell>
          <cell r="CW6">
            <v>1.5846805463578439E-3</v>
          </cell>
          <cell r="FA6">
            <v>2.1314104551324493E-3</v>
          </cell>
        </row>
        <row r="7">
          <cell r="B7">
            <v>9279746.0412499998</v>
          </cell>
          <cell r="C7">
            <v>0</v>
          </cell>
          <cell r="D7">
            <v>9279746.0412499998</v>
          </cell>
          <cell r="F7">
            <v>1244706</v>
          </cell>
          <cell r="K7">
            <v>9318038</v>
          </cell>
          <cell r="M7">
            <v>9526465.2449999992</v>
          </cell>
          <cell r="O7">
            <v>4579016.7263171785</v>
          </cell>
          <cell r="Q7">
            <v>8.0032496175160464E-2</v>
          </cell>
          <cell r="BB7">
            <v>12628545.359999999</v>
          </cell>
          <cell r="BL7">
            <v>11027041.4</v>
          </cell>
          <cell r="BV7">
            <v>12628545.359999999</v>
          </cell>
          <cell r="CF7">
            <v>17371423.074999999</v>
          </cell>
          <cell r="CT7">
            <v>0.79012345679012352</v>
          </cell>
          <cell r="CU7">
            <v>0.76923076923076927</v>
          </cell>
          <cell r="CV7">
            <v>0.12648498312704828</v>
          </cell>
          <cell r="CW7">
            <v>0.12314042828474651</v>
          </cell>
          <cell r="FA7">
            <v>0.15993459313277372</v>
          </cell>
        </row>
        <row r="8">
          <cell r="B8">
            <v>438395.82699999993</v>
          </cell>
          <cell r="C8">
            <v>0</v>
          </cell>
          <cell r="D8">
            <v>438395.82699999993</v>
          </cell>
          <cell r="F8">
            <v>80791</v>
          </cell>
          <cell r="K8">
            <v>471635</v>
          </cell>
          <cell r="M8">
            <v>454299.34</v>
          </cell>
          <cell r="O8">
            <v>217514.71593135412</v>
          </cell>
          <cell r="Q8">
            <v>2.4395246252031082E-2</v>
          </cell>
          <cell r="BB8">
            <v>631085.06000000006</v>
          </cell>
          <cell r="BL8">
            <v>544293.30000000005</v>
          </cell>
          <cell r="BV8">
            <v>631085.06000000006</v>
          </cell>
          <cell r="CF8">
            <v>872220.5</v>
          </cell>
          <cell r="CT8">
            <v>0.90123456790123457</v>
          </cell>
          <cell r="CU8">
            <v>0.86153846153846148</v>
          </cell>
          <cell r="CV8">
            <v>7.3023627436546914E-3</v>
          </cell>
          <cell r="CW8">
            <v>6.9807202118477713E-3</v>
          </cell>
          <cell r="FA8">
            <v>7.7419180738275859E-3</v>
          </cell>
        </row>
        <row r="9">
          <cell r="B9">
            <v>487906.47924999997</v>
          </cell>
          <cell r="C9">
            <v>0</v>
          </cell>
          <cell r="D9">
            <v>487906.47924999997</v>
          </cell>
          <cell r="F9">
            <v>74866</v>
          </cell>
          <cell r="K9">
            <v>493406</v>
          </cell>
          <cell r="M9">
            <v>499805.57499999995</v>
          </cell>
          <cell r="O9">
            <v>238074.37691638438</v>
          </cell>
          <cell r="Q9">
            <v>2.0477527797792543E-2</v>
          </cell>
          <cell r="BB9">
            <v>675509.52</v>
          </cell>
          <cell r="BL9">
            <v>576212.94999999995</v>
          </cell>
          <cell r="BV9">
            <v>675509.52</v>
          </cell>
          <cell r="CF9">
            <v>904556.04500000004</v>
          </cell>
          <cell r="CT9">
            <v>0.32098765432098769</v>
          </cell>
          <cell r="CU9">
            <v>0.35384615384615381</v>
          </cell>
          <cell r="CV9">
            <v>2.7208981809066089E-3</v>
          </cell>
          <cell r="CW9">
            <v>2.9994279946917225E-3</v>
          </cell>
          <cell r="FA9">
            <v>8.4148549553672205E-3</v>
          </cell>
        </row>
        <row r="10">
          <cell r="B10">
            <v>4651671.8535000002</v>
          </cell>
          <cell r="C10">
            <v>0</v>
          </cell>
          <cell r="D10">
            <v>4651671.8535000002</v>
          </cell>
          <cell r="F10">
            <v>637939</v>
          </cell>
          <cell r="K10">
            <v>4671372</v>
          </cell>
          <cell r="M10">
            <v>4761027.5500000007</v>
          </cell>
          <cell r="O10">
            <v>2281952.1489001294</v>
          </cell>
          <cell r="Q10">
            <v>6.1138511723811725E-2</v>
          </cell>
          <cell r="BB10">
            <v>6360962.8200000003</v>
          </cell>
          <cell r="BL10">
            <v>5491328.1499999994</v>
          </cell>
          <cell r="BV10">
            <v>6360962.8200000003</v>
          </cell>
          <cell r="CF10">
            <v>8714119.9399999995</v>
          </cell>
          <cell r="CT10">
            <v>0.74074074074074081</v>
          </cell>
          <cell r="CU10">
            <v>0.75384615384615394</v>
          </cell>
          <cell r="CV10">
            <v>5.9447037891738094E-2</v>
          </cell>
          <cell r="CW10">
            <v>6.0498793177514998E-2</v>
          </cell>
          <cell r="FA10">
            <v>8.0103228377457286E-2</v>
          </cell>
        </row>
        <row r="11">
          <cell r="B11">
            <v>1293741.5332499999</v>
          </cell>
          <cell r="C11">
            <v>0</v>
          </cell>
          <cell r="D11">
            <v>1293741.5332499999</v>
          </cell>
          <cell r="F11">
            <v>141578</v>
          </cell>
          <cell r="K11">
            <v>1202070</v>
          </cell>
          <cell r="M11">
            <v>1302787.4949999999</v>
          </cell>
          <cell r="O11">
            <v>620016.41394649399</v>
          </cell>
          <cell r="Q11">
            <v>2.5978516719189212E-2</v>
          </cell>
          <cell r="BB11">
            <v>1695719.04</v>
          </cell>
          <cell r="BL11">
            <v>1425585.5999999999</v>
          </cell>
          <cell r="BV11">
            <v>1695719.04</v>
          </cell>
          <cell r="CF11">
            <v>2197401.9749999996</v>
          </cell>
          <cell r="CT11">
            <v>0.44444444444444448</v>
          </cell>
          <cell r="CU11">
            <v>0.50769230769230766</v>
          </cell>
          <cell r="CV11">
            <v>9.1783956625832754E-3</v>
          </cell>
          <cell r="CW11">
            <v>1.0484551968412434E-2</v>
          </cell>
          <cell r="FA11">
            <v>2.1645291495398056E-2</v>
          </cell>
        </row>
        <row r="12">
          <cell r="B12">
            <v>1837655.8817499999</v>
          </cell>
          <cell r="C12">
            <v>0</v>
          </cell>
          <cell r="D12">
            <v>1837655.8817499999</v>
          </cell>
          <cell r="F12">
            <v>172136</v>
          </cell>
          <cell r="K12">
            <v>1585612</v>
          </cell>
          <cell r="M12">
            <v>1820278.5349999997</v>
          </cell>
          <cell r="O12">
            <v>860082.89377766917</v>
          </cell>
          <cell r="Q12">
            <v>1.8080321548621207E-2</v>
          </cell>
          <cell r="BB12">
            <v>2334222.2000000002</v>
          </cell>
          <cell r="BL12">
            <v>1862665.9</v>
          </cell>
          <cell r="BV12">
            <v>2334222.2000000002</v>
          </cell>
          <cell r="CF12">
            <v>2814923.5649999999</v>
          </cell>
          <cell r="CT12">
            <v>1.1728395061728396</v>
          </cell>
          <cell r="CU12">
            <v>0.87692307692307692</v>
          </cell>
          <cell r="CV12">
            <v>3.1948836378018736E-2</v>
          </cell>
          <cell r="CW12">
            <v>2.3887899199564775E-2</v>
          </cell>
          <cell r="FA12">
            <v>2.9939440009094716E-2</v>
          </cell>
        </row>
        <row r="13">
          <cell r="B13">
            <v>4453554.585</v>
          </cell>
          <cell r="C13">
            <v>0</v>
          </cell>
          <cell r="D13">
            <v>4453554.585</v>
          </cell>
          <cell r="F13">
            <v>494940</v>
          </cell>
          <cell r="K13">
            <v>4107144</v>
          </cell>
          <cell r="M13">
            <v>4460483.3499999996</v>
          </cell>
          <cell r="O13">
            <v>2121403.6788373403</v>
          </cell>
          <cell r="Q13">
            <v>7.3391991425396721E-2</v>
          </cell>
          <cell r="BB13">
            <v>5840114.7999999998</v>
          </cell>
          <cell r="BL13">
            <v>4801601.5999999996</v>
          </cell>
          <cell r="BV13">
            <v>5840114.7999999998</v>
          </cell>
          <cell r="CF13">
            <v>7502961.4700000007</v>
          </cell>
          <cell r="CT13">
            <v>0.87654320987654322</v>
          </cell>
          <cell r="CU13">
            <v>0.84615384615384615</v>
          </cell>
          <cell r="CV13">
            <v>6.1849016001553563E-2</v>
          </cell>
          <cell r="CW13">
            <v>5.9704738090340437E-2</v>
          </cell>
          <cell r="FA13">
            <v>7.4266814358218497E-2</v>
          </cell>
        </row>
        <row r="14">
          <cell r="B14">
            <v>3905584.5522499997</v>
          </cell>
          <cell r="C14">
            <v>0</v>
          </cell>
          <cell r="D14">
            <v>3905584.5522499997</v>
          </cell>
          <cell r="F14">
            <v>426186</v>
          </cell>
          <cell r="K14">
            <v>3589288.5</v>
          </cell>
          <cell r="M14">
            <v>3917150.7449999996</v>
          </cell>
          <cell r="O14">
            <v>1858772.5910971588</v>
          </cell>
          <cell r="Q14">
            <v>7.6159089488507789E-2</v>
          </cell>
          <cell r="BB14">
            <v>5114826.9400000004</v>
          </cell>
          <cell r="BL14">
            <v>4210063.75</v>
          </cell>
          <cell r="BV14">
            <v>5114826.9400000004</v>
          </cell>
          <cell r="CF14">
            <v>6544647.5</v>
          </cell>
          <cell r="CT14">
            <v>0.87654320987654322</v>
          </cell>
          <cell r="CU14">
            <v>0.87692307692307692</v>
          </cell>
          <cell r="CV14">
            <v>5.4050688719629064E-2</v>
          </cell>
          <cell r="CW14">
            <v>5.4074112636733992E-2</v>
          </cell>
          <cell r="FA14">
            <v>6.5048848957404384E-2</v>
          </cell>
        </row>
        <row r="15">
          <cell r="B15">
            <v>928316.13449999993</v>
          </cell>
          <cell r="C15">
            <v>0</v>
          </cell>
          <cell r="D15">
            <v>928316.13449999993</v>
          </cell>
          <cell r="F15">
            <v>105356</v>
          </cell>
          <cell r="K15">
            <v>854174</v>
          </cell>
          <cell r="M15">
            <v>930478.31</v>
          </cell>
          <cell r="O15">
            <v>440093.16458215244</v>
          </cell>
          <cell r="Q15">
            <v>2.7929187859943562E-2</v>
          </cell>
          <cell r="BB15">
            <v>1222098.3999999999</v>
          </cell>
          <cell r="BL15">
            <v>994201.59999999998</v>
          </cell>
          <cell r="BV15">
            <v>1222098.3999999999</v>
          </cell>
          <cell r="CF15">
            <v>1553151.78</v>
          </cell>
          <cell r="CT15">
            <v>0.91358024691358031</v>
          </cell>
          <cell r="CU15">
            <v>0.75384615384615394</v>
          </cell>
          <cell r="CV15">
            <v>1.3406412672287623E-2</v>
          </cell>
          <cell r="CW15">
            <v>1.106238085162361E-2</v>
          </cell>
          <cell r="FA15">
            <v>1.5458341651388985E-2</v>
          </cell>
        </row>
        <row r="16">
          <cell r="B16">
            <v>1609898.4309999999</v>
          </cell>
          <cell r="C16">
            <v>0</v>
          </cell>
          <cell r="D16">
            <v>1609898.4309999999</v>
          </cell>
          <cell r="F16">
            <v>196275</v>
          </cell>
          <cell r="K16">
            <v>1511774</v>
          </cell>
          <cell r="M16">
            <v>1618998.03</v>
          </cell>
          <cell r="O16">
            <v>767588.42791161127</v>
          </cell>
          <cell r="Q16">
            <v>3.2107855364200591E-2</v>
          </cell>
          <cell r="BB16">
            <v>2144890.66</v>
          </cell>
          <cell r="BL16">
            <v>1754343.3</v>
          </cell>
          <cell r="BV16">
            <v>2144890.66</v>
          </cell>
          <cell r="CF16">
            <v>2759527.76</v>
          </cell>
          <cell r="CT16">
            <v>0.87654320987654322</v>
          </cell>
          <cell r="CU16">
            <v>1.0307692307692309</v>
          </cell>
          <cell r="CV16">
            <v>2.2765633324941283E-2</v>
          </cell>
          <cell r="CW16">
            <v>2.6771200878538751E-2</v>
          </cell>
          <cell r="FA16">
            <v>2.7005446478368576E-2</v>
          </cell>
        </row>
        <row r="17">
          <cell r="B17">
            <v>5191834.6879999992</v>
          </cell>
          <cell r="C17">
            <v>0</v>
          </cell>
          <cell r="D17">
            <v>5191834.6879999992</v>
          </cell>
          <cell r="F17">
            <v>724089</v>
          </cell>
          <cell r="K17">
            <v>5261240.5</v>
          </cell>
          <cell r="M17">
            <v>5346495.8999999994</v>
          </cell>
          <cell r="O17">
            <v>2560883.93560265</v>
          </cell>
          <cell r="Q17">
            <v>5.7503891753900513E-2</v>
          </cell>
          <cell r="BB17">
            <v>7123772</v>
          </cell>
          <cell r="BL17">
            <v>6204734.4000000004</v>
          </cell>
          <cell r="BV17">
            <v>7123772</v>
          </cell>
          <cell r="CF17">
            <v>9817470.5250000004</v>
          </cell>
          <cell r="CT17">
            <v>0.86419753086419759</v>
          </cell>
          <cell r="CU17">
            <v>0.86153846153846148</v>
          </cell>
          <cell r="CV17">
            <v>7.8112531091055953E-2</v>
          </cell>
          <cell r="CW17">
            <v>7.7872184841545011E-2</v>
          </cell>
          <cell r="FA17">
            <v>8.9749843269843491E-2</v>
          </cell>
        </row>
        <row r="18">
          <cell r="B18">
            <v>1331950.5307499999</v>
          </cell>
          <cell r="C18">
            <v>0</v>
          </cell>
          <cell r="D18">
            <v>1331950.5307499999</v>
          </cell>
          <cell r="F18">
            <v>176337</v>
          </cell>
          <cell r="K18">
            <v>1290619.5</v>
          </cell>
          <cell r="M18">
            <v>1350835.5549999999</v>
          </cell>
          <cell r="O18">
            <v>640936.08762589993</v>
          </cell>
          <cell r="Q18">
            <v>3.568924981634241E-2</v>
          </cell>
          <cell r="BB18">
            <v>1806495.4</v>
          </cell>
          <cell r="BL18">
            <v>1497052.25</v>
          </cell>
          <cell r="BV18">
            <v>1806495.4</v>
          </cell>
          <cell r="CF18">
            <v>2373904.12</v>
          </cell>
          <cell r="CT18">
            <v>1.1481481481481484</v>
          </cell>
          <cell r="CU18">
            <v>1.3384615384615384</v>
          </cell>
          <cell r="CV18">
            <v>2.5457496169538612E-2</v>
          </cell>
          <cell r="CW18">
            <v>2.9677249877045248E-2</v>
          </cell>
          <cell r="FA18">
            <v>2.2602051175370164E-2</v>
          </cell>
        </row>
        <row r="19">
          <cell r="B19">
            <v>335299.777</v>
          </cell>
          <cell r="C19">
            <v>0</v>
          </cell>
          <cell r="D19">
            <v>335299.777</v>
          </cell>
          <cell r="F19">
            <v>44490</v>
          </cell>
          <cell r="K19">
            <v>322218</v>
          </cell>
          <cell r="M19">
            <v>339219.58999999997</v>
          </cell>
          <cell r="O19">
            <v>160592.06979261947</v>
          </cell>
          <cell r="Q19">
            <v>1.4635451410335027E-2</v>
          </cell>
          <cell r="BB19">
            <v>454568.04000000004</v>
          </cell>
          <cell r="BL19">
            <v>371997.05</v>
          </cell>
          <cell r="BV19">
            <v>454568.04000000004</v>
          </cell>
          <cell r="CF19">
            <v>589607.37</v>
          </cell>
          <cell r="CT19">
            <v>1.2098765432098766</v>
          </cell>
          <cell r="CU19">
            <v>1.0615384615384615</v>
          </cell>
          <cell r="CV19">
            <v>6.6974640220946015E-3</v>
          </cell>
          <cell r="CW19">
            <v>5.87631497951126E-3</v>
          </cell>
          <cell r="FA19">
            <v>5.6704503594464349E-3</v>
          </cell>
        </row>
        <row r="20">
          <cell r="B20">
            <v>5139244.6349999998</v>
          </cell>
          <cell r="C20">
            <v>0</v>
          </cell>
          <cell r="D20">
            <v>5139244.6349999998</v>
          </cell>
          <cell r="F20">
            <v>1038562</v>
          </cell>
          <cell r="K20">
            <v>5790192.5</v>
          </cell>
          <cell r="M20">
            <v>5413928.3300000001</v>
          </cell>
          <cell r="O20">
            <v>2585099.56526893</v>
          </cell>
          <cell r="Q20">
            <v>4.5662400550458011E-2</v>
          </cell>
          <cell r="BB20">
            <v>7615277.9800000004</v>
          </cell>
          <cell r="BL20">
            <v>6670440.6000000006</v>
          </cell>
          <cell r="BV20">
            <v>7615277.9800000004</v>
          </cell>
          <cell r="CF20">
            <v>10811853.244999999</v>
          </cell>
          <cell r="CT20">
            <v>1.2222222222222223</v>
          </cell>
          <cell r="CU20">
            <v>1.3538461538461539</v>
          </cell>
          <cell r="CV20">
            <v>0.1215801606817291</v>
          </cell>
          <cell r="CW20">
            <v>0.13467340875514608</v>
          </cell>
          <cell r="FA20">
            <v>9.2438637800972001E-2</v>
          </cell>
        </row>
        <row r="21">
          <cell r="B21">
            <v>3777346.5264999997</v>
          </cell>
          <cell r="C21">
            <v>0</v>
          </cell>
          <cell r="D21">
            <v>3777346.5264999997</v>
          </cell>
          <cell r="F21">
            <v>653234</v>
          </cell>
          <cell r="K21">
            <v>4047093.5</v>
          </cell>
          <cell r="M21">
            <v>3936782.4099999997</v>
          </cell>
          <cell r="O21">
            <v>1877766.4733713053</v>
          </cell>
          <cell r="Q21">
            <v>6.4310106473352655E-2</v>
          </cell>
          <cell r="BB21">
            <v>5414598.1799999997</v>
          </cell>
          <cell r="BL21">
            <v>4701204.8000000007</v>
          </cell>
          <cell r="BV21">
            <v>5414598.1799999997</v>
          </cell>
          <cell r="CF21">
            <v>7545433.0250000004</v>
          </cell>
          <cell r="CT21">
            <v>1.0987654320987654</v>
          </cell>
          <cell r="CU21">
            <v>1.1692307692307691</v>
          </cell>
          <cell r="CV21">
            <v>7.639549700275676E-2</v>
          </cell>
          <cell r="CW21">
            <v>8.1294845211576594E-2</v>
          </cell>
          <cell r="FA21">
            <v>6.6630172025384182E-2</v>
          </cell>
        </row>
        <row r="22">
          <cell r="B22">
            <v>589571.05449999997</v>
          </cell>
          <cell r="C22">
            <v>0</v>
          </cell>
          <cell r="D22">
            <v>589571.05449999997</v>
          </cell>
          <cell r="F22">
            <v>90068</v>
          </cell>
          <cell r="K22">
            <v>598162.5</v>
          </cell>
          <cell r="M22">
            <v>604502.72</v>
          </cell>
          <cell r="O22">
            <v>287702.08082705602</v>
          </cell>
          <cell r="Q22">
            <v>3.2932511384199017E-2</v>
          </cell>
          <cell r="BB22">
            <v>822694.9</v>
          </cell>
          <cell r="BL22">
            <v>688750.4</v>
          </cell>
          <cell r="BV22">
            <v>822694.9</v>
          </cell>
          <cell r="CF22">
            <v>1107024.355</v>
          </cell>
          <cell r="CT22">
            <v>1.0123456790123457</v>
          </cell>
          <cell r="CU22">
            <v>1.0923076923076922</v>
          </cell>
          <cell r="CV22">
            <v>1.0403214451197551E-2</v>
          </cell>
          <cell r="CW22">
            <v>1.1224931765260245E-2</v>
          </cell>
          <cell r="FA22">
            <v>1.0179500829405885E-2</v>
          </cell>
        </row>
        <row r="23">
          <cell r="B23">
            <v>1917555.1510000001</v>
          </cell>
          <cell r="C23">
            <v>0</v>
          </cell>
          <cell r="D23">
            <v>1917555.1510000001</v>
          </cell>
          <cell r="F23">
            <v>319821</v>
          </cell>
          <cell r="K23">
            <v>2018766.5</v>
          </cell>
          <cell r="M23">
            <v>1986959.53</v>
          </cell>
          <cell r="O23">
            <v>945142.49179544614</v>
          </cell>
          <cell r="Q23">
            <v>4.9893431141470594E-2</v>
          </cell>
          <cell r="BB23">
            <v>2731648.6</v>
          </cell>
          <cell r="BL23">
            <v>2331152.35</v>
          </cell>
          <cell r="BV23">
            <v>2731648.6</v>
          </cell>
          <cell r="CF23">
            <v>3759912.3450000002</v>
          </cell>
          <cell r="CT23">
            <v>1.3703703703703705</v>
          </cell>
          <cell r="CU23">
            <v>1.2923076923076924</v>
          </cell>
          <cell r="CV23">
            <v>4.7527348270943154E-2</v>
          </cell>
          <cell r="CW23">
            <v>4.4819969180249088E-2</v>
          </cell>
          <cell r="FA23">
            <v>3.3577401087220578E-2</v>
          </cell>
        </row>
        <row r="24">
          <cell r="B24">
            <v>4753429.4157499997</v>
          </cell>
          <cell r="C24">
            <v>0</v>
          </cell>
          <cell r="D24">
            <v>4753429.4157499997</v>
          </cell>
          <cell r="F24">
            <v>833356</v>
          </cell>
          <cell r="K24">
            <v>5011252.5</v>
          </cell>
          <cell r="M24">
            <v>4924677.7549999999</v>
          </cell>
          <cell r="O24">
            <v>2339870.7243107129</v>
          </cell>
          <cell r="Q24">
            <v>8.5321844251594253E-2</v>
          </cell>
          <cell r="BB24">
            <v>6787190.4199999999</v>
          </cell>
          <cell r="BL24">
            <v>5786169.7999999998</v>
          </cell>
          <cell r="BV24">
            <v>6787190.4199999999</v>
          </cell>
          <cell r="CF24">
            <v>9222294.25</v>
          </cell>
          <cell r="CT24">
            <v>1.271604938271605</v>
          </cell>
          <cell r="CU24">
            <v>1.3076923076923077</v>
          </cell>
          <cell r="CV24">
            <v>0.10947577455836111</v>
          </cell>
          <cell r="CW24">
            <v>0.11258262999765738</v>
          </cell>
          <cell r="FA24">
            <v>8.3258741715253659E-2</v>
          </cell>
        </row>
        <row r="25">
          <cell r="B25">
            <v>1561818.48275</v>
          </cell>
          <cell r="C25">
            <v>0</v>
          </cell>
          <cell r="D25">
            <v>1561818.48275</v>
          </cell>
          <cell r="F25">
            <v>219618</v>
          </cell>
          <cell r="K25">
            <v>1644462.5</v>
          </cell>
          <cell r="M25">
            <v>1627048.1850000001</v>
          </cell>
          <cell r="O25">
            <v>781705.45935476862</v>
          </cell>
          <cell r="Q25">
            <v>7.9430199080967365E-2</v>
          </cell>
          <cell r="BB25">
            <v>2180818.2999999998</v>
          </cell>
          <cell r="BL25">
            <v>1954156.2</v>
          </cell>
          <cell r="BV25">
            <v>2180818.2999999998</v>
          </cell>
          <cell r="CF25">
            <v>3141141.4699999997</v>
          </cell>
          <cell r="CT25">
            <v>0.87654320987654322</v>
          </cell>
          <cell r="CU25">
            <v>0.76923076923076927</v>
          </cell>
          <cell r="CV25">
            <v>2.4763774407825675E-2</v>
          </cell>
          <cell r="CW25">
            <v>2.173202304478743E-2</v>
          </cell>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row r="30">
          <cell r="C30">
            <v>0</v>
          </cell>
        </row>
      </sheetData>
      <sheetData sheetId="37"/>
      <sheetData sheetId="38"/>
      <sheetData sheetId="39"/>
      <sheetData sheetId="40"/>
      <sheetData sheetId="41">
        <row r="5">
          <cell r="B5">
            <v>4565677.4227499999</v>
          </cell>
        </row>
      </sheetData>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row r="5">
          <cell r="B5">
            <v>4565677.4227499999</v>
          </cell>
        </row>
      </sheetData>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row r="5">
          <cell r="B5">
            <v>4565677.4227499999</v>
          </cell>
        </row>
        <row r="8">
          <cell r="C8">
            <v>1500000000</v>
          </cell>
        </row>
        <row r="9">
          <cell r="C9">
            <v>0</v>
          </cell>
        </row>
        <row r="10">
          <cell r="C10">
            <v>0</v>
          </cell>
        </row>
        <row r="13">
          <cell r="C13">
            <v>0.05</v>
          </cell>
        </row>
        <row r="14">
          <cell r="C14">
            <v>0</v>
          </cell>
        </row>
        <row r="15">
          <cell r="C15">
            <v>1</v>
          </cell>
        </row>
        <row r="16">
          <cell r="C16">
            <v>1</v>
          </cell>
        </row>
        <row r="20">
          <cell r="C20">
            <v>0.5</v>
          </cell>
        </row>
        <row r="21">
          <cell r="C21">
            <v>0</v>
          </cell>
        </row>
        <row r="22">
          <cell r="C22">
            <v>6.9000000000000006E-2</v>
          </cell>
        </row>
        <row r="24">
          <cell r="C24" t="str">
            <v>pop_TOT</v>
          </cell>
        </row>
        <row r="25">
          <cell r="C25">
            <v>0.17100000000000001</v>
          </cell>
        </row>
        <row r="26">
          <cell r="C26">
            <v>0</v>
          </cell>
        </row>
        <row r="29">
          <cell r="C29">
            <v>0</v>
          </cell>
        </row>
        <row r="30">
          <cell r="C30">
            <v>0</v>
          </cell>
        </row>
        <row r="31">
          <cell r="C31">
            <v>0</v>
          </cell>
        </row>
        <row r="32">
          <cell r="C32">
            <v>0</v>
          </cell>
        </row>
        <row r="33">
          <cell r="C33">
            <v>0</v>
          </cell>
        </row>
        <row r="34">
          <cell r="C34">
            <v>0</v>
          </cell>
        </row>
        <row r="35">
          <cell r="C35">
            <v>0.13</v>
          </cell>
        </row>
        <row r="36">
          <cell r="C36">
            <v>0.13</v>
          </cell>
        </row>
        <row r="37">
          <cell r="C37">
            <v>0</v>
          </cell>
        </row>
        <row r="39">
          <cell r="C39" t="str">
            <v>pop_over_75</v>
          </cell>
        </row>
        <row r="43">
          <cell r="C43">
            <v>0</v>
          </cell>
        </row>
        <row r="45">
          <cell r="C45" t="str">
            <v>pop_TOT</v>
          </cell>
        </row>
        <row r="47">
          <cell r="C47">
            <v>0.45</v>
          </cell>
        </row>
        <row r="48">
          <cell r="C48">
            <v>0</v>
          </cell>
        </row>
        <row r="49">
          <cell r="C49">
            <v>1</v>
          </cell>
        </row>
        <row r="51">
          <cell r="C51" t="str">
            <v>pop_FA</v>
          </cell>
        </row>
        <row r="52">
          <cell r="C52">
            <v>0</v>
          </cell>
        </row>
        <row r="54">
          <cell r="C54" t="str">
            <v>pop_disab</v>
          </cell>
        </row>
        <row r="55">
          <cell r="C55">
            <v>0</v>
          </cell>
        </row>
        <row r="57">
          <cell r="C57" t="str">
            <v>pop_disab</v>
          </cell>
        </row>
        <row r="58">
          <cell r="C58">
            <v>0</v>
          </cell>
        </row>
        <row r="81">
          <cell r="C81">
            <v>0.71</v>
          </cell>
        </row>
      </sheetData>
      <sheetData sheetId="6">
        <row r="8">
          <cell r="C8">
            <v>1500000000</v>
          </cell>
        </row>
      </sheetData>
      <sheetData sheetId="7"/>
      <sheetData sheetId="8"/>
      <sheetData sheetId="9"/>
      <sheetData sheetId="10" refreshError="1">
        <row r="5">
          <cell r="A5" t="str">
            <v>PIEMONTE</v>
          </cell>
          <cell r="B5">
            <v>4565677.4227499999</v>
          </cell>
          <cell r="C5">
            <v>0</v>
          </cell>
          <cell r="D5">
            <v>4565677.4227499999</v>
          </cell>
          <cell r="F5">
            <v>526287</v>
          </cell>
          <cell r="K5">
            <v>4296822</v>
          </cell>
          <cell r="M5">
            <v>4622703.0549999997</v>
          </cell>
          <cell r="O5">
            <v>2205324.9550895095</v>
          </cell>
          <cell r="Q5">
            <v>8.4186773389839417E-2</v>
          </cell>
          <cell r="BB5">
            <v>6019282.54</v>
          </cell>
          <cell r="BL5">
            <v>5091189.95</v>
          </cell>
          <cell r="BV5">
            <v>6019282.54</v>
          </cell>
          <cell r="CF5">
            <v>7839499.1349999998</v>
          </cell>
          <cell r="CT5">
            <v>0.96296296296296302</v>
          </cell>
          <cell r="CU5">
            <v>0.8</v>
          </cell>
          <cell r="CV5">
            <v>7.1084756752934672E-2</v>
          </cell>
          <cell r="CW5">
            <v>5.9055028687053424E-2</v>
          </cell>
          <cell r="FA5">
            <v>7.6790999156557724E-2</v>
          </cell>
        </row>
        <row r="6">
          <cell r="B6">
            <v>124850.56624999997</v>
          </cell>
          <cell r="C6">
            <v>0</v>
          </cell>
          <cell r="D6">
            <v>124850.56624999997</v>
          </cell>
          <cell r="F6">
            <v>16052</v>
          </cell>
          <cell r="K6">
            <v>122360</v>
          </cell>
          <cell r="M6">
            <v>127266.82499999998</v>
          </cell>
          <cell r="O6">
            <v>61006.864970028233</v>
          </cell>
          <cell r="Q6">
            <v>1.0743396392885693E-2</v>
          </cell>
          <cell r="BB6">
            <v>167980.88</v>
          </cell>
          <cell r="BL6">
            <v>144648.15</v>
          </cell>
          <cell r="BV6">
            <v>167980.88</v>
          </cell>
          <cell r="CF6">
            <v>226142.315</v>
          </cell>
          <cell r="CT6">
            <v>0.72839506172839519</v>
          </cell>
          <cell r="CU6">
            <v>0.75384615384615394</v>
          </cell>
          <cell r="CV6">
            <v>1.5311791119381035E-3</v>
          </cell>
          <cell r="CW6">
            <v>1.5846805463578439E-3</v>
          </cell>
          <cell r="FA6">
            <v>2.1314104551324493E-3</v>
          </cell>
        </row>
        <row r="7">
          <cell r="B7">
            <v>9279746.0412499998</v>
          </cell>
          <cell r="C7">
            <v>0</v>
          </cell>
          <cell r="D7">
            <v>9279746.0412499998</v>
          </cell>
          <cell r="F7">
            <v>1244706</v>
          </cell>
          <cell r="K7">
            <v>9318038</v>
          </cell>
          <cell r="M7">
            <v>9526465.2449999992</v>
          </cell>
          <cell r="O7">
            <v>4579016.7263171785</v>
          </cell>
          <cell r="Q7">
            <v>8.0032496175160464E-2</v>
          </cell>
          <cell r="BB7">
            <v>12628545.359999999</v>
          </cell>
          <cell r="BL7">
            <v>11027041.4</v>
          </cell>
          <cell r="BV7">
            <v>12628545.359999999</v>
          </cell>
          <cell r="CF7">
            <v>17371423.074999999</v>
          </cell>
          <cell r="CT7">
            <v>0.79012345679012352</v>
          </cell>
          <cell r="CU7">
            <v>0.76923076923076927</v>
          </cell>
          <cell r="CV7">
            <v>0.12648498312704828</v>
          </cell>
          <cell r="CW7">
            <v>0.12314042828474651</v>
          </cell>
          <cell r="FA7">
            <v>0.15993459313277372</v>
          </cell>
        </row>
        <row r="8">
          <cell r="B8">
            <v>438395.82699999993</v>
          </cell>
          <cell r="C8">
            <v>0</v>
          </cell>
          <cell r="D8">
            <v>438395.82699999993</v>
          </cell>
          <cell r="F8">
            <v>80791</v>
          </cell>
          <cell r="K8">
            <v>471635</v>
          </cell>
          <cell r="M8">
            <v>454299.34</v>
          </cell>
          <cell r="O8">
            <v>217514.71593135412</v>
          </cell>
          <cell r="Q8">
            <v>2.4395246252031082E-2</v>
          </cell>
          <cell r="BB8">
            <v>631085.06000000006</v>
          </cell>
          <cell r="BL8">
            <v>544293.30000000005</v>
          </cell>
          <cell r="BV8">
            <v>631085.06000000006</v>
          </cell>
          <cell r="CF8">
            <v>872220.5</v>
          </cell>
          <cell r="CT8">
            <v>0.90123456790123457</v>
          </cell>
          <cell r="CU8">
            <v>0.86153846153846148</v>
          </cell>
          <cell r="CV8">
            <v>7.3023627436546914E-3</v>
          </cell>
          <cell r="CW8">
            <v>6.9807202118477713E-3</v>
          </cell>
          <cell r="FA8">
            <v>7.7419180738275859E-3</v>
          </cell>
        </row>
        <row r="9">
          <cell r="B9">
            <v>487906.47924999997</v>
          </cell>
          <cell r="C9">
            <v>0</v>
          </cell>
          <cell r="D9">
            <v>487906.47924999997</v>
          </cell>
          <cell r="F9">
            <v>74866</v>
          </cell>
          <cell r="K9">
            <v>493406</v>
          </cell>
          <cell r="M9">
            <v>499805.57499999995</v>
          </cell>
          <cell r="O9">
            <v>238074.37691638438</v>
          </cell>
          <cell r="Q9">
            <v>2.0477527797792543E-2</v>
          </cell>
          <cell r="BB9">
            <v>675509.52</v>
          </cell>
          <cell r="BL9">
            <v>576212.94999999995</v>
          </cell>
          <cell r="BV9">
            <v>675509.52</v>
          </cell>
          <cell r="CF9">
            <v>904556.04500000004</v>
          </cell>
          <cell r="CT9">
            <v>0.32098765432098769</v>
          </cell>
          <cell r="CU9">
            <v>0.35384615384615381</v>
          </cell>
          <cell r="CV9">
            <v>2.7208981809066089E-3</v>
          </cell>
          <cell r="CW9">
            <v>2.9994279946917225E-3</v>
          </cell>
          <cell r="FA9">
            <v>8.4148549553672205E-3</v>
          </cell>
        </row>
        <row r="10">
          <cell r="B10">
            <v>4651671.8535000002</v>
          </cell>
          <cell r="C10">
            <v>0</v>
          </cell>
          <cell r="D10">
            <v>4651671.8535000002</v>
          </cell>
          <cell r="F10">
            <v>637939</v>
          </cell>
          <cell r="K10">
            <v>4671372</v>
          </cell>
          <cell r="M10">
            <v>4761027.5500000007</v>
          </cell>
          <cell r="O10">
            <v>2281952.1489001294</v>
          </cell>
          <cell r="Q10">
            <v>6.1138511723811725E-2</v>
          </cell>
          <cell r="BB10">
            <v>6360962.8200000003</v>
          </cell>
          <cell r="BL10">
            <v>5491328.1499999994</v>
          </cell>
          <cell r="BV10">
            <v>6360962.8200000003</v>
          </cell>
          <cell r="CF10">
            <v>8714119.9399999995</v>
          </cell>
          <cell r="CT10">
            <v>0.74074074074074081</v>
          </cell>
          <cell r="CU10">
            <v>0.75384615384615394</v>
          </cell>
          <cell r="CV10">
            <v>5.9447037891738094E-2</v>
          </cell>
          <cell r="CW10">
            <v>6.0498793177514998E-2</v>
          </cell>
          <cell r="FA10">
            <v>8.0103228377457286E-2</v>
          </cell>
        </row>
        <row r="11">
          <cell r="B11">
            <v>1293741.5332499999</v>
          </cell>
          <cell r="C11">
            <v>0</v>
          </cell>
          <cell r="D11">
            <v>1293741.5332499999</v>
          </cell>
          <cell r="F11">
            <v>141578</v>
          </cell>
          <cell r="K11">
            <v>1202070</v>
          </cell>
          <cell r="M11">
            <v>1302787.4949999999</v>
          </cell>
          <cell r="O11">
            <v>620016.41394649399</v>
          </cell>
          <cell r="Q11">
            <v>2.5978516719189212E-2</v>
          </cell>
          <cell r="BB11">
            <v>1695719.04</v>
          </cell>
          <cell r="BL11">
            <v>1425585.5999999999</v>
          </cell>
          <cell r="BV11">
            <v>1695719.04</v>
          </cell>
          <cell r="CF11">
            <v>2197401.9749999996</v>
          </cell>
          <cell r="CT11">
            <v>0.44444444444444448</v>
          </cell>
          <cell r="CU11">
            <v>0.50769230769230766</v>
          </cell>
          <cell r="CV11">
            <v>9.1783956625832754E-3</v>
          </cell>
          <cell r="CW11">
            <v>1.0484551968412434E-2</v>
          </cell>
          <cell r="FA11">
            <v>2.1645291495398056E-2</v>
          </cell>
        </row>
        <row r="12">
          <cell r="B12">
            <v>1837655.8817499999</v>
          </cell>
          <cell r="C12">
            <v>0</v>
          </cell>
          <cell r="D12">
            <v>1837655.8817499999</v>
          </cell>
          <cell r="F12">
            <v>172136</v>
          </cell>
          <cell r="K12">
            <v>1585612</v>
          </cell>
          <cell r="M12">
            <v>1820278.5349999997</v>
          </cell>
          <cell r="O12">
            <v>860082.89377766917</v>
          </cell>
          <cell r="Q12">
            <v>1.8080321548621207E-2</v>
          </cell>
          <cell r="BB12">
            <v>2334222.2000000002</v>
          </cell>
          <cell r="BL12">
            <v>1862665.9</v>
          </cell>
          <cell r="BV12">
            <v>2334222.2000000002</v>
          </cell>
          <cell r="CF12">
            <v>2814923.5649999999</v>
          </cell>
          <cell r="CT12">
            <v>1.1728395061728396</v>
          </cell>
          <cell r="CU12">
            <v>0.87692307692307692</v>
          </cell>
          <cell r="CV12">
            <v>3.1948836378018736E-2</v>
          </cell>
          <cell r="CW12">
            <v>2.3887899199564775E-2</v>
          </cell>
          <cell r="FA12">
            <v>2.9939440009094716E-2</v>
          </cell>
        </row>
        <row r="13">
          <cell r="B13">
            <v>4453554.585</v>
          </cell>
          <cell r="C13">
            <v>0</v>
          </cell>
          <cell r="D13">
            <v>4453554.585</v>
          </cell>
          <cell r="F13">
            <v>494940</v>
          </cell>
          <cell r="K13">
            <v>4107144</v>
          </cell>
          <cell r="M13">
            <v>4460483.3499999996</v>
          </cell>
          <cell r="O13">
            <v>2121403.6788373403</v>
          </cell>
          <cell r="Q13">
            <v>7.3391991425396721E-2</v>
          </cell>
          <cell r="BB13">
            <v>5840114.7999999998</v>
          </cell>
          <cell r="BL13">
            <v>4801601.5999999996</v>
          </cell>
          <cell r="BV13">
            <v>5840114.7999999998</v>
          </cell>
          <cell r="CF13">
            <v>7502961.4700000007</v>
          </cell>
          <cell r="CT13">
            <v>0.87654320987654322</v>
          </cell>
          <cell r="CU13">
            <v>0.84615384615384615</v>
          </cell>
          <cell r="CV13">
            <v>6.1849016001553563E-2</v>
          </cell>
          <cell r="CW13">
            <v>5.9704738090340437E-2</v>
          </cell>
          <cell r="FA13">
            <v>7.4266814358218497E-2</v>
          </cell>
        </row>
        <row r="14">
          <cell r="B14">
            <v>3905584.5522499997</v>
          </cell>
          <cell r="C14">
            <v>0</v>
          </cell>
          <cell r="D14">
            <v>3905584.5522499997</v>
          </cell>
          <cell r="F14">
            <v>426186</v>
          </cell>
          <cell r="K14">
            <v>3589288.5</v>
          </cell>
          <cell r="M14">
            <v>3917150.7449999996</v>
          </cell>
          <cell r="O14">
            <v>1858772.5910971588</v>
          </cell>
          <cell r="Q14">
            <v>7.6159089488507789E-2</v>
          </cell>
          <cell r="BB14">
            <v>5114826.9400000004</v>
          </cell>
          <cell r="BL14">
            <v>4210063.75</v>
          </cell>
          <cell r="BV14">
            <v>5114826.9400000004</v>
          </cell>
          <cell r="CF14">
            <v>6544647.5</v>
          </cell>
          <cell r="CT14">
            <v>0.87654320987654322</v>
          </cell>
          <cell r="CU14">
            <v>0.87692307692307692</v>
          </cell>
          <cell r="CV14">
            <v>5.4050688719629064E-2</v>
          </cell>
          <cell r="CW14">
            <v>5.4074112636733992E-2</v>
          </cell>
          <cell r="FA14">
            <v>6.5048848957404384E-2</v>
          </cell>
        </row>
        <row r="15">
          <cell r="B15">
            <v>928316.13449999993</v>
          </cell>
          <cell r="C15">
            <v>0</v>
          </cell>
          <cell r="D15">
            <v>928316.13449999993</v>
          </cell>
          <cell r="F15">
            <v>105356</v>
          </cell>
          <cell r="K15">
            <v>854174</v>
          </cell>
          <cell r="M15">
            <v>930478.31</v>
          </cell>
          <cell r="O15">
            <v>440093.16458215244</v>
          </cell>
          <cell r="Q15">
            <v>2.7929187859943562E-2</v>
          </cell>
          <cell r="BB15">
            <v>1222098.3999999999</v>
          </cell>
          <cell r="BL15">
            <v>994201.59999999998</v>
          </cell>
          <cell r="BV15">
            <v>1222098.3999999999</v>
          </cell>
          <cell r="CF15">
            <v>1553151.78</v>
          </cell>
          <cell r="CT15">
            <v>0.91358024691358031</v>
          </cell>
          <cell r="CU15">
            <v>0.75384615384615394</v>
          </cell>
          <cell r="CV15">
            <v>1.3406412672287623E-2</v>
          </cell>
          <cell r="CW15">
            <v>1.106238085162361E-2</v>
          </cell>
          <cell r="FA15">
            <v>1.5458341651388985E-2</v>
          </cell>
        </row>
        <row r="16">
          <cell r="B16">
            <v>1609898.4309999999</v>
          </cell>
          <cell r="C16">
            <v>0</v>
          </cell>
          <cell r="D16">
            <v>1609898.4309999999</v>
          </cell>
          <cell r="F16">
            <v>196275</v>
          </cell>
          <cell r="K16">
            <v>1511774</v>
          </cell>
          <cell r="M16">
            <v>1618998.03</v>
          </cell>
          <cell r="O16">
            <v>767588.42791161127</v>
          </cell>
          <cell r="Q16">
            <v>3.2107855364200591E-2</v>
          </cell>
          <cell r="BB16">
            <v>2144890.66</v>
          </cell>
          <cell r="BL16">
            <v>1754343.3</v>
          </cell>
          <cell r="BV16">
            <v>2144890.66</v>
          </cell>
          <cell r="CF16">
            <v>2759527.76</v>
          </cell>
          <cell r="CT16">
            <v>0.87654320987654322</v>
          </cell>
          <cell r="CU16">
            <v>1.0307692307692309</v>
          </cell>
          <cell r="CV16">
            <v>2.2765633324941283E-2</v>
          </cell>
          <cell r="CW16">
            <v>2.6771200878538751E-2</v>
          </cell>
          <cell r="FA16">
            <v>2.7005446478368576E-2</v>
          </cell>
        </row>
        <row r="17">
          <cell r="B17">
            <v>5191834.6879999992</v>
          </cell>
          <cell r="C17">
            <v>0</v>
          </cell>
          <cell r="D17">
            <v>5191834.6879999992</v>
          </cell>
          <cell r="F17">
            <v>724089</v>
          </cell>
          <cell r="K17">
            <v>5261240.5</v>
          </cell>
          <cell r="M17">
            <v>5346495.8999999994</v>
          </cell>
          <cell r="O17">
            <v>2560883.93560265</v>
          </cell>
          <cell r="Q17">
            <v>5.7503891753900513E-2</v>
          </cell>
          <cell r="BB17">
            <v>7123772</v>
          </cell>
          <cell r="BL17">
            <v>6204734.4000000004</v>
          </cell>
          <cell r="BV17">
            <v>7123772</v>
          </cell>
          <cell r="CF17">
            <v>9817470.5250000004</v>
          </cell>
          <cell r="CT17">
            <v>0.86419753086419759</v>
          </cell>
          <cell r="CU17">
            <v>0.86153846153846148</v>
          </cell>
          <cell r="CV17">
            <v>7.8112531091055953E-2</v>
          </cell>
          <cell r="CW17">
            <v>7.7872184841545011E-2</v>
          </cell>
          <cell r="FA17">
            <v>8.9749843269843491E-2</v>
          </cell>
        </row>
        <row r="18">
          <cell r="B18">
            <v>1331950.5307499999</v>
          </cell>
          <cell r="C18">
            <v>0</v>
          </cell>
          <cell r="D18">
            <v>1331950.5307499999</v>
          </cell>
          <cell r="F18">
            <v>176337</v>
          </cell>
          <cell r="K18">
            <v>1290619.5</v>
          </cell>
          <cell r="M18">
            <v>1350835.5549999999</v>
          </cell>
          <cell r="O18">
            <v>640936.08762589993</v>
          </cell>
          <cell r="Q18">
            <v>3.568924981634241E-2</v>
          </cell>
          <cell r="BB18">
            <v>1806495.4</v>
          </cell>
          <cell r="BL18">
            <v>1497052.25</v>
          </cell>
          <cell r="BV18">
            <v>1806495.4</v>
          </cell>
          <cell r="CF18">
            <v>2373904.12</v>
          </cell>
          <cell r="CT18">
            <v>1.1481481481481484</v>
          </cell>
          <cell r="CU18">
            <v>1.3384615384615384</v>
          </cell>
          <cell r="CV18">
            <v>2.5457496169538612E-2</v>
          </cell>
          <cell r="CW18">
            <v>2.9677249877045248E-2</v>
          </cell>
          <cell r="FA18">
            <v>2.2602051175370164E-2</v>
          </cell>
        </row>
        <row r="19">
          <cell r="B19">
            <v>335299.777</v>
          </cell>
          <cell r="C19">
            <v>0</v>
          </cell>
          <cell r="D19">
            <v>335299.777</v>
          </cell>
          <cell r="F19">
            <v>44490</v>
          </cell>
          <cell r="K19">
            <v>322218</v>
          </cell>
          <cell r="M19">
            <v>339219.58999999997</v>
          </cell>
          <cell r="O19">
            <v>160592.06979261947</v>
          </cell>
          <cell r="Q19">
            <v>1.4635451410335027E-2</v>
          </cell>
          <cell r="BB19">
            <v>454568.04000000004</v>
          </cell>
          <cell r="BL19">
            <v>371997.05</v>
          </cell>
          <cell r="BV19">
            <v>454568.04000000004</v>
          </cell>
          <cell r="CF19">
            <v>589607.37</v>
          </cell>
          <cell r="CT19">
            <v>1.2098765432098766</v>
          </cell>
          <cell r="CU19">
            <v>1.0615384615384615</v>
          </cell>
          <cell r="CV19">
            <v>6.6974640220946015E-3</v>
          </cell>
          <cell r="CW19">
            <v>5.87631497951126E-3</v>
          </cell>
          <cell r="FA19">
            <v>5.6704503594464349E-3</v>
          </cell>
        </row>
        <row r="20">
          <cell r="B20">
            <v>5139244.6349999998</v>
          </cell>
          <cell r="C20">
            <v>0</v>
          </cell>
          <cell r="D20">
            <v>5139244.6349999998</v>
          </cell>
          <cell r="F20">
            <v>1038562</v>
          </cell>
          <cell r="K20">
            <v>5790192.5</v>
          </cell>
          <cell r="M20">
            <v>5413928.3300000001</v>
          </cell>
          <cell r="O20">
            <v>2585099.56526893</v>
          </cell>
          <cell r="Q20">
            <v>4.5662400550458011E-2</v>
          </cell>
          <cell r="BB20">
            <v>7615277.9800000004</v>
          </cell>
          <cell r="BL20">
            <v>6670440.6000000006</v>
          </cell>
          <cell r="BV20">
            <v>7615277.9800000004</v>
          </cell>
          <cell r="CF20">
            <v>10811853.244999999</v>
          </cell>
          <cell r="CT20">
            <v>1.2222222222222223</v>
          </cell>
          <cell r="CU20">
            <v>1.3538461538461539</v>
          </cell>
          <cell r="CV20">
            <v>0.1215801606817291</v>
          </cell>
          <cell r="CW20">
            <v>0.13467340875514608</v>
          </cell>
          <cell r="FA20">
            <v>9.2438637800972001E-2</v>
          </cell>
        </row>
        <row r="21">
          <cell r="B21">
            <v>3777346.5264999997</v>
          </cell>
          <cell r="C21">
            <v>0</v>
          </cell>
          <cell r="D21">
            <v>3777346.5264999997</v>
          </cell>
          <cell r="F21">
            <v>653234</v>
          </cell>
          <cell r="K21">
            <v>4047093.5</v>
          </cell>
          <cell r="M21">
            <v>3936782.4099999997</v>
          </cell>
          <cell r="O21">
            <v>1877766.4733713053</v>
          </cell>
          <cell r="Q21">
            <v>6.4310106473352655E-2</v>
          </cell>
          <cell r="BB21">
            <v>5414598.1799999997</v>
          </cell>
          <cell r="BL21">
            <v>4701204.8000000007</v>
          </cell>
          <cell r="BV21">
            <v>5414598.1799999997</v>
          </cell>
          <cell r="CF21">
            <v>7545433.0250000004</v>
          </cell>
          <cell r="CT21">
            <v>1.0987654320987654</v>
          </cell>
          <cell r="CU21">
            <v>1.1692307692307691</v>
          </cell>
          <cell r="CV21">
            <v>7.639549700275676E-2</v>
          </cell>
          <cell r="CW21">
            <v>8.1294845211576594E-2</v>
          </cell>
          <cell r="FA21">
            <v>6.6630172025384182E-2</v>
          </cell>
        </row>
        <row r="22">
          <cell r="B22">
            <v>589571.05449999997</v>
          </cell>
          <cell r="C22">
            <v>0</v>
          </cell>
          <cell r="D22">
            <v>589571.05449999997</v>
          </cell>
          <cell r="F22">
            <v>90068</v>
          </cell>
          <cell r="K22">
            <v>598162.5</v>
          </cell>
          <cell r="M22">
            <v>604502.72</v>
          </cell>
          <cell r="O22">
            <v>287702.08082705602</v>
          </cell>
          <cell r="Q22">
            <v>3.2932511384199017E-2</v>
          </cell>
          <cell r="BB22">
            <v>822694.9</v>
          </cell>
          <cell r="BL22">
            <v>688750.4</v>
          </cell>
          <cell r="BV22">
            <v>822694.9</v>
          </cell>
          <cell r="CF22">
            <v>1107024.355</v>
          </cell>
          <cell r="CT22">
            <v>1.0123456790123457</v>
          </cell>
          <cell r="CU22">
            <v>1.0923076923076922</v>
          </cell>
          <cell r="CV22">
            <v>1.0403214451197551E-2</v>
          </cell>
          <cell r="CW22">
            <v>1.1224931765260245E-2</v>
          </cell>
          <cell r="FA22">
            <v>1.0179500829405885E-2</v>
          </cell>
        </row>
        <row r="23">
          <cell r="B23">
            <v>1917555.1510000001</v>
          </cell>
          <cell r="C23">
            <v>0</v>
          </cell>
          <cell r="D23">
            <v>1917555.1510000001</v>
          </cell>
          <cell r="F23">
            <v>319821</v>
          </cell>
          <cell r="K23">
            <v>2018766.5</v>
          </cell>
          <cell r="M23">
            <v>1986959.53</v>
          </cell>
          <cell r="O23">
            <v>945142.49179544614</v>
          </cell>
          <cell r="Q23">
            <v>4.9893431141470594E-2</v>
          </cell>
          <cell r="BB23">
            <v>2731648.6</v>
          </cell>
          <cell r="BL23">
            <v>2331152.35</v>
          </cell>
          <cell r="BV23">
            <v>2731648.6</v>
          </cell>
          <cell r="CF23">
            <v>3759912.3450000002</v>
          </cell>
          <cell r="CT23">
            <v>1.3703703703703705</v>
          </cell>
          <cell r="CU23">
            <v>1.2923076923076924</v>
          </cell>
          <cell r="CV23">
            <v>4.7527348270943154E-2</v>
          </cell>
          <cell r="CW23">
            <v>4.4819969180249088E-2</v>
          </cell>
          <cell r="FA23">
            <v>3.3577401087220578E-2</v>
          </cell>
        </row>
        <row r="24">
          <cell r="B24">
            <v>4753429.4157499997</v>
          </cell>
          <cell r="C24">
            <v>0</v>
          </cell>
          <cell r="D24">
            <v>4753429.4157499997</v>
          </cell>
          <cell r="F24">
            <v>833356</v>
          </cell>
          <cell r="K24">
            <v>5011252.5</v>
          </cell>
          <cell r="M24">
            <v>4924677.7549999999</v>
          </cell>
          <cell r="O24">
            <v>2339870.7243107129</v>
          </cell>
          <cell r="Q24">
            <v>8.5321844251594253E-2</v>
          </cell>
          <cell r="BB24">
            <v>6787190.4199999999</v>
          </cell>
          <cell r="BL24">
            <v>5786169.7999999998</v>
          </cell>
          <cell r="BV24">
            <v>6787190.4199999999</v>
          </cell>
          <cell r="CF24">
            <v>9222294.25</v>
          </cell>
          <cell r="CT24">
            <v>1.271604938271605</v>
          </cell>
          <cell r="CU24">
            <v>1.3076923076923077</v>
          </cell>
          <cell r="CV24">
            <v>0.10947577455836111</v>
          </cell>
          <cell r="CW24">
            <v>0.11258262999765738</v>
          </cell>
          <cell r="FA24">
            <v>8.3258741715253659E-2</v>
          </cell>
        </row>
        <row r="25">
          <cell r="B25">
            <v>1561818.48275</v>
          </cell>
          <cell r="C25">
            <v>0</v>
          </cell>
          <cell r="D25">
            <v>1561818.48275</v>
          </cell>
          <cell r="F25">
            <v>219618</v>
          </cell>
          <cell r="K25">
            <v>1644462.5</v>
          </cell>
          <cell r="M25">
            <v>1627048.1850000001</v>
          </cell>
          <cell r="O25">
            <v>781705.45935476862</v>
          </cell>
          <cell r="Q25">
            <v>7.9430199080967365E-2</v>
          </cell>
          <cell r="BB25">
            <v>2180818.2999999998</v>
          </cell>
          <cell r="BL25">
            <v>1954156.2</v>
          </cell>
          <cell r="BV25">
            <v>2180818.2999999998</v>
          </cell>
          <cell r="CF25">
            <v>3141141.4699999997</v>
          </cell>
          <cell r="CT25">
            <v>0.87654320987654322</v>
          </cell>
          <cell r="CU25">
            <v>0.76923076923076927</v>
          </cell>
          <cell r="CV25">
            <v>2.4763774407825675E-2</v>
          </cell>
          <cell r="CW25">
            <v>2.173202304478743E-2</v>
          </cell>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5">
          <cell r="B5">
            <v>4565677.4227499999</v>
          </cell>
        </row>
      </sheetData>
      <sheetData sheetId="1">
        <row r="5">
          <cell r="B5">
            <v>4565677.4227499999</v>
          </cell>
        </row>
      </sheetData>
      <sheetData sheetId="2">
        <row r="8">
          <cell r="C8">
            <v>1500000000</v>
          </cell>
        </row>
      </sheetData>
      <sheetData sheetId="3">
        <row r="5">
          <cell r="B5">
            <v>4565677.4227499999</v>
          </cell>
        </row>
      </sheetData>
      <sheetData sheetId="4">
        <row r="8">
          <cell r="C8">
            <v>1500000000</v>
          </cell>
        </row>
      </sheetData>
      <sheetData sheetId="5" refreshError="1">
        <row r="5">
          <cell r="B5">
            <v>4565677.4227499999</v>
          </cell>
        </row>
        <row r="33">
          <cell r="C33">
            <v>0</v>
          </cell>
        </row>
        <row r="36">
          <cell r="C36">
            <v>0.13</v>
          </cell>
        </row>
        <row r="45">
          <cell r="C45" t="str">
            <v>pop_TOT</v>
          </cell>
        </row>
      </sheetData>
      <sheetData sheetId="6">
        <row r="8">
          <cell r="C8">
            <v>1500000000</v>
          </cell>
        </row>
      </sheetData>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ow r="5">
          <cell r="B5">
            <v>4565677.4227499999</v>
          </cell>
        </row>
      </sheetData>
      <sheetData sheetId="6">
        <row r="8">
          <cell r="C8">
            <v>1500000000</v>
          </cell>
        </row>
      </sheetData>
      <sheetData sheetId="7"/>
      <sheetData sheetId="8"/>
      <sheetData sheetId="9"/>
      <sheetData sheetId="10">
        <row r="5">
          <cell r="A5" t="str">
            <v>PIEMONTE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s>
    <sheetDataSet>
      <sheetData sheetId="0">
        <row r="8">
          <cell r="C8">
            <v>1500000000</v>
          </cell>
        </row>
      </sheetData>
      <sheetData sheetId="1">
        <row r="5">
          <cell r="B5">
            <v>4565677.4227499999</v>
          </cell>
        </row>
      </sheetData>
      <sheetData sheetId="2">
        <row r="30">
          <cell r="C30">
            <v>0</v>
          </cell>
        </row>
      </sheetData>
      <sheetData sheetId="3"/>
      <sheetData sheetId="4">
        <row r="30">
          <cell r="C30">
            <v>0</v>
          </cell>
        </row>
      </sheetData>
      <sheetData sheetId="5">
        <row r="8">
          <cell r="C8">
            <v>1500000000</v>
          </cell>
        </row>
      </sheetData>
      <sheetData sheetId="6"/>
      <sheetData sheetId="7"/>
      <sheetData sheetId="8"/>
      <sheetData sheetId="9"/>
      <sheetData sheetId="10">
        <row r="5">
          <cell r="A5" t="str">
            <v>PIEMONTE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row r="5">
          <cell r="B5">
            <v>4565677.4227499999</v>
          </cell>
        </row>
        <row r="13">
          <cell r="C13">
            <v>0.05</v>
          </cell>
        </row>
        <row r="15">
          <cell r="C15">
            <v>1</v>
          </cell>
        </row>
        <row r="16">
          <cell r="C16">
            <v>1</v>
          </cell>
        </row>
        <row r="20">
          <cell r="C20">
            <v>0.5</v>
          </cell>
        </row>
        <row r="21">
          <cell r="C21">
            <v>0</v>
          </cell>
        </row>
        <row r="25">
          <cell r="C25">
            <v>0.17100000000000001</v>
          </cell>
        </row>
        <row r="26">
          <cell r="C26">
            <v>0</v>
          </cell>
        </row>
        <row r="29">
          <cell r="C29">
            <v>0</v>
          </cell>
        </row>
        <row r="81">
          <cell r="C81">
            <v>0.71</v>
          </cell>
        </row>
      </sheetData>
      <sheetData sheetId="6">
        <row r="8">
          <cell r="C8">
            <v>1500000000</v>
          </cell>
        </row>
      </sheetData>
      <sheetData sheetId="7"/>
      <sheetData sheetId="8"/>
      <sheetData sheetId="9"/>
      <sheetData sheetId="10" refreshError="1">
        <row r="5">
          <cell r="B5">
            <v>4565677.4227499999</v>
          </cell>
          <cell r="FA5">
            <v>7.6790999156557724E-2</v>
          </cell>
        </row>
        <row r="6">
          <cell r="FA6">
            <v>2.1314104551324493E-3</v>
          </cell>
        </row>
        <row r="7">
          <cell r="FA7">
            <v>0.15993459313277372</v>
          </cell>
        </row>
        <row r="8">
          <cell r="FA8">
            <v>7.7419180738275859E-3</v>
          </cell>
        </row>
        <row r="9">
          <cell r="FA9">
            <v>8.4148549553672205E-3</v>
          </cell>
        </row>
        <row r="10">
          <cell r="FA10">
            <v>8.0103228377457286E-2</v>
          </cell>
        </row>
        <row r="11">
          <cell r="FA11">
            <v>2.1645291495398056E-2</v>
          </cell>
        </row>
        <row r="12">
          <cell r="FA12">
            <v>2.9939440009094716E-2</v>
          </cell>
        </row>
        <row r="13">
          <cell r="FA13">
            <v>7.4266814358218497E-2</v>
          </cell>
        </row>
        <row r="14">
          <cell r="FA14">
            <v>6.5048848957404384E-2</v>
          </cell>
        </row>
        <row r="15">
          <cell r="FA15">
            <v>1.5458341651388985E-2</v>
          </cell>
        </row>
        <row r="16">
          <cell r="FA16">
            <v>2.7005446478368576E-2</v>
          </cell>
        </row>
        <row r="17">
          <cell r="FA17">
            <v>8.9749843269843491E-2</v>
          </cell>
        </row>
        <row r="18">
          <cell r="FA18">
            <v>2.2602051175370164E-2</v>
          </cell>
        </row>
        <row r="19">
          <cell r="FA19">
            <v>5.6704503594464349E-3</v>
          </cell>
        </row>
        <row r="20">
          <cell r="FA20">
            <v>9.2438637800972001E-2</v>
          </cell>
        </row>
        <row r="21">
          <cell r="FA21">
            <v>6.6630172025384182E-2</v>
          </cell>
        </row>
        <row r="22">
          <cell r="FA22">
            <v>1.0179500829405885E-2</v>
          </cell>
        </row>
        <row r="23">
          <cell r="FA23">
            <v>3.3577401087220578E-2</v>
          </cell>
        </row>
        <row r="24">
          <cell r="FA24">
            <v>8.3258741715253659E-2</v>
          </cell>
        </row>
        <row r="25">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
      <sheetName val="Bloomberg"/>
      <sheetName val="Exchange rates"/>
      <sheetName val="Estimates"/>
      <sheetName val="Comparables"/>
      <sheetName val="Legenda"/>
      <sheetName val="Des"/>
      <sheetName val="P.O."/>
      <sheetName val="OOSS_T"/>
      <sheetName val="OOSS_DM"/>
      <sheetName val="Dip.stampa"/>
      <sheetName val="Rete"/>
      <sheetName val="P.O._T"/>
      <sheetName val="P.O._TT"/>
      <sheetName val="DM_UO_in servizio"/>
      <sheetName val="IN_SERVIZIO"/>
      <sheetName val="PL_Disciplina"/>
      <sheetName val="NEW_DM_IP_OST"/>
      <sheetName val="DM-NEW_Disciplina"/>
      <sheetName val="Coeff_DM_IP"/>
      <sheetName val="Coeff_DM"/>
      <sheetName val="Coeff_IP"/>
      <sheetName val="Ambulatoriale_T"/>
      <sheetName val="Ambulatoriale"/>
      <sheetName val="Servizi"/>
      <sheetName val="note"/>
      <sheetName val="Servizi_e_Altro"/>
      <sheetName val="CQRC"/>
      <sheetName val="RINNOVI CONTRATTUALI"/>
      <sheetName val="TETTO"/>
      <sheetName val="AD02_ASSEGNI NUCLEO FAMILIARE"/>
      <sheetName val="QUALIFICHE"/>
      <sheetName val="D_1.2"/>
    </sheetNames>
    <sheetDataSet>
      <sheetData sheetId="0"/>
      <sheetData sheetId="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Dati"/>
      <sheetName val="Anagrafica CRIL"/>
      <sheetName val="Indice"/>
    </sheetNames>
    <sheetDataSet>
      <sheetData sheetId="0"/>
      <sheetData sheetId="1"/>
      <sheetData sheetId="2"/>
      <sheetData sheetId="3"/>
      <sheetData sheetId="4" refreshError="1"/>
      <sheetData sheetId="5"/>
      <sheetData sheetId="6"/>
      <sheetData sheetId="7"/>
      <sheetData sheetId="8"/>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logia servizio"/>
      <sheetName val="Tracciato"/>
      <sheetName val="Mappatura personale da coop."/>
    </sheetNames>
    <definedNames>
      <definedName name="aaaaaaaaaaaaaa" refersTo="#RIF!"/>
      <definedName name="stampa" refersTo="#RIF!"/>
      <definedName name="stampa_c" refersTo="#RIF!"/>
      <definedName name="Stampa_Carrara" refersTo="#RIF!"/>
      <definedName name="stampa_r" refersTo="#RIF!"/>
    </defined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0"/>
      <sheetName val="c1"/>
      <sheetName val="c2"/>
      <sheetName val="c3"/>
      <sheetName val="c4"/>
      <sheetName val="c5"/>
      <sheetName val="c6"/>
      <sheetName val="c7"/>
      <sheetName val="c8"/>
      <sheetName val="c9"/>
      <sheetName val="Crediti"/>
      <sheetName val="Debiti"/>
      <sheetName val="Present"/>
      <sheetName val="DBFE"/>
      <sheetName val="Fasi"/>
      <sheetName val="Macro"/>
      <sheetName val="PL"/>
      <sheetName val="TB"/>
      <sheetName val="Input"/>
      <sheetName val="TPivot"/>
      <sheetName val="Export"/>
      <sheetName val="CExCDC"/>
      <sheetName val="TM_FSR"/>
      <sheetName val="TM_Riepilogo_lld"/>
      <sheetName val="TM_dettaglio per singola voce ("/>
      <sheetName val="STRAORD ATT"/>
      <sheetName val="STRAORD PASS"/>
      <sheetName val="SOCIO SAN"/>
      <sheetName val="INT E PROT"/>
      <sheetName val="CTA"/>
      <sheetName val="RIA"/>
      <sheetName val="SPEC"/>
      <sheetName val="HOSP"/>
      <sheetName val="FARMAC CONV"/>
      <sheetName val="MED DI BASE"/>
      <sheetName val="ACC.TI rischi "/>
      <sheetName val="ONERI DIV"/>
      <sheetName val="MANUTENZ"/>
      <sheetName val="ALTRI SERV NN SANIT"/>
      <sheetName val="VARIAZ RIMAN"/>
      <sheetName val="PERSONALE"/>
      <sheetName val="ULT CONTRIB"/>
      <sheetName val="FSR VINC"/>
      <sheetName val="FSR INDISTINTO"/>
      <sheetName val="ACC.TI ALTRI"/>
      <sheetName val="Analisi-nuove (5)"/>
      <sheetName val="Analisi-nuove (3)"/>
      <sheetName val="Cons 2008 N.Az"/>
      <sheetName val="4°2009 OLD"/>
      <sheetName val="30 sett proiez"/>
      <sheetName val="31 ago proiez"/>
      <sheetName val="4° 2009 NEW"/>
      <sheetName val="CE Nuovo Modello"/>
      <sheetName val="000"/>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999 SENZA 000"/>
      <sheetName val="999 "/>
      <sheetName val="old_new_3°ce 2008"/>
      <sheetName val="TM_CE Nuovo Modello"/>
      <sheetName val="TM_Foglio3"/>
      <sheetName val="TM_transcodifica"/>
      <sheetName val="STIMA A FINIRE SU CE_30_09"/>
      <sheetName val="2CE2008_risch_31_12"/>
      <sheetName val="TM_Scost x az x costo"/>
      <sheetName val="TM_Prog07_CEcons06"/>
      <sheetName val="TM_CONS06-PROG07"/>
      <sheetName val="TM_PROG07-CONS06"/>
      <sheetName val="ABC"/>
      <sheetName val="RN"/>
      <sheetName val="CONTI"/>
      <sheetName val="BILRIC"/>
      <sheetName val="NOTAINT"/>
      <sheetName val="RF"/>
      <sheetName val="Tabelle"/>
      <sheetName val="QRY-EXTRA"/>
      <sheetName val="QRY-INTRA-AUTO"/>
      <sheetName val="FRONT"/>
      <sheetName val="Riepilogo-MDC"/>
      <sheetName val="ASL-Passiva"/>
      <sheetName val="MDC-Passiva"/>
      <sheetName val="FRONT-65-74"/>
      <sheetName val="Riepilogo-MDC (2)"/>
      <sheetName val="ASL-Passiva (2)"/>
      <sheetName val="MDC-Passiva (2)"/>
      <sheetName val="RIEPILOGO_MDC-65-74"/>
      <sheetName val="ASL-PASS-65-74"/>
      <sheetName val="RIEP_MDC-PASS-TASSO-65-74"/>
      <sheetName val="FRONT-75"/>
      <sheetName val="RIEPILOGO_MDC-75"/>
      <sheetName val="ASL-PASS-75"/>
      <sheetName val="RIEP_MDC-PASS-TASSO-75"/>
      <sheetName val="RIEPILOGO_MDC-PASS-TOT"/>
      <sheetName val="RIEPILOGO_MDC-PASS-AUTO"/>
      <sheetName val="RIEPILOGO_MDC-PASS-INTRA"/>
      <sheetName val="RIEPILOGO_MDC-PASS-EXTRA"/>
      <sheetName val="Introduzione"/>
      <sheetName val="Quadro macro"/>
      <sheetName val="IRAP IRPEF 03-04"/>
      <sheetName val="dati fiscali 1"/>
      <sheetName val="Note variazione"/>
      <sheetName val="IRAP 2006"/>
      <sheetName val="ADD.LE IRPEF 2006-2009"/>
      <sheetName val="FF 2006 (2)"/>
      <sheetName val="FF 2006 (1)"/>
      <sheetName val="Riparto sperimentale 2005"/>
      <sheetName val="FABB NAZ 06-09"/>
      <sheetName val="VINCOLATE"/>
      <sheetName val="2006"/>
      <sheetName val="Anticipazioni 2006"/>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Fascia 1"/>
      <sheetName val="Fascia 2"/>
      <sheetName val="Fascia 3"/>
      <sheetName val="Frontespizio"/>
      <sheetName val="Fabb. Nazionale"/>
      <sheetName val="SINTESI"/>
      <sheetName val="SINTESI 4"/>
      <sheetName val="Delibera CIPE 2004"/>
      <sheetName val="FFR 04"/>
      <sheetName val="FFR 05"/>
      <sheetName val="FFR 06"/>
      <sheetName val="FFR 07"/>
      <sheetName val="FFR 08"/>
      <sheetName val="SINTESI 3"/>
      <sheetName val="Prev 2005cassa"/>
      <sheetName val="cassa05 tot "/>
      <sheetName val="SINTESI 2"/>
      <sheetName val="CE SANITA GIUGNO 2008"/>
      <sheetName val="fondo"/>
      <sheetName val="calcoli oneri 118"/>
      <sheetName val="costo 118 "/>
      <sheetName val="pulizia straord"/>
      <sheetName val="SCHEMA bilancio 2008"/>
      <sheetName val="SP 2008"/>
      <sheetName val="CE 2008"/>
      <sheetName val="TOT ASL anno def "/>
      <sheetName val="TOT AO anno def"/>
      <sheetName val="Netto_Residenza"/>
      <sheetName val="FINALE AREA DI CONSOLID"/>
      <sheetName val="FINALE STR GEST. DIRETTA"/>
      <sheetName val="chiamalo"/>
      <sheetName val="Da_Lordo_Prodotto"/>
      <sheetName val="Pivot_Pschiatria"/>
      <sheetName val="Buono"/>
      <sheetName val="LEA"/>
      <sheetName val="Pivot_Verifica"/>
      <sheetName val="Verifica"/>
      <sheetName val="Riconosciuto_Lea"/>
      <sheetName val="Lordo_Fascia"/>
      <sheetName val="Psichiatria"/>
      <sheetName val="TAB_PV_prod vs bdg"/>
      <sheetName val="Dialog5"/>
      <sheetName val="Title"/>
      <sheetName val="Contents"/>
      <sheetName val="Tab1"/>
      <sheetName val="Inputs"/>
      <sheetName val="Tab2"/>
      <sheetName val="Fixed P&amp;L"/>
      <sheetName val="Fixed market"/>
      <sheetName val="Fixed voice"/>
      <sheetName val="Fixed Internet"/>
      <sheetName val="Fixed costs"/>
      <sheetName val="Fixed capex"/>
      <sheetName val="Fixed scenarios"/>
      <sheetName val="Tab3"/>
      <sheetName val="Mobile P&amp;L"/>
      <sheetName val="Mobile market"/>
      <sheetName val="Mobile voice"/>
      <sheetName val="Mobile data and others"/>
      <sheetName val="Mobile ARPU"/>
      <sheetName val="Mobile costs"/>
      <sheetName val="Mobile capex"/>
      <sheetName val="Mobile scenarios"/>
      <sheetName val="Tab4"/>
      <sheetName val="Conso Rev and EBITDA"/>
      <sheetName val="Rev and Costs Upside"/>
      <sheetName val="P&amp;L to NI"/>
      <sheetName val="D&amp;A and provisions"/>
      <sheetName val="BS"/>
      <sheetName val="BS assumptions"/>
      <sheetName val="CF"/>
      <sheetName val="Debt Structure"/>
      <sheetName val="Taxes"/>
      <sheetName val="Tab5"/>
      <sheetName val="Disposals"/>
      <sheetName val="P&amp;L post disposals"/>
      <sheetName val="BS Assumptions Post Disposal"/>
      <sheetName val="BS Post Disposal"/>
      <sheetName val="Debt Structure Post Disposal"/>
      <sheetName val="CF Post Disposals"/>
      <sheetName val="Taxes Post Disposals"/>
      <sheetName val="Summary Cases"/>
      <sheetName val="Tab6"/>
      <sheetName val="Financial ratios"/>
      <sheetName val="Tab7"/>
      <sheetName val="Transaction Structure"/>
      <sheetName val="Debt Structure IRR"/>
      <sheetName val="IRR"/>
      <sheetName val="Tab8"/>
      <sheetName val="Valuation"/>
      <sheetName val="WACC"/>
      <sheetName val="DCFs"/>
      <sheetName val="Incumbent cocos"/>
      <sheetName val="Mobile cocos"/>
      <sheetName val="Altnets cocos"/>
      <sheetName val="TabA"/>
      <sheetName val="Fixed benchmarking"/>
      <sheetName val="Mobile benchmaring"/>
      <sheetName val="Group benchmaring"/>
      <sheetName val="Brokers"/>
      <sheetName val="BLANK"/>
      <sheetName val="Dialog1"/>
      <sheetName val="Module1"/>
      <sheetName val="Standard page"/>
      <sheetName val="Dati"/>
      <sheetName val="Tabella"/>
      <sheetName val="CE Vecchio modello su 5-3 mesi"/>
      <sheetName val="CE2008xASL"/>
      <sheetName val="CE old modello su 5-3 mesixASL"/>
      <sheetName val="CEnew_old_2008xASL"/>
      <sheetName val="1°2008_last "/>
      <sheetName val="1°2007"/>
      <sheetName val="31Maggio2008-bis"/>
      <sheetName val="2007"/>
      <sheetName val="sheet"/>
      <sheetName val="Personale_hp2_OK (noaup)"/>
      <sheetName val="TM_Riclassifica nuove strutture"/>
      <sheetName val="analisi rimanenze"/>
      <sheetName val="sopravvenienze passive"/>
      <sheetName val="COMPONENTI STRAORDINARIE"/>
      <sheetName val="Personale_NUOVE_OK"/>
      <sheetName val="Personale_VECCHIE"/>
      <sheetName val="TM_Analisi-nuove aziende"/>
      <sheetName val="Analisi-nuove aziende_OK"/>
      <sheetName val="Analisi-vecchie aziende"/>
      <sheetName val="1°2008"/>
      <sheetName val="2°2008"/>
      <sheetName val="3°2008"/>
      <sheetName val="4°2008"/>
      <sheetName val="2008"/>
      <sheetName val="1°2009"/>
      <sheetName val="2°2009"/>
      <sheetName val="3°2009"/>
      <sheetName val="4°2009"/>
      <sheetName val="Riclassifica nuove strutture"/>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Teste_2009"/>
      <sheetName val="Teste_2008"/>
      <sheetName val="Rilevazione"/>
      <sheetName val="Detta-spesa"/>
      <sheetName val="TAB_CONV"/>
      <sheetName val="FONDI"/>
      <sheetName val="Rinnovi_Contr"/>
      <sheetName val="Costi_CCNL"/>
      <sheetName val="Cat_Protette"/>
      <sheetName val="San_Raffaele"/>
      <sheetName val="118"/>
      <sheetName val="Dett_Altre"/>
      <sheetName val="NOTE"/>
      <sheetName val="Dett_Rimborsi"/>
      <sheetName val="Inappropriatezza"/>
      <sheetName val="Sheet1"/>
      <sheetName val="Chart Valore domanda"/>
      <sheetName val="Chart Valore domanda 2"/>
      <sheetName val="Chart Costo Livello"/>
      <sheetName val="Indicatori produz ricoveri"/>
      <sheetName val="Produzione ricoveri"/>
      <sheetName val="VP"/>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 val="Tab A 30 (2)"/>
      <sheetName val="Tab A 30"/>
      <sheetName val="Tab A 17"/>
      <sheetName val="Prospetto_1.1"/>
      <sheetName val="Prospetto_1.2_ASP AG"/>
      <sheetName val="Prospetto BdV - ASP AG (2)"/>
      <sheetName val="Sheet2"/>
      <sheetName val="Sheet3"/>
      <sheetName val="Analisi-nuove (4)"/>
      <sheetName val="Analisi-nuove aziende (2)"/>
      <sheetName val="Schema tipo"/>
      <sheetName val="CE Vecchio modello"/>
      <sheetName val="cons 2008"/>
      <sheetName val="2007 (cons)"/>
      <sheetName val="RS_progr_07_09"/>
      <sheetName val="Schemi riclassifica Nuovo CE"/>
      <sheetName val="Tabella Pers"/>
      <sheetName val="Tabella Rocc"/>
      <sheetName val="NEW"/>
      <sheetName val="OLD"/>
      <sheetName val="Quota capitaria + funzioni "/>
      <sheetName val="Consuntivo 2009"/>
      <sheetName val="I 2009"/>
      <sheetName val="Prev. 2010"/>
      <sheetName val="Proiezione I TRIM 2010"/>
      <sheetName val="I TRIM 2010"/>
      <sheetName val="999"/>
      <sheetName val="TESTE"/>
      <sheetName val="MOB EXTRA "/>
      <sheetName val="tetti 10"/>
      <sheetName val="screening"/>
      <sheetName val="insussist personale"/>
      <sheetName val="MMG"/>
      <sheetName val="FARMA"/>
      <sheetName val="MANUT"/>
      <sheetName val="CONS E COLL"/>
      <sheetName val="RSA"/>
      <sheetName val="Oneri Gestione"/>
      <sheetName val="altri ONERI DIV"/>
      <sheetName val="118_4°2009"/>
      <sheetName val="acn_ccnl"/>
      <sheetName val="Personale_hp2"/>
      <sheetName val="Quota capitariaold"/>
      <sheetName val="Carica attività"/>
      <sheetName val="Carica del"/>
      <sheetName val="Rapporto Attività_MAG 10"/>
      <sheetName val="Tassonomia filoni progettuali"/>
      <sheetName val="Rapporto Attività_NOV 09"/>
      <sheetName val="Rapporto Attività_DIC 09"/>
      <sheetName val="Rapporto Attività_GEN 10"/>
      <sheetName val="Rapporto Attività_FEB 10"/>
      <sheetName val="Rapporto Attività_MAR 10"/>
      <sheetName val="Rapporto Attività_GIU 10"/>
      <sheetName val="ONERI DIVERSI DI GESTIONE"/>
      <sheetName val="ALTRI BENI SANITARI"/>
      <sheetName val="PRODOTTI FARMACEUTICI"/>
      <sheetName val="ALTRI SERVIZI SANITARI"/>
      <sheetName val="TM_SEZIONE 1"/>
      <sheetName val="Copertina"/>
      <sheetName val="Par. 2.2"/>
      <sheetName val="Par. 3"/>
      <sheetName val="ESEMPI------&gt;"/>
      <sheetName val="Par. 4.1"/>
      <sheetName val="Par. 5.1"/>
      <sheetName val="Par.6 "/>
      <sheetName val="Manovra es. 1 - Impatto"/>
      <sheetName val="Manovra es. 1 - Elaborazione"/>
      <sheetName val="Manovra es. 2 - Impatto"/>
      <sheetName val="Manovra es. 2 - Elaborazione"/>
      <sheetName val="Manovra es. 3 - Impatto"/>
      <sheetName val="Manovra es. 3 - Elaborazione"/>
      <sheetName val="All.1 Quadro ten_prog 2010_2012"/>
      <sheetName val="All.3"/>
      <sheetName val="CE TEND_PROGR"/>
      <sheetName val="ASSEGNAZIONE 2010 "/>
      <sheetName val="schema ADDUCE"/>
      <sheetName val="stima IV CE"/>
      <sheetName val="tot adduce "/>
      <sheetName val="AGGREGATI del trim"/>
      <sheetName val="aggregati della stima"/>
      <sheetName val="confronto trim precedenti"/>
      <sheetName val="TM_Proiezioni costi esterni"/>
      <sheetName val="TM_RE"/>
      <sheetName val="TM_Riepilogo Stima a finire"/>
      <sheetName val="TM_Quote vincolate"/>
      <sheetName val="Schema_1°_2010 "/>
      <sheetName val="Quote vincolate"/>
      <sheetName val="TM_Schema 3° trim 09"/>
      <sheetName val="TM_RIAB_ex art 26"/>
      <sheetName val="Quadratura costi esterni"/>
      <sheetName val="Modello_mobilità_4°09"/>
      <sheetName val="Prodotti Farma e Emoderivat2010"/>
      <sheetName val="Schema MEF Tabelle dettagli "/>
      <sheetName val="Schema MEF Tabelle dettagli"/>
      <sheetName val="TM_Quadratura 000 - fix"/>
      <sheetName val="RIA_ex art_26"/>
      <sheetName val="TM_Quadratura 000 - fix-in proi"/>
      <sheetName val="TM_Quadratura costi esterni"/>
      <sheetName val="TM_SCOSTAMENTI_NUOVE"/>
      <sheetName val="Schema 1°2010-Nuove Aziende "/>
      <sheetName val="Schema 4°2009-Nuove Aziende"/>
      <sheetName val="Schema 2008-Nuove Aziende"/>
      <sheetName val="Quadratura 000 (old)"/>
      <sheetName val="Quadratura 000"/>
      <sheetName val="RE"/>
      <sheetName val="Proiezione 1°2010"/>
      <sheetName val="SCOSTAMENTI_NUOVE"/>
      <sheetName val="RINNOVI CONTRATTUALI 2009"/>
      <sheetName val="RINNOVI CONTRATTUALI 2010"/>
      <sheetName val="Consuntivo 2009 25 giu"/>
      <sheetName val="New aziende"/>
      <sheetName val="New_CE___Riepilogo_in_riga_con_"/>
      <sheetName val="B02435 IND DE MARIA"/>
      <sheetName val="costo del personale (2)"/>
      <sheetName val="costo del personale"/>
      <sheetName val="SPECIALISTICA_2010 (3)"/>
      <sheetName val="OSPEDALIERA_2010"/>
      <sheetName val="Prodotti Farma e Emoderivati"/>
      <sheetName val="Schema MEF Tabelle dettagli (2)"/>
      <sheetName val="FARMACEUTICA CONVENZ"/>
      <sheetName val="Accantonamenti "/>
      <sheetName val="_TM_sintex"/>
      <sheetName val="sintex 1"/>
      <sheetName val="sintex 2"/>
      <sheetName val="C09CA"/>
      <sheetName val="C10AA"/>
      <sheetName val="A02BC"/>
      <sheetName val="N06AB"/>
      <sheetName val="C09A + C09C"/>
      <sheetName val="C09B + C09D"/>
      <sheetName val="A02BC."/>
      <sheetName val="AIFA A02B"/>
      <sheetName val="base"/>
      <sheetName val="base mensile 2009"/>
      <sheetName val="Totale Aziende"/>
      <sheetName val="101_OK"/>
      <sheetName val="2° trim 2009_101"/>
      <sheetName val="102_OK"/>
      <sheetName val="2° trim 2009_102"/>
      <sheetName val="103_OK"/>
      <sheetName val="2° trim 2009_103"/>
      <sheetName val="104_OK"/>
      <sheetName val="2° trim 2009_104"/>
      <sheetName val="TM_105 ok"/>
      <sheetName val="105_OK"/>
      <sheetName val="2° trim 2009_105"/>
      <sheetName val="106_OK"/>
      <sheetName val="2° trim 2009_106"/>
      <sheetName val="107"/>
      <sheetName val="2° trim 2009_107"/>
      <sheetName val="108_OK"/>
      <sheetName val="2° trim 2009_108"/>
      <sheetName val="109_OK"/>
      <sheetName val="2° trim 2009_109"/>
      <sheetName val="901_OK"/>
      <sheetName val="2° trim 2009_901"/>
      <sheetName val="902_OK"/>
      <sheetName val="2° trim 2009_902"/>
      <sheetName val="903_ OK"/>
      <sheetName val="2° trim 2009_903"/>
      <sheetName val="904_OK"/>
      <sheetName val="2° trim 2009_904"/>
      <sheetName val="905_OK"/>
      <sheetName val="2° trim 2009_905"/>
      <sheetName val="906_OK"/>
      <sheetName val="2° trim 2009_906"/>
      <sheetName val="907_OK"/>
      <sheetName val="2° trim 2009_907"/>
      <sheetName val="908_OK"/>
      <sheetName val="2° trim 2009_908"/>
      <sheetName val="909_OK"/>
      <sheetName val="2° trim 2009_909"/>
      <sheetName val="910"/>
      <sheetName val="2°trim 2009_910"/>
      <sheetName val="911_OK"/>
      <sheetName val="2° trim 2009_911"/>
      <sheetName val="912_OK"/>
      <sheetName val="2° trim 2009_912"/>
      <sheetName val="913_OK"/>
      <sheetName val="2° trim 2009_913"/>
      <sheetName val="914_OK "/>
      <sheetName val="2° trim 2009_914"/>
      <sheetName val="915 OK"/>
      <sheetName val="1° trim 2009_915"/>
      <sheetName val="916 OK"/>
      <sheetName val="2° trim 2009_916"/>
      <sheetName val="917 OK"/>
      <sheetName val="1° trim 2009_917"/>
      <sheetName val="920 OK"/>
      <sheetName val="2° trim 2009_920"/>
      <sheetName val="930 OK"/>
      <sheetName val="2° trim 2009_930"/>
      <sheetName val="940 OK"/>
      <sheetName val="2° trim 2009_940"/>
      <sheetName val="960 ok"/>
      <sheetName val="1° trim 2009_960"/>
      <sheetName val="Prev 2009"/>
      <sheetName val="Pre-consuntivo 07"/>
      <sheetName val="ass psich"/>
      <sheetName val="Assist socio san"/>
      <sheetName val="termale"/>
      <sheetName val="TRASPORTI SANITARI"/>
      <sheetName val="Convenzione"/>
      <sheetName val="SUMAI"/>
      <sheetName val="AMB"/>
      <sheetName val="Ospedaliera"/>
      <sheetName val="INTEGRAT E PROTES"/>
      <sheetName val="Prospetto_pag1"/>
      <sheetName val="Prospetto_pag2"/>
      <sheetName val="Free Cash Flow"/>
      <sheetName val="Conto economico"/>
      <sheetName val="Menù"/>
      <sheetName val="app"/>
      <sheetName val="903_ 8K"/>
      <sheetName val="903_ øM"/>
      <sheetName val="903_ _x0008_Q"/>
      <sheetName val="903_ ¨K"/>
      <sheetName val="Cespiti c.g. per anno"/>
      <sheetName val="Cespiti registro da S.I.A."/>
      <sheetName val="Sterilizzazione anno 2000"/>
      <sheetName val="Sterilizzazione per nota integr"/>
      <sheetName val="Sterilizzazione"/>
      <sheetName val="Software"/>
      <sheetName val="Man. stra.  Impianti e macchin."/>
      <sheetName val="Attrez. sanit- Computer"/>
      <sheetName val="Automezzi e ambulanze"/>
      <sheetName val="Mobili ed arredi sanitari"/>
      <sheetName val="Macchine d'ufficio-attrez. gen."/>
      <sheetName val="Totali cespiti2000"/>
      <sheetName val="STATO PATRIMONIALE "/>
      <sheetName val="ECONOMICO"/>
      <sheetName val="Mutui"/>
      <sheetName val="Dati per nota integrativa"/>
      <sheetName val="Rettifica dati c.generale"/>
      <sheetName val="Apparec. elettromedicali"/>
      <sheetName val="cespisti dismessi"/>
      <sheetName val="Crediti aditi per via legale"/>
      <sheetName val="elenco gare"/>
      <sheetName val="STATO PATRIMONIALE IN EURO"/>
      <sheetName val="ECONOMICO in Euro"/>
      <sheetName val="progetti 2009"/>
      <sheetName val="Progetti DG"/>
      <sheetName val="Contabilizzazione risconto"/>
      <sheetName val="Dati per ni"/>
      <sheetName val="Dettaglio Utilizzi 2009"/>
      <sheetName val="Acquisto cespiti da progetto"/>
      <sheetName val="21 piano sangue"/>
      <sheetName val="31 dieci decimi"/>
      <sheetName val="32 adhd"/>
      <sheetName val="33 tromboembolismo"/>
      <sheetName val="41 donazione organi"/>
      <sheetName val="42 TCS"/>
      <sheetName val="46 Fondazione BN"/>
      <sheetName val="47 Impianti cocleari"/>
      <sheetName val="48 Basco 2009"/>
      <sheetName val="54 Fondaz BNap"/>
      <sheetName val="risconti 2008 da progetti finan"/>
      <sheetName val="Costi rinnovi II trim_ 2008"/>
      <sheetName val="Allegato Mobilità e Farmaci"/>
      <sheetName val="A01020-A01075"/>
      <sheetName val="Bilancio di verifica "/>
      <sheetName val="Modello di rilevazione ce"/>
      <sheetName val="Rilevazione comparaz 2004 2005"/>
      <sheetName val="Rilev comp previsionale e trim"/>
      <sheetName val="Rilev comp bilan 2006 III trim"/>
      <sheetName val="Calcoli costi rinnovi e incent"/>
      <sheetName val="Assegnazione 2007"/>
      <sheetName val="Ulteriori elaborazioni per rela"/>
      <sheetName val="Costi rinnovi III trim_ 2007"/>
      <sheetName val="Costi personale con formule"/>
      <sheetName val="DGRC 1843_iiI TRIM_ 07"/>
      <sheetName val="Fondi contrattuali old"/>
      <sheetName val="Fondi contrattuali new"/>
      <sheetName val="Progetti vincolati"/>
      <sheetName val="Contratti manut attrez"/>
      <sheetName val="ici"/>
      <sheetName val="valore"/>
      <sheetName val="categoria"/>
      <sheetName val="contratto"/>
      <sheetName val="residenza"/>
      <sheetName val="CATASTO"/>
      <sheetName val="Ordinato 1"/>
      <sheetName val="Prev 2005-2008"/>
      <sheetName val="Prev 2005"/>
      <sheetName val="cassa05 tot"/>
      <sheetName val="IRAP 2007"/>
      <sheetName val="IRAP 2008"/>
      <sheetName val="IRAP 2009"/>
      <sheetName val="FF 2006 "/>
      <sheetName val="FF 2007"/>
      <sheetName val="FF 2008"/>
      <sheetName val="FF 2009"/>
      <sheetName val="Anticipazioni 2007"/>
      <sheetName val="Anticipazioni 2008"/>
      <sheetName val="Anticipazioni 2009"/>
      <sheetName val="Indice"/>
      <sheetName val="Dati comuni"/>
      <sheetName val="Sintetico previsionale"/>
      <sheetName val="8  input c Eco pluriennale"/>
      <sheetName val="a ECON prev schema regionale "/>
      <sheetName val="b stato patrimoniale"/>
      <sheetName val="c Pluriennale economico D"/>
      <sheetName val="d Piano lavori"/>
      <sheetName val="d piano attrezzature sanitarie"/>
      <sheetName val="1 ECON prev schema ministeriale"/>
      <sheetName val="2 conto economico con 2008"/>
      <sheetName val="3 Budget finanziario"/>
      <sheetName val="4 modello CE nuovo"/>
      <sheetName val="5 modello CE nuovo 10 12"/>
      <sheetName val="6 modello CE confr 2008 e 2009"/>
      <sheetName val="7 Modello di rilevazione compa"/>
      <sheetName val="9 budget investimenti 2010"/>
      <sheetName val="10 Conto economico di cassa"/>
      <sheetName val="11 c eco ar ges "/>
      <sheetName val="Conto Economico reg 10"/>
      <sheetName val="Conto Economico reg11"/>
      <sheetName val="Conto Economico reg12"/>
      <sheetName val="Quadratura 2010"/>
      <sheetName val="Obiettivi regione 2010"/>
      <sheetName val="Dati per relazione"/>
      <sheetName val="c eco ar ges  calcolo"/>
      <sheetName val="quadratura modelli"/>
      <sheetName val="STP-2008 modello regionale"/>
      <sheetName val="ex Modello di rilevazione plur"/>
      <sheetName val="EX Modello di rilevazione sis "/>
      <sheetName val="EX SYS con 256 2008"/>
      <sheetName val="Obiettivi regione"/>
      <sheetName val="Quadro tendenziale 28-6-2005"/>
      <sheetName val="Previsione"/>
      <sheetName val="Note Previsione"/>
      <sheetName val="previsione manovra 3000"/>
      <sheetName val="Note Previsione con manovra"/>
      <sheetName val="previsione rischio 0,1"/>
      <sheetName val="Note rischio 0,1"/>
      <sheetName val="rischio"/>
      <sheetName val="differenza DPEF 2005-2008"/>
      <sheetName val="prospetto De Simone e Ferranti"/>
      <sheetName val="Convenzioni"/>
      <sheetName val="Convenzioni con manovra"/>
      <sheetName val="Personale Igop"/>
      <sheetName val="carsica igop"/>
      <sheetName val="SISAC"/>
      <sheetName val="Quadro programmatico 19-9-2005"/>
      <sheetName val="differenza DPEF 2006-2009"/>
      <sheetName val="Igop contratto 2004-2005"/>
      <sheetName val="CCNL 2004-2005"/>
      <sheetName val="Quadro Programmatico 27-7"/>
      <sheetName val="TM_Report1"/>
      <sheetName val="Mod SP 2012 consol vers 1"/>
      <sheetName val="Immobilizzazioni_dettaglio"/>
      <sheetName val="Immobilizzazioni_macro voci"/>
      <sheetName val="Rimanenze"/>
      <sheetName val="Crediti vs altri_erario"/>
      <sheetName val="Cassa"/>
      <sheetName val="Debebiti vs fornitori_altri"/>
      <sheetName val="DATABASE"/>
      <sheetName val="IMPUT PER CE"/>
      <sheetName val="CE"/>
      <sheetName val="CE_MIN"/>
      <sheetName val="SIT AL 30 sett. 2012_MEF"/>
      <sheetName val="SIT AL 31 dicembre 2012"/>
      <sheetName val="SIT al 31 dicembre 2013"/>
      <sheetName val="Dett. spese e entr_All Salerno"/>
      <sheetName val="EROGATO IMPOSTE"/>
      <sheetName val="manovre"/>
      <sheetName val="preventivo 2013"/>
      <sheetName val="_TM_RIEP_NEW"/>
      <sheetName val="_TM_Foglio2"/>
      <sheetName val="costo"/>
      <sheetName val="ricostr debito maugeri Ghidelli"/>
      <sheetName val="Debiti da reiscrivere"/>
      <sheetName val="castle al 15.11.2013"/>
      <sheetName val="Stanziamento 2009"/>
      <sheetName val="TABELLA A"/>
      <sheetName val="TABELLA B"/>
      <sheetName val="TABELLA C"/>
      <sheetName val="parametri progr"/>
      <sheetName val="QUADRO SINOTTICO"/>
      <sheetName val="QUADRO GENER"/>
      <sheetName val="STATO TRANSAZ E CERTIF"/>
      <sheetName val="TEMPI LAV - IMPORTI"/>
      <sheetName val="TEMPI LAV - GG"/>
      <sheetName val="RIPARTO X ACCORDO"/>
      <sheetName val="PAGAMENTI x accordo"/>
      <sheetName val="Riepilogo ASL NA 1"/>
      <sheetName val="Riepilogo ASL NA 1 (DA SITO SOR"/>
      <sheetName val="Tabella Pivot"/>
      <sheetName val="Query access_Asl napoli 1 "/>
      <sheetName val="RIEPILOGO PER PROT"/>
      <sheetName val="RIEPILOGO per AA.SS."/>
      <sheetName val="ASL AV"/>
      <sheetName val="ASL BN"/>
      <sheetName val="ASL CE"/>
      <sheetName val="ASL NA 1"/>
      <sheetName val="ASL NA 2"/>
      <sheetName val="ASL NA 3"/>
      <sheetName val="ASL SA"/>
      <sheetName val="AO CARDARELLI"/>
      <sheetName val="AO SANTOBONO"/>
      <sheetName val="AO DEI COLLI"/>
      <sheetName val="AOU RUGGI"/>
      <sheetName val="AO MOSCATI"/>
      <sheetName val="AO RUMMO"/>
      <sheetName val="AO SAN SEBASTIANO"/>
      <sheetName val="AOU SUN"/>
      <sheetName val="AOU FEDERICO II"/>
      <sheetName val="IRCCS PASCALE"/>
      <sheetName val="stanziamento12 dopo rt8.11.2012"/>
      <sheetName val="per Giancarlo_Adele"/>
      <sheetName val="Crediti Sanità vs. Regione"/>
      <sheetName val="ESTR A3 POST SALERNO 10022014_"/>
      <sheetName val="fdi da trasferire escl manovre"/>
      <sheetName val="Allegato 1 DD 45_2013"/>
      <sheetName val="Stima incassi manovra"/>
      <sheetName val="MANOVRE FISCALI"/>
      <sheetName val="dettaglio residui passivi"/>
      <sheetName val="Dett Res pass al 14_06_14"/>
      <sheetName val="ana"/>
      <sheetName val="Entrata"/>
      <sheetName val="SPESA"/>
      <sheetName val="Prospetto Riepilogo"/>
      <sheetName val="CE_consolidato"/>
      <sheetName val="Entrate Indistinto"/>
      <sheetName val="Spesa Indistinto"/>
      <sheetName val="Entrate  Vincolati"/>
      <sheetName val="Spesa Vincolati"/>
      <sheetName val="Ricostr pag. 2014_TS"/>
      <sheetName val="Ricon TS_Emesso"/>
      <sheetName val="imput"/>
      <sheetName val="Delibere1"/>
      <sheetName val="Delibere2"/>
      <sheetName val="Riepilogo1"/>
      <sheetName val="Servizi 116-208"/>
      <sheetName val="Servizi 209-216"/>
      <sheetName val="Servizi 217-224"/>
      <sheetName val="Servizi 225-233"/>
      <sheetName val="Servizi Totale"/>
      <sheetName val="Degenza 301-308"/>
      <sheetName val="Degenza 309-316"/>
      <sheetName val="Degenza 317-324"/>
      <sheetName val="Degenza 325-332"/>
      <sheetName val="Degenza 333-340"/>
      <sheetName val="Degenza 341-348"/>
      <sheetName val="Degenza 349-356"/>
      <sheetName val="Degenza 357-364"/>
      <sheetName val="Degenza Totale"/>
      <sheetName val="Totale Trasferimenti"/>
      <sheetName val="Titolo"/>
      <sheetName val="Parametri"/>
      <sheetName val="Bilancio per costi"/>
      <sheetName val="Bilancio per ricavi"/>
      <sheetName val="Grafico1"/>
      <sheetName val="Titolo A"/>
      <sheetName val="Acquisti"/>
      <sheetName val="Manutenzione"/>
      <sheetName val="Prestaz. Beni e Servizi-Appalti"/>
      <sheetName val="Amministrative"/>
      <sheetName val="Ammort"/>
      <sheetName val="Titolo B"/>
      <sheetName val="Totale diretti"/>
      <sheetName val="Grafico 1"/>
      <sheetName val="Titolo D"/>
      <sheetName val="1° livello"/>
      <sheetName val="Costo interno ed esterno"/>
      <sheetName val="Ricavi"/>
      <sheetName val="Riepilogo"/>
      <sheetName val="Ordinari 98"/>
      <sheetName val="D.H. 98"/>
      <sheetName val="Risorse umane"/>
      <sheetName val="Pag.1"/>
      <sheetName val="Dati 1997"/>
      <sheetName val="Riepilogo-Analisi"/>
      <sheetName val="Pag.1-Analisi"/>
      <sheetName val="Pag.2"/>
      <sheetName val="Pag.3"/>
      <sheetName val="tabella 1"/>
      <sheetName val="tabella 2"/>
      <sheetName val="tabella 3"/>
      <sheetName val="codifica"/>
      <sheetName val="tabella rettifiche"/>
      <sheetName val="attivo"/>
      <sheetName val="passivo"/>
      <sheetName val="attivo Min Sal"/>
      <sheetName val="passivo Min Sal"/>
      <sheetName val="CE Min Sal"/>
      <sheetName val="att Min Sal €"/>
      <sheetName val="pass Min Sal €"/>
      <sheetName val="CE Min Sal €"/>
      <sheetName val="rettifiche"/>
      <sheetName val="attivo rett"/>
      <sheetName val="passivo rett"/>
      <sheetName val="CE rett"/>
      <sheetName val="Mod. CE Esteso"/>
      <sheetName val="Mod CE Ministero"/>
      <sheetName val="Indice Delibera"/>
      <sheetName val="Indice CE"/>
      <sheetName val="Indice SP"/>
      <sheetName val="Indice budget generale"/>
      <sheetName val="Modello CE base per SP"/>
      <sheetName val="Modello CE ministeriale"/>
      <sheetName val="Scritture di competenza 2007"/>
      <sheetName val="quote amm.to"/>
      <sheetName val="note compilazione"/>
      <sheetName val="Stato Patrimoniale"/>
      <sheetName val="Budget Patrimoniale"/>
      <sheetName val="Budget finanziario"/>
      <sheetName val="Sintesi SP"/>
      <sheetName val="Regole e scritture per SP"/>
      <sheetName val="Sintesi CE"/>
      <sheetName val="Modello SP"/>
      <sheetName val="nuovo modello SP"/>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Prospetto_pag1+PROD"/>
      <sheetName val="Multipli"/>
      <sheetName val="Bloomberg"/>
      <sheetName val="Exchange rates"/>
      <sheetName val="Estimates"/>
      <sheetName val="Comparables"/>
      <sheetName val="Legenda"/>
      <sheetName val="Des"/>
      <sheetName val="P.O."/>
      <sheetName val="OOSS_T"/>
      <sheetName val="OOSS_DM"/>
      <sheetName val="Dip.stampa"/>
      <sheetName val="Rete"/>
      <sheetName val="P.O._T"/>
      <sheetName val="P.O._TT"/>
      <sheetName val="DM_UO_in servizio"/>
      <sheetName val="IN_SERVIZIO"/>
      <sheetName val="PL_Disciplina"/>
      <sheetName val="NEW_DM_IP_OST"/>
      <sheetName val="DM-NEW_Disciplina"/>
      <sheetName val="Coeff_DM_IP"/>
      <sheetName val="Coeff_DM"/>
      <sheetName val="Coeff_IP"/>
      <sheetName val="Ambulatoriale_T"/>
      <sheetName val="Ambulatoriale"/>
      <sheetName val="Servizi"/>
      <sheetName val="Servizi_e_Altro"/>
      <sheetName val="CQRC"/>
      <sheetName val="RINNOVI CONTRATTUALI"/>
      <sheetName val="TETTO"/>
      <sheetName val="AD02_ASSEGNI NUCLEO FAMILIARE"/>
      <sheetName val="QUALIFICHE"/>
      <sheetName val="D_1.2"/>
      <sheetName val="elenchi"/>
      <sheetName val="Quadro_macro"/>
      <sheetName val="TABELLE_CALCOLO2"/>
      <sheetName val="Anagrafica CRIL"/>
    </sheetNames>
    <sheetDataSet>
      <sheetData sheetId="0" refreshError="1"/>
      <sheetData sheetId="1" refreshError="1"/>
      <sheetData sheetId="2" refreshError="1"/>
      <sheetData sheetId="3" refreshError="1"/>
      <sheetData sheetId="4" refreshError="1"/>
      <sheetData sheetId="5" refreshError="1">
        <row r="1">
          <cell r="A1" t="str">
            <v>AZIENDA:</v>
          </cell>
        </row>
        <row r="48">
          <cell r="C4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2">
          <cell r="A2" t="str">
            <v>Abitazioni di tipo signorile</v>
          </cell>
        </row>
        <row r="10">
          <cell r="D10" t="str">
            <v>Costi d'impianto e di ampliamento</v>
          </cell>
        </row>
        <row r="14">
          <cell r="D14" t="str">
            <v>Immobilizzazioni  imm. in corso e acconti</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2">
          <cell r="C2" t="str">
            <v>CODICE</v>
          </cell>
        </row>
      </sheetData>
      <sheetData sheetId="54">
        <row r="2">
          <cell r="C2" t="str">
            <v>CODICE</v>
          </cell>
        </row>
      </sheetData>
      <sheetData sheetId="55">
        <row r="2">
          <cell r="C2" t="str">
            <v>CODICE</v>
          </cell>
        </row>
      </sheetData>
      <sheetData sheetId="56">
        <row r="2">
          <cell r="C2" t="str">
            <v>CODICE</v>
          </cell>
        </row>
      </sheetData>
      <sheetData sheetId="57" refreshError="1"/>
      <sheetData sheetId="58">
        <row r="2">
          <cell r="C2" t="str">
            <v>CODICE</v>
          </cell>
        </row>
      </sheetData>
      <sheetData sheetId="59">
        <row r="2">
          <cell r="C2" t="str">
            <v>CODICE</v>
          </cell>
        </row>
      </sheetData>
      <sheetData sheetId="60">
        <row r="2">
          <cell r="C2" t="str">
            <v>CODICE</v>
          </cell>
        </row>
      </sheetData>
      <sheetData sheetId="61">
        <row r="2">
          <cell r="C2" t="str">
            <v>CODICE</v>
          </cell>
        </row>
      </sheetData>
      <sheetData sheetId="62" refreshError="1"/>
      <sheetData sheetId="63">
        <row r="2">
          <cell r="C2" t="str">
            <v>CODICE</v>
          </cell>
        </row>
      </sheetData>
      <sheetData sheetId="64">
        <row r="2">
          <cell r="C2" t="str">
            <v>CODICE</v>
          </cell>
        </row>
      </sheetData>
      <sheetData sheetId="65">
        <row r="2">
          <cell r="A2" t="str">
            <v>Abitazioni di tipo signorile</v>
          </cell>
        </row>
      </sheetData>
      <sheetData sheetId="66">
        <row r="2">
          <cell r="A2" t="str">
            <v>Abitazioni di tipo signorile</v>
          </cell>
        </row>
      </sheetData>
      <sheetData sheetId="67">
        <row r="1">
          <cell r="A1" t="str">
            <v>Avellino</v>
          </cell>
        </row>
      </sheetData>
      <sheetData sheetId="68">
        <row r="1">
          <cell r="A1" t="str">
            <v>Codice USL/Azienda</v>
          </cell>
        </row>
      </sheetData>
      <sheetData sheetId="69">
        <row r="2">
          <cell r="C2" t="str">
            <v>CODICE</v>
          </cell>
        </row>
      </sheetData>
      <sheetData sheetId="70">
        <row r="1">
          <cell r="A1" t="str">
            <v>Avellino</v>
          </cell>
        </row>
      </sheetData>
      <sheetData sheetId="71">
        <row r="2">
          <cell r="A2" t="str">
            <v>Abitazioni di tipo signorile</v>
          </cell>
        </row>
      </sheetData>
      <sheetData sheetId="72">
        <row r="2">
          <cell r="C2" t="str">
            <v>CODICE</v>
          </cell>
        </row>
      </sheetData>
      <sheetData sheetId="73">
        <row r="1">
          <cell r="A1" t="str">
            <v>Avellino</v>
          </cell>
        </row>
      </sheetData>
      <sheetData sheetId="74">
        <row r="2">
          <cell r="A2" t="str">
            <v>Abitazioni di tipo signorile</v>
          </cell>
        </row>
      </sheetData>
      <sheetData sheetId="75">
        <row r="2">
          <cell r="C2" t="str">
            <v>CODICE</v>
          </cell>
        </row>
      </sheetData>
      <sheetData sheetId="76">
        <row r="2">
          <cell r="C2" t="str">
            <v>CODICE</v>
          </cell>
        </row>
      </sheetData>
      <sheetData sheetId="77">
        <row r="2">
          <cell r="C2" t="str">
            <v>CODICE</v>
          </cell>
        </row>
      </sheetData>
      <sheetData sheetId="78">
        <row r="2">
          <cell r="A2" t="str">
            <v>Abitazioni di tipo signorile</v>
          </cell>
        </row>
      </sheetData>
      <sheetData sheetId="79">
        <row r="2">
          <cell r="A2" t="str">
            <v>Abitazioni di tipo signorile</v>
          </cell>
        </row>
      </sheetData>
      <sheetData sheetId="80">
        <row r="1">
          <cell r="A1" t="str">
            <v>Avellino</v>
          </cell>
        </row>
      </sheetData>
      <sheetData sheetId="81">
        <row r="1">
          <cell r="A1" t="str">
            <v>Avellino</v>
          </cell>
        </row>
      </sheetData>
      <sheetData sheetId="82">
        <row r="1">
          <cell r="A1" t="str">
            <v>Avellino</v>
          </cell>
        </row>
      </sheetData>
      <sheetData sheetId="83">
        <row r="1">
          <cell r="A1" t="str">
            <v>Avellino</v>
          </cell>
        </row>
      </sheetData>
      <sheetData sheetId="84">
        <row r="1">
          <cell r="A1" t="str">
            <v>Avellino</v>
          </cell>
        </row>
      </sheetData>
      <sheetData sheetId="85">
        <row r="1">
          <cell r="A1" t="str">
            <v>Avellino</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ow r="1">
          <cell r="A1" t="str">
            <v>Avellino</v>
          </cell>
        </row>
      </sheetData>
      <sheetData sheetId="121">
        <row r="2">
          <cell r="A2" t="str">
            <v>Abitazioni di tipo signorile</v>
          </cell>
        </row>
      </sheetData>
      <sheetData sheetId="122">
        <row r="1">
          <cell r="A1" t="str">
            <v>AZIENDA:</v>
          </cell>
        </row>
      </sheetData>
      <sheetData sheetId="123">
        <row r="1">
          <cell r="A1" t="str">
            <v>AZIENDA:</v>
          </cell>
        </row>
      </sheetData>
      <sheetData sheetId="124">
        <row r="1">
          <cell r="A1" t="str">
            <v>Avellino</v>
          </cell>
        </row>
      </sheetData>
      <sheetData sheetId="125">
        <row r="2">
          <cell r="C2" t="str">
            <v>CODICE</v>
          </cell>
        </row>
      </sheetData>
      <sheetData sheetId="126">
        <row r="1">
          <cell r="A1" t="str">
            <v>Avellino</v>
          </cell>
        </row>
      </sheetData>
      <sheetData sheetId="127">
        <row r="1">
          <cell r="A1" t="str">
            <v>Avellino</v>
          </cell>
        </row>
      </sheetData>
      <sheetData sheetId="128">
        <row r="1">
          <cell r="A1" t="str">
            <v>AZIENDA:</v>
          </cell>
        </row>
      </sheetData>
      <sheetData sheetId="129">
        <row r="1">
          <cell r="A1" t="str">
            <v>Avellino</v>
          </cell>
        </row>
      </sheetData>
      <sheetData sheetId="130">
        <row r="1">
          <cell r="A1" t="str">
            <v>Avellino</v>
          </cell>
        </row>
      </sheetData>
      <sheetData sheetId="131">
        <row r="1">
          <cell r="A1" t="str">
            <v>AZIENDA:</v>
          </cell>
        </row>
      </sheetData>
      <sheetData sheetId="132">
        <row r="1">
          <cell r="A1" t="str">
            <v>Avellino</v>
          </cell>
        </row>
      </sheetData>
      <sheetData sheetId="133">
        <row r="1">
          <cell r="A1" t="str">
            <v>AZIENDA:</v>
          </cell>
        </row>
      </sheetData>
      <sheetData sheetId="134">
        <row r="1">
          <cell r="A1" t="str">
            <v>Avellino</v>
          </cell>
        </row>
      </sheetData>
      <sheetData sheetId="135">
        <row r="1">
          <cell r="A1" t="str">
            <v>Avellino</v>
          </cell>
        </row>
      </sheetData>
      <sheetData sheetId="136">
        <row r="1">
          <cell r="A1" t="str">
            <v>Codice USL/Azienda</v>
          </cell>
        </row>
      </sheetData>
      <sheetData sheetId="137">
        <row r="2">
          <cell r="C2" t="str">
            <v>CODICE</v>
          </cell>
        </row>
      </sheetData>
      <sheetData sheetId="138">
        <row r="2">
          <cell r="A2" t="str">
            <v>Abitazioni di tipo signorile</v>
          </cell>
        </row>
      </sheetData>
      <sheetData sheetId="139">
        <row r="1">
          <cell r="A1" t="str">
            <v>Avellino</v>
          </cell>
        </row>
      </sheetData>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ow r="2">
          <cell r="C2" t="str">
            <v>CODICE</v>
          </cell>
        </row>
      </sheetData>
      <sheetData sheetId="153">
        <row r="2">
          <cell r="C2" t="str">
            <v>CODICE</v>
          </cell>
        </row>
      </sheetData>
      <sheetData sheetId="154">
        <row r="2">
          <cell r="C2" t="str">
            <v>CODICE</v>
          </cell>
        </row>
      </sheetData>
      <sheetData sheetId="155">
        <row r="2">
          <cell r="C2" t="str">
            <v>CODICE</v>
          </cell>
        </row>
      </sheetData>
      <sheetData sheetId="156" refreshError="1"/>
      <sheetData sheetId="157">
        <row r="2">
          <cell r="C2" t="str">
            <v>CODICE</v>
          </cell>
        </row>
      </sheetData>
      <sheetData sheetId="158">
        <row r="2">
          <cell r="C2" t="str">
            <v>CODICE</v>
          </cell>
        </row>
      </sheetData>
      <sheetData sheetId="159">
        <row r="2">
          <cell r="C2" t="str">
            <v>CODICE</v>
          </cell>
        </row>
      </sheetData>
      <sheetData sheetId="160">
        <row r="2">
          <cell r="C2" t="str">
            <v>CODICE</v>
          </cell>
        </row>
      </sheetData>
      <sheetData sheetId="161" refreshError="1"/>
      <sheetData sheetId="162">
        <row r="2">
          <cell r="C2" t="str">
            <v>CODICE</v>
          </cell>
        </row>
      </sheetData>
      <sheetData sheetId="163">
        <row r="2">
          <cell r="A2" t="str">
            <v>Abitazioni di tipo signorile</v>
          </cell>
        </row>
      </sheetData>
      <sheetData sheetId="164">
        <row r="2">
          <cell r="A2" t="str">
            <v>Abitazioni di tipo signorile</v>
          </cell>
        </row>
      </sheetData>
      <sheetData sheetId="165">
        <row r="1">
          <cell r="A1" t="str">
            <v>Avellino</v>
          </cell>
        </row>
      </sheetData>
      <sheetData sheetId="166">
        <row r="1">
          <cell r="A1" t="str">
            <v>Codice USL/Azienda</v>
          </cell>
        </row>
      </sheetData>
      <sheetData sheetId="167">
        <row r="2">
          <cell r="C2" t="str">
            <v>CODICE</v>
          </cell>
        </row>
      </sheetData>
      <sheetData sheetId="168">
        <row r="1">
          <cell r="A1" t="str">
            <v>Avellino</v>
          </cell>
        </row>
      </sheetData>
      <sheetData sheetId="169">
        <row r="2">
          <cell r="A2" t="str">
            <v>Abitazioni di tipo signorile</v>
          </cell>
        </row>
      </sheetData>
      <sheetData sheetId="170">
        <row r="2">
          <cell r="C2" t="str">
            <v>CODICE</v>
          </cell>
        </row>
      </sheetData>
      <sheetData sheetId="171">
        <row r="1">
          <cell r="A1" t="str">
            <v>Avellino</v>
          </cell>
        </row>
      </sheetData>
      <sheetData sheetId="172">
        <row r="2">
          <cell r="A2" t="str">
            <v>Abitazioni di tipo signorile</v>
          </cell>
        </row>
      </sheetData>
      <sheetData sheetId="173">
        <row r="2">
          <cell r="C2" t="str">
            <v>CODICE</v>
          </cell>
        </row>
      </sheetData>
      <sheetData sheetId="174">
        <row r="2">
          <cell r="C2" t="str">
            <v>CODICE</v>
          </cell>
        </row>
      </sheetData>
      <sheetData sheetId="175">
        <row r="2">
          <cell r="C2" t="str">
            <v>CODICE</v>
          </cell>
        </row>
      </sheetData>
      <sheetData sheetId="176">
        <row r="2">
          <cell r="C2" t="str">
            <v>CODICE</v>
          </cell>
        </row>
      </sheetData>
      <sheetData sheetId="177">
        <row r="2">
          <cell r="A2" t="str">
            <v>Abitazioni di tipo signorile</v>
          </cell>
        </row>
      </sheetData>
      <sheetData sheetId="178">
        <row r="2">
          <cell r="A2" t="str">
            <v>Abitazioni di tipo signorile</v>
          </cell>
        </row>
      </sheetData>
      <sheetData sheetId="179">
        <row r="1">
          <cell r="A1" t="str">
            <v>Avellino</v>
          </cell>
        </row>
      </sheetData>
      <sheetData sheetId="180">
        <row r="1">
          <cell r="A1" t="str">
            <v>Avellino</v>
          </cell>
        </row>
      </sheetData>
      <sheetData sheetId="181">
        <row r="1">
          <cell r="A1" t="str">
            <v>Avellino</v>
          </cell>
        </row>
      </sheetData>
      <sheetData sheetId="182">
        <row r="1">
          <cell r="A1" t="str">
            <v>Avellino</v>
          </cell>
        </row>
      </sheetData>
      <sheetData sheetId="183">
        <row r="2">
          <cell r="C2" t="str">
            <v>CODICE</v>
          </cell>
        </row>
      </sheetData>
      <sheetData sheetId="184">
        <row r="1">
          <cell r="A1" t="str">
            <v>Avellino</v>
          </cell>
        </row>
      </sheetData>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refreshError="1"/>
      <sheetData sheetId="209"/>
      <sheetData sheetId="210"/>
      <sheetData sheetId="211"/>
      <sheetData sheetId="212"/>
      <sheetData sheetId="213"/>
      <sheetData sheetId="214"/>
      <sheetData sheetId="215"/>
      <sheetData sheetId="216"/>
      <sheetData sheetId="217"/>
      <sheetData sheetId="218">
        <row r="3">
          <cell r="I3">
            <v>153</v>
          </cell>
        </row>
      </sheetData>
      <sheetData sheetId="219">
        <row r="3">
          <cell r="I3">
            <v>153</v>
          </cell>
        </row>
      </sheetData>
      <sheetData sheetId="220">
        <row r="4">
          <cell r="A4">
            <v>201</v>
          </cell>
        </row>
      </sheetData>
      <sheetData sheetId="221">
        <row r="1">
          <cell r="A1" t="str">
            <v>Codice USL/Azienda</v>
          </cell>
        </row>
      </sheetData>
      <sheetData sheetId="222" refreshError="1"/>
      <sheetData sheetId="223">
        <row r="1">
          <cell r="A1" t="str">
            <v>Avellino</v>
          </cell>
        </row>
      </sheetData>
      <sheetData sheetId="224">
        <row r="2">
          <cell r="C2" t="str">
            <v>CODICE</v>
          </cell>
        </row>
      </sheetData>
      <sheetData sheetId="225">
        <row r="1">
          <cell r="A1" t="str">
            <v>AZIENDA:</v>
          </cell>
        </row>
      </sheetData>
      <sheetData sheetId="226">
        <row r="1">
          <cell r="A1" t="str">
            <v>AZIENDA:</v>
          </cell>
        </row>
      </sheetData>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row r="4">
          <cell r="A4" t="str">
            <v>-</v>
          </cell>
        </row>
      </sheetData>
      <sheetData sheetId="288">
        <row r="4">
          <cell r="A4" t="str">
            <v>-</v>
          </cell>
        </row>
      </sheetData>
      <sheetData sheetId="289">
        <row r="4">
          <cell r="A4" t="str">
            <v>-</v>
          </cell>
        </row>
      </sheetData>
      <sheetData sheetId="290">
        <row r="4">
          <cell r="A4" t="str">
            <v>-</v>
          </cell>
        </row>
      </sheetData>
      <sheetData sheetId="291" refreshError="1"/>
      <sheetData sheetId="292"/>
      <sheetData sheetId="293"/>
      <sheetData sheetId="294"/>
      <sheetData sheetId="295"/>
      <sheetData sheetId="296"/>
      <sheetData sheetId="297">
        <row r="4">
          <cell r="A4" t="str">
            <v>-</v>
          </cell>
        </row>
      </sheetData>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refreshError="1"/>
      <sheetData sheetId="469">
        <row r="5">
          <cell r="A5" t="str">
            <v>PIEMONTE</v>
          </cell>
        </row>
      </sheetData>
      <sheetData sheetId="470">
        <row r="8">
          <cell r="C8">
            <v>1500000000</v>
          </cell>
        </row>
      </sheetData>
      <sheetData sheetId="471">
        <row r="8">
          <cell r="C8">
            <v>1500000000</v>
          </cell>
        </row>
      </sheetData>
      <sheetData sheetId="472">
        <row r="1">
          <cell r="A1" t="str">
            <v>Codice USL/Azienda</v>
          </cell>
        </row>
      </sheetData>
      <sheetData sheetId="473">
        <row r="5">
          <cell r="B5">
            <v>4565677.4227499999</v>
          </cell>
        </row>
      </sheetData>
      <sheetData sheetId="474">
        <row r="1">
          <cell r="A1" t="str">
            <v>Codice USL/Azienda</v>
          </cell>
        </row>
      </sheetData>
      <sheetData sheetId="475">
        <row r="1">
          <cell r="A1" t="str">
            <v>Codice USL/Azienda</v>
          </cell>
        </row>
      </sheetData>
      <sheetData sheetId="476">
        <row r="1">
          <cell r="A1" t="str">
            <v>Avellino</v>
          </cell>
        </row>
      </sheetData>
      <sheetData sheetId="477">
        <row r="5">
          <cell r="A5" t="str">
            <v>PIEMONTE</v>
          </cell>
        </row>
      </sheetData>
      <sheetData sheetId="478">
        <row r="5">
          <cell r="B5">
            <v>4565677.4227499999</v>
          </cell>
        </row>
      </sheetData>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ow r="1">
          <cell r="A1" t="str">
            <v>AZIENDA:</v>
          </cell>
        </row>
      </sheetData>
      <sheetData sheetId="582">
        <row r="1">
          <cell r="A1" t="str">
            <v>AZIENDA:</v>
          </cell>
        </row>
      </sheetData>
      <sheetData sheetId="583">
        <row r="1">
          <cell r="A1" t="str">
            <v>AZIENDA:</v>
          </cell>
        </row>
      </sheetData>
      <sheetData sheetId="584">
        <row r="1">
          <cell r="A1" t="str">
            <v>AZIENDA:</v>
          </cell>
        </row>
      </sheetData>
      <sheetData sheetId="585">
        <row r="1">
          <cell r="A1" t="str">
            <v>AZIENDA:</v>
          </cell>
        </row>
      </sheetData>
      <sheetData sheetId="586">
        <row r="1">
          <cell r="A1" t="str">
            <v>AZIENDA:</v>
          </cell>
        </row>
      </sheetData>
      <sheetData sheetId="587">
        <row r="1">
          <cell r="A1" t="str">
            <v>AZIENDA:</v>
          </cell>
        </row>
      </sheetData>
      <sheetData sheetId="588">
        <row r="1">
          <cell r="A1" t="str">
            <v>AZIENDA:</v>
          </cell>
        </row>
      </sheetData>
      <sheetData sheetId="589">
        <row r="1">
          <cell r="A1" t="str">
            <v>AZIENDA:</v>
          </cell>
        </row>
      </sheetData>
      <sheetData sheetId="590">
        <row r="1">
          <cell r="A1" t="str">
            <v>AZIENDA:</v>
          </cell>
        </row>
      </sheetData>
      <sheetData sheetId="591">
        <row r="1">
          <cell r="A1" t="str">
            <v>AZIENDA:</v>
          </cell>
        </row>
      </sheetData>
      <sheetData sheetId="592">
        <row r="1">
          <cell r="A1" t="str">
            <v>AZIENDA:</v>
          </cell>
        </row>
      </sheetData>
      <sheetData sheetId="593">
        <row r="1">
          <cell r="A1" t="str">
            <v>AZIENDA:</v>
          </cell>
        </row>
      </sheetData>
      <sheetData sheetId="594">
        <row r="1">
          <cell r="A1" t="str">
            <v>AZIENDA:</v>
          </cell>
        </row>
      </sheetData>
      <sheetData sheetId="595">
        <row r="1">
          <cell r="A1" t="str">
            <v>AZIENDA:</v>
          </cell>
        </row>
      </sheetData>
      <sheetData sheetId="596">
        <row r="1">
          <cell r="A1" t="str">
            <v>AZIENDA:</v>
          </cell>
        </row>
      </sheetData>
      <sheetData sheetId="597">
        <row r="1">
          <cell r="A1" t="str">
            <v>AZIENDA:</v>
          </cell>
        </row>
      </sheetData>
      <sheetData sheetId="598">
        <row r="1">
          <cell r="A1" t="str">
            <v>AZIENDA:</v>
          </cell>
        </row>
      </sheetData>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ow r="8">
          <cell r="C8">
            <v>1500000000</v>
          </cell>
        </row>
      </sheetData>
      <sheetData sheetId="627">
        <row r="8">
          <cell r="C8">
            <v>1500000000</v>
          </cell>
        </row>
      </sheetData>
      <sheetData sheetId="628">
        <row r="1">
          <cell r="A1" t="str">
            <v>Codice USL/Azienda</v>
          </cell>
        </row>
      </sheetData>
      <sheetData sheetId="629">
        <row r="1">
          <cell r="A1" t="str">
            <v>Codice USL/Azienda</v>
          </cell>
        </row>
      </sheetData>
      <sheetData sheetId="630">
        <row r="1">
          <cell r="A1" t="str">
            <v>Avellino</v>
          </cell>
        </row>
      </sheetData>
      <sheetData sheetId="631">
        <row r="1">
          <cell r="A1" t="str">
            <v>Avellino</v>
          </cell>
        </row>
      </sheetData>
      <sheetData sheetId="632">
        <row r="1">
          <cell r="A1" t="str">
            <v>Avellino</v>
          </cell>
        </row>
      </sheetData>
      <sheetData sheetId="633">
        <row r="1">
          <cell r="A1" t="str">
            <v>Codice USL/Azienda</v>
          </cell>
        </row>
      </sheetData>
      <sheetData sheetId="634">
        <row r="1">
          <cell r="A1" t="str">
            <v>Avellino</v>
          </cell>
        </row>
      </sheetData>
      <sheetData sheetId="635">
        <row r="1">
          <cell r="A1" t="str">
            <v>AZIENDA:</v>
          </cell>
        </row>
      </sheetData>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ow r="1">
          <cell r="A1" t="str">
            <v>Codice USL/Azienda</v>
          </cell>
        </row>
      </sheetData>
      <sheetData sheetId="688">
        <row r="1">
          <cell r="A1" t="str">
            <v>Codice USL/Azienda</v>
          </cell>
        </row>
      </sheetData>
      <sheetData sheetId="689">
        <row r="1">
          <cell r="A1" t="str">
            <v>Avellino</v>
          </cell>
        </row>
      </sheetData>
      <sheetData sheetId="690">
        <row r="1">
          <cell r="A1" t="str">
            <v>Avellino</v>
          </cell>
        </row>
      </sheetData>
      <sheetData sheetId="691" refreshError="1"/>
      <sheetData sheetId="692">
        <row r="2">
          <cell r="C2" t="str">
            <v>CODICE</v>
          </cell>
        </row>
      </sheetData>
      <sheetData sheetId="693">
        <row r="1">
          <cell r="A1" t="str">
            <v>Avellino</v>
          </cell>
        </row>
      </sheetData>
      <sheetData sheetId="694">
        <row r="1">
          <cell r="A1" t="str">
            <v>Avellino</v>
          </cell>
        </row>
      </sheetData>
      <sheetData sheetId="695" refreshError="1"/>
      <sheetData sheetId="696">
        <row r="1">
          <cell r="A1" t="str">
            <v>AZIENDA:</v>
          </cell>
        </row>
      </sheetData>
      <sheetData sheetId="697" refreshError="1"/>
      <sheetData sheetId="698">
        <row r="1">
          <cell r="A1" t="str">
            <v>AZIENDA:</v>
          </cell>
        </row>
      </sheetData>
      <sheetData sheetId="699" refreshError="1"/>
      <sheetData sheetId="700" refreshError="1"/>
      <sheetData sheetId="701" refreshError="1"/>
      <sheetData sheetId="702" refreshError="1"/>
      <sheetData sheetId="703" refreshError="1"/>
      <sheetData sheetId="704">
        <row r="1">
          <cell r="A1" t="str">
            <v>AZIENDA:</v>
          </cell>
        </row>
      </sheetData>
      <sheetData sheetId="705">
        <row r="1">
          <cell r="A1" t="str">
            <v>AZIENDA:</v>
          </cell>
        </row>
      </sheetData>
      <sheetData sheetId="706">
        <row r="1">
          <cell r="A1" t="str">
            <v>AZIENDA:</v>
          </cell>
        </row>
      </sheetData>
      <sheetData sheetId="707">
        <row r="1">
          <cell r="A1" t="str">
            <v>AZIENDA:</v>
          </cell>
        </row>
      </sheetData>
      <sheetData sheetId="708">
        <row r="1">
          <cell r="A1" t="str">
            <v>AZIENDA:</v>
          </cell>
        </row>
      </sheetData>
      <sheetData sheetId="709">
        <row r="1">
          <cell r="A1" t="str">
            <v>AZIENDA:</v>
          </cell>
        </row>
      </sheetData>
      <sheetData sheetId="710">
        <row r="1">
          <cell r="A1" t="str">
            <v>AZIENDA:</v>
          </cell>
        </row>
      </sheetData>
      <sheetData sheetId="711">
        <row r="1">
          <cell r="A1" t="str">
            <v>AZIENDA:</v>
          </cell>
        </row>
      </sheetData>
      <sheetData sheetId="712">
        <row r="1">
          <cell r="A1" t="str">
            <v>AZIENDA:</v>
          </cell>
        </row>
      </sheetData>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ow r="1">
          <cell r="A1" t="str">
            <v>AZIENDA:</v>
          </cell>
        </row>
      </sheetData>
      <sheetData sheetId="754" refreshError="1"/>
      <sheetData sheetId="755">
        <row r="1">
          <cell r="A1" t="str">
            <v>Codice USL/Azienda</v>
          </cell>
        </row>
      </sheetData>
      <sheetData sheetId="756">
        <row r="1">
          <cell r="A1" t="str">
            <v>AZIENDA:</v>
          </cell>
        </row>
      </sheetData>
      <sheetData sheetId="757">
        <row r="1">
          <cell r="A1" t="str">
            <v>AZIENDA:</v>
          </cell>
        </row>
      </sheetData>
      <sheetData sheetId="758">
        <row r="1">
          <cell r="A1" t="str">
            <v>AZIENDA:</v>
          </cell>
        </row>
      </sheetData>
      <sheetData sheetId="759">
        <row r="1">
          <cell r="A1" t="str">
            <v>AZIENDA:</v>
          </cell>
        </row>
      </sheetData>
      <sheetData sheetId="760">
        <row r="1">
          <cell r="A1" t="str">
            <v>Avellino</v>
          </cell>
        </row>
      </sheetData>
      <sheetData sheetId="761">
        <row r="1">
          <cell r="A1" t="str">
            <v>AZIENDA:</v>
          </cell>
        </row>
      </sheetData>
      <sheetData sheetId="762">
        <row r="1">
          <cell r="A1" t="str">
            <v>AZIENDA:</v>
          </cell>
        </row>
      </sheetData>
      <sheetData sheetId="763" refreshError="1"/>
      <sheetData sheetId="764" refreshError="1"/>
      <sheetData sheetId="765" refreshError="1"/>
      <sheetData sheetId="766" refreshError="1"/>
      <sheetData sheetId="767">
        <row r="1">
          <cell r="A1" t="str">
            <v>AZIENDA:</v>
          </cell>
        </row>
      </sheetData>
      <sheetData sheetId="768">
        <row r="1">
          <cell r="A1" t="str">
            <v>AZIENDA:</v>
          </cell>
        </row>
      </sheetData>
      <sheetData sheetId="769" refreshError="1"/>
      <sheetData sheetId="770">
        <row r="1">
          <cell r="A1" t="str">
            <v>AZIENDA:</v>
          </cell>
        </row>
      </sheetData>
      <sheetData sheetId="771">
        <row r="1">
          <cell r="A1" t="str">
            <v>AZIENDA:</v>
          </cell>
        </row>
      </sheetData>
      <sheetData sheetId="772" refreshError="1"/>
      <sheetData sheetId="773" refreshError="1"/>
      <sheetData sheetId="774" refreshError="1"/>
      <sheetData sheetId="775">
        <row r="1">
          <cell r="A1" t="str">
            <v>AZIENDA:</v>
          </cell>
        </row>
      </sheetData>
      <sheetData sheetId="776">
        <row r="1">
          <cell r="A1" t="str">
            <v>AZIENDA:</v>
          </cell>
        </row>
      </sheetData>
      <sheetData sheetId="777">
        <row r="1">
          <cell r="A1" t="str">
            <v>Codice USL/Azienda</v>
          </cell>
        </row>
      </sheetData>
      <sheetData sheetId="778">
        <row r="1">
          <cell r="A1" t="str">
            <v>Avellino</v>
          </cell>
        </row>
      </sheetData>
      <sheetData sheetId="779">
        <row r="1">
          <cell r="A1" t="str">
            <v>AZIENDA:</v>
          </cell>
        </row>
      </sheetData>
      <sheetData sheetId="780">
        <row r="2">
          <cell r="A2" t="str">
            <v>Abitazioni di tipo signorile</v>
          </cell>
        </row>
      </sheetData>
      <sheetData sheetId="781">
        <row r="1">
          <cell r="A1" t="str">
            <v>AZIENDA:</v>
          </cell>
        </row>
      </sheetData>
      <sheetData sheetId="782" refreshError="1"/>
      <sheetData sheetId="783">
        <row r="1">
          <cell r="A1" t="str">
            <v>AZIENDA:</v>
          </cell>
        </row>
      </sheetData>
      <sheetData sheetId="784">
        <row r="1">
          <cell r="A1" t="str">
            <v>Codice USL/Azienda</v>
          </cell>
        </row>
      </sheetData>
      <sheetData sheetId="785">
        <row r="1">
          <cell r="A1" t="str">
            <v>Somma di rettificato</v>
          </cell>
        </row>
      </sheetData>
      <sheetData sheetId="786">
        <row r="1">
          <cell r="A1" t="str">
            <v>Codice USL/Azienda</v>
          </cell>
        </row>
      </sheetData>
      <sheetData sheetId="787">
        <row r="1">
          <cell r="A1" t="str">
            <v>Somma di (Dare) Avere</v>
          </cell>
        </row>
      </sheetData>
      <sheetData sheetId="788">
        <row r="1">
          <cell r="A1" t="str">
            <v>Codice USL/Azienda</v>
          </cell>
        </row>
      </sheetData>
      <sheetData sheetId="789">
        <row r="1">
          <cell r="A1" t="str">
            <v>Avellino</v>
          </cell>
        </row>
      </sheetData>
      <sheetData sheetId="790">
        <row r="1">
          <cell r="A1" t="str">
            <v>AZIENDA:</v>
          </cell>
        </row>
      </sheetData>
      <sheetData sheetId="791" refreshError="1"/>
      <sheetData sheetId="792">
        <row r="1">
          <cell r="A1" t="str">
            <v>AZIENDA:</v>
          </cell>
        </row>
      </sheetData>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ow r="1">
          <cell r="A1" t="str">
            <v>AZIENDA:</v>
          </cell>
        </row>
      </sheetData>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ow r="1">
          <cell r="A1" t="str">
            <v>Codice USL/Azienda</v>
          </cell>
        </row>
      </sheetData>
      <sheetData sheetId="822">
        <row r="1">
          <cell r="A1" t="str">
            <v>Codice USL/Azienda</v>
          </cell>
        </row>
      </sheetData>
      <sheetData sheetId="823">
        <row r="1">
          <cell r="A1" t="str">
            <v>Somma di rettificato</v>
          </cell>
        </row>
      </sheetData>
      <sheetData sheetId="824">
        <row r="1">
          <cell r="A1" t="str">
            <v>Codice USL/Azienda</v>
          </cell>
        </row>
      </sheetData>
      <sheetData sheetId="825">
        <row r="1">
          <cell r="A1" t="str">
            <v>Somma di (Dare) Avere</v>
          </cell>
        </row>
      </sheetData>
      <sheetData sheetId="826">
        <row r="1">
          <cell r="A1" t="str">
            <v>AZIENDA:</v>
          </cell>
        </row>
      </sheetData>
      <sheetData sheetId="827">
        <row r="1">
          <cell r="A1" t="str">
            <v>AZIENDA:</v>
          </cell>
        </row>
      </sheetData>
      <sheetData sheetId="828">
        <row r="1">
          <cell r="A1" t="str">
            <v>Codice USL/Azienda</v>
          </cell>
        </row>
      </sheetData>
      <sheetData sheetId="829">
        <row r="1">
          <cell r="A1" t="str">
            <v>Avellino</v>
          </cell>
        </row>
      </sheetData>
      <sheetData sheetId="830">
        <row r="1">
          <cell r="A1" t="str">
            <v>Codice USL/Azienda</v>
          </cell>
        </row>
      </sheetData>
      <sheetData sheetId="831">
        <row r="1">
          <cell r="A1" t="str">
            <v>Avellino</v>
          </cell>
        </row>
      </sheetData>
      <sheetData sheetId="832">
        <row r="1">
          <cell r="A1" t="str">
            <v>AZIENDA:</v>
          </cell>
        </row>
      </sheetData>
      <sheetData sheetId="833">
        <row r="1">
          <cell r="A1" t="str">
            <v>Somma di rettificato</v>
          </cell>
        </row>
      </sheetData>
      <sheetData sheetId="834">
        <row r="1">
          <cell r="A1" t="str">
            <v>AZIENDA:</v>
          </cell>
        </row>
      </sheetData>
      <sheetData sheetId="835">
        <row r="1">
          <cell r="A1" t="str">
            <v>Codice USL/Azienda</v>
          </cell>
        </row>
      </sheetData>
      <sheetData sheetId="836">
        <row r="1">
          <cell r="A1" t="str">
            <v>AZIENDA:</v>
          </cell>
        </row>
      </sheetData>
      <sheetData sheetId="837">
        <row r="1">
          <cell r="A1" t="str">
            <v>Codice USL/Azienda</v>
          </cell>
        </row>
      </sheetData>
      <sheetData sheetId="838">
        <row r="1">
          <cell r="A1" t="str">
            <v>Codice USL/Azienda</v>
          </cell>
        </row>
      </sheetData>
      <sheetData sheetId="839">
        <row r="1">
          <cell r="A1" t="str">
            <v>Avellino</v>
          </cell>
        </row>
      </sheetData>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ow r="132">
          <cell r="D132">
            <v>24124697081</v>
          </cell>
        </row>
      </sheetData>
      <sheetData sheetId="859"/>
      <sheetData sheetId="860"/>
      <sheetData sheetId="861"/>
      <sheetData sheetId="862"/>
      <sheetData sheetId="863"/>
      <sheetData sheetId="864"/>
      <sheetData sheetId="865"/>
      <sheetData sheetId="866"/>
      <sheetData sheetId="867"/>
      <sheetData sheetId="868">
        <row r="1">
          <cell r="A1" t="str">
            <v>Somma di rettificato</v>
          </cell>
        </row>
      </sheetData>
      <sheetData sheetId="869">
        <row r="6">
          <cell r="D6">
            <v>2.6000000000000002E-2</v>
          </cell>
        </row>
      </sheetData>
      <sheetData sheetId="870">
        <row r="1">
          <cell r="A1" t="str">
            <v>Somma di (Dare) Avere</v>
          </cell>
        </row>
      </sheetData>
      <sheetData sheetId="871"/>
      <sheetData sheetId="872"/>
      <sheetData sheetId="873">
        <row r="16">
          <cell r="I16">
            <v>4.3856996891980859E-2</v>
          </cell>
        </row>
      </sheetData>
      <sheetData sheetId="874"/>
      <sheetData sheetId="875">
        <row r="1">
          <cell r="A1" t="str">
            <v>AZIENDA:</v>
          </cell>
        </row>
      </sheetData>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refreshError="1"/>
      <sheetData sheetId="896"/>
      <sheetData sheetId="897"/>
      <sheetData sheetId="898" refreshError="1"/>
      <sheetData sheetId="899" refreshError="1"/>
      <sheetData sheetId="900"/>
      <sheetData sheetId="901" refreshError="1"/>
      <sheetData sheetId="902" refreshError="1"/>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sheetData sheetId="930"/>
      <sheetData sheetId="9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_Anagrafica Completa"/>
      <sheetName val="Copertina"/>
      <sheetName val="00.1 Anagrafica SSR con ACCESSI"/>
      <sheetName val="TOT_ANAGRAFICHE"/>
      <sheetName val="01.1 Coerenza anagrafiche"/>
      <sheetName val="01.2 Accessi per mese"/>
      <sheetName val="Accessi_per_SINGOLO_MESE"/>
      <sheetName val="Accessi_errati"/>
      <sheetName val="01.3 Distribuzione TRIAGE"/>
      <sheetName val="Scarico_Triage"/>
      <sheetName val="TRIAGE MEDICO"/>
      <sheetName val="01.4 Q.tà pro-capite per ASP"/>
      <sheetName val="RICOVERATI"/>
      <sheetName val="ricoverati per mese"/>
      <sheetName val="Trasf_altro pS_EFFICIENZA"/>
      <sheetName val="01.4 % Ricoveri e trasferimenti"/>
      <sheetName val="01.4bis Ricoveri e trasferiment"/>
      <sheetName val="01.5 Distrib ModArrivo"/>
      <sheetName val="01.6 Distrib RespINVIO"/>
      <sheetName val="01.7 Relaz tra ModArr e RespInv"/>
      <sheetName val="ARR_RESPINVIO"/>
      <sheetName val="ProbPrinc_Trauma % (2)"/>
      <sheetName val="ProbPrinc_Trauma %"/>
      <sheetName val="Resp_INVIO %"/>
      <sheetName val="Modalità_di_Arrivo %"/>
      <sheetName val="Problema_Principale %"/>
      <sheetName val="190_Anagrafica Privati"/>
      <sheetName val="01.8 Distrib ProbPrinc_Trauma"/>
      <sheetName val="01.8 bis Distrib ProbPrinTrauma"/>
      <sheetName val="01.9 Distrib ProblemaPrincipale"/>
      <sheetName val="01.10 Focus &quot;Altro&quot;"/>
      <sheetName val="01.11 Num. di record"/>
      <sheetName val="01.12 Motivo del TRASFERIMENTO"/>
      <sheetName val="01.13 Esito tratt e diagn princ"/>
      <sheetName val="diagnosi princ div 6 e 7"/>
      <sheetName val="Alimentazione_esito_trattamento"/>
      <sheetName val="Distribuzione_motivo_trasferime"/>
      <sheetName val="Transcodifica=&quot;Altro&quot;"/>
      <sheetName val="%_ALTRO"/>
      <sheetName val="Distrib_RESP_INVIO"/>
      <sheetName val="pivot probldivedazero"/>
      <sheetName val="probl diverso da zero e trauma"/>
      <sheetName val="NEWprobl"/>
      <sheetName val="Sheet1"/>
      <sheetName val="Sheet2"/>
      <sheetName val="esito ricovero %"/>
    </sheetNames>
    <sheetDataSet>
      <sheetData sheetId="0"/>
      <sheetData sheetId="1"/>
      <sheetData sheetId="2"/>
      <sheetData sheetId="3"/>
      <sheetData sheetId="4"/>
      <sheetData sheetId="5"/>
      <sheetData sheetId="6">
        <row r="1">
          <cell r="A1" t="str">
            <v>COD_IST</v>
          </cell>
          <cell r="B1" t="str">
            <v>01</v>
          </cell>
          <cell r="C1" t="str">
            <v>02</v>
          </cell>
          <cell r="D1" t="str">
            <v>03</v>
          </cell>
        </row>
        <row r="2">
          <cell r="A2">
            <v>19020200</v>
          </cell>
          <cell r="B2">
            <v>3528</v>
          </cell>
          <cell r="C2">
            <v>3241</v>
          </cell>
          <cell r="D2">
            <v>3641</v>
          </cell>
        </row>
        <row r="3">
          <cell r="A3">
            <v>19030100</v>
          </cell>
          <cell r="B3">
            <v>4974</v>
          </cell>
          <cell r="C3">
            <v>4790</v>
          </cell>
          <cell r="D3">
            <v>5469</v>
          </cell>
        </row>
        <row r="4">
          <cell r="A4">
            <v>19030200</v>
          </cell>
          <cell r="B4">
            <v>892</v>
          </cell>
          <cell r="C4">
            <v>1995</v>
          </cell>
          <cell r="D4">
            <v>2244</v>
          </cell>
        </row>
        <row r="5">
          <cell r="A5">
            <v>19030300</v>
          </cell>
          <cell r="B5">
            <v>1976</v>
          </cell>
          <cell r="C5">
            <v>2069</v>
          </cell>
          <cell r="D5">
            <v>2769</v>
          </cell>
        </row>
        <row r="6">
          <cell r="A6">
            <v>19030400</v>
          </cell>
          <cell r="B6">
            <v>727</v>
          </cell>
          <cell r="C6">
            <v>702</v>
          </cell>
          <cell r="D6">
            <v>813</v>
          </cell>
        </row>
        <row r="7">
          <cell r="A7">
            <v>19031900</v>
          </cell>
          <cell r="C7">
            <v>649</v>
          </cell>
          <cell r="D7">
            <v>252</v>
          </cell>
        </row>
        <row r="8">
          <cell r="A8">
            <v>19032000</v>
          </cell>
          <cell r="B8">
            <v>349</v>
          </cell>
          <cell r="D8">
            <v>15</v>
          </cell>
        </row>
        <row r="9">
          <cell r="A9">
            <v>19032100</v>
          </cell>
          <cell r="B9">
            <v>81</v>
          </cell>
        </row>
        <row r="10">
          <cell r="A10">
            <v>19032200</v>
          </cell>
          <cell r="B10">
            <v>871</v>
          </cell>
          <cell r="C10">
            <v>870</v>
          </cell>
          <cell r="D10">
            <v>204</v>
          </cell>
        </row>
        <row r="11">
          <cell r="A11">
            <v>19033000</v>
          </cell>
          <cell r="B11">
            <v>28</v>
          </cell>
          <cell r="C11">
            <v>24</v>
          </cell>
        </row>
        <row r="12">
          <cell r="A12">
            <v>19033200</v>
          </cell>
          <cell r="B12">
            <v>3531</v>
          </cell>
          <cell r="C12">
            <v>1228</v>
          </cell>
        </row>
        <row r="13">
          <cell r="A13">
            <v>19033300</v>
          </cell>
          <cell r="C13">
            <v>46</v>
          </cell>
        </row>
        <row r="14">
          <cell r="A14">
            <v>19033400</v>
          </cell>
          <cell r="B14">
            <v>1887</v>
          </cell>
          <cell r="C14">
            <v>1196</v>
          </cell>
        </row>
        <row r="15">
          <cell r="A15">
            <v>19033800</v>
          </cell>
          <cell r="B15">
            <v>1986</v>
          </cell>
          <cell r="C15">
            <v>1799</v>
          </cell>
          <cell r="D15">
            <v>1946</v>
          </cell>
        </row>
        <row r="16">
          <cell r="A16">
            <v>19033900</v>
          </cell>
          <cell r="B16">
            <v>859</v>
          </cell>
          <cell r="C16">
            <v>746</v>
          </cell>
          <cell r="D16">
            <v>1</v>
          </cell>
        </row>
        <row r="17">
          <cell r="A17">
            <v>19034000</v>
          </cell>
          <cell r="B17">
            <v>2012</v>
          </cell>
          <cell r="C17">
            <v>1885</v>
          </cell>
          <cell r="D17">
            <v>2037</v>
          </cell>
        </row>
        <row r="18">
          <cell r="A18">
            <v>19034100</v>
          </cell>
          <cell r="B18">
            <v>454</v>
          </cell>
          <cell r="C18">
            <v>456</v>
          </cell>
          <cell r="D18">
            <v>513</v>
          </cell>
        </row>
        <row r="19">
          <cell r="A19">
            <v>19034200</v>
          </cell>
          <cell r="B19">
            <v>2410</v>
          </cell>
          <cell r="C19">
            <v>2191</v>
          </cell>
          <cell r="D19">
            <v>15</v>
          </cell>
        </row>
        <row r="20">
          <cell r="A20">
            <v>19034300</v>
          </cell>
          <cell r="B20">
            <v>1618</v>
          </cell>
          <cell r="C20">
            <v>1500</v>
          </cell>
        </row>
        <row r="21">
          <cell r="A21">
            <v>19034400</v>
          </cell>
          <cell r="B21">
            <v>1815</v>
          </cell>
          <cell r="C21">
            <v>1521</v>
          </cell>
        </row>
        <row r="22">
          <cell r="A22">
            <v>19034500</v>
          </cell>
          <cell r="B22">
            <v>4894</v>
          </cell>
          <cell r="C22">
            <v>4632</v>
          </cell>
          <cell r="D22">
            <v>5123</v>
          </cell>
        </row>
        <row r="23">
          <cell r="A23">
            <v>19034600</v>
          </cell>
          <cell r="B23">
            <v>1008</v>
          </cell>
          <cell r="C23">
            <v>872</v>
          </cell>
          <cell r="D23">
            <v>868</v>
          </cell>
        </row>
        <row r="24">
          <cell r="A24">
            <v>19034700</v>
          </cell>
          <cell r="B24">
            <v>1626</v>
          </cell>
          <cell r="C24">
            <v>1532</v>
          </cell>
          <cell r="D24">
            <v>1874</v>
          </cell>
        </row>
        <row r="25">
          <cell r="A25">
            <v>19034900</v>
          </cell>
          <cell r="D25">
            <v>1212</v>
          </cell>
        </row>
        <row r="26">
          <cell r="A26">
            <v>19035000</v>
          </cell>
          <cell r="B26">
            <v>261</v>
          </cell>
          <cell r="C26">
            <v>280</v>
          </cell>
          <cell r="D26">
            <v>349</v>
          </cell>
        </row>
        <row r="27">
          <cell r="A27">
            <v>19035100</v>
          </cell>
          <cell r="B27">
            <v>2336</v>
          </cell>
          <cell r="C27">
            <v>2720</v>
          </cell>
          <cell r="D27">
            <v>3033</v>
          </cell>
        </row>
        <row r="28">
          <cell r="A28">
            <v>19035200</v>
          </cell>
          <cell r="B28">
            <v>2358</v>
          </cell>
          <cell r="C28">
            <v>2233</v>
          </cell>
          <cell r="D28">
            <v>2586</v>
          </cell>
        </row>
        <row r="29">
          <cell r="A29">
            <v>19035300</v>
          </cell>
          <cell r="B29">
            <v>2356</v>
          </cell>
          <cell r="D29">
            <v>2564</v>
          </cell>
        </row>
        <row r="30">
          <cell r="A30">
            <v>19035500</v>
          </cell>
          <cell r="B30">
            <v>218</v>
          </cell>
          <cell r="C30">
            <v>297</v>
          </cell>
          <cell r="D30">
            <v>334</v>
          </cell>
        </row>
        <row r="31">
          <cell r="A31">
            <v>19030500</v>
          </cell>
          <cell r="B31">
            <v>1641</v>
          </cell>
          <cell r="C31">
            <v>1423</v>
          </cell>
          <cell r="D31">
            <v>1577</v>
          </cell>
        </row>
        <row r="32">
          <cell r="A32">
            <v>19092201</v>
          </cell>
          <cell r="B32">
            <v>6604</v>
          </cell>
          <cell r="C32">
            <v>6234</v>
          </cell>
        </row>
        <row r="33">
          <cell r="A33">
            <v>19092302</v>
          </cell>
          <cell r="B33">
            <v>3789</v>
          </cell>
          <cell r="C33">
            <v>5689</v>
          </cell>
          <cell r="D33">
            <v>6791</v>
          </cell>
        </row>
        <row r="34">
          <cell r="A34">
            <v>19092401</v>
          </cell>
          <cell r="B34">
            <v>2461</v>
          </cell>
          <cell r="C34">
            <v>6</v>
          </cell>
          <cell r="D34">
            <v>2723</v>
          </cell>
        </row>
        <row r="35">
          <cell r="A35">
            <v>19092402</v>
          </cell>
          <cell r="B35">
            <v>2442</v>
          </cell>
          <cell r="C35">
            <v>2345</v>
          </cell>
          <cell r="D35">
            <v>2670</v>
          </cell>
        </row>
        <row r="36">
          <cell r="A36">
            <v>19092500</v>
          </cell>
          <cell r="B36">
            <v>2074</v>
          </cell>
          <cell r="C36">
            <v>2060</v>
          </cell>
          <cell r="D36">
            <v>2277</v>
          </cell>
        </row>
        <row r="37">
          <cell r="A37">
            <v>19092601</v>
          </cell>
          <cell r="B37">
            <v>4731</v>
          </cell>
          <cell r="C37">
            <v>4548</v>
          </cell>
          <cell r="D37">
            <v>5517</v>
          </cell>
        </row>
        <row r="38">
          <cell r="A38">
            <v>19092603</v>
          </cell>
          <cell r="B38">
            <v>5510</v>
          </cell>
          <cell r="C38">
            <v>5146</v>
          </cell>
          <cell r="D38">
            <v>5731</v>
          </cell>
        </row>
        <row r="39">
          <cell r="A39">
            <v>19092701</v>
          </cell>
          <cell r="B39">
            <v>3963</v>
          </cell>
          <cell r="C39">
            <v>6596</v>
          </cell>
          <cell r="D39">
            <v>7563</v>
          </cell>
        </row>
        <row r="40">
          <cell r="A40">
            <v>19092702</v>
          </cell>
          <cell r="B40">
            <v>3552</v>
          </cell>
          <cell r="C40">
            <v>3793</v>
          </cell>
          <cell r="D40">
            <v>4306</v>
          </cell>
        </row>
      </sheetData>
      <sheetData sheetId="7"/>
      <sheetData sheetId="8"/>
      <sheetData sheetId="9"/>
      <sheetData sheetId="10"/>
      <sheetData sheetId="11"/>
      <sheetData sheetId="12">
        <row r="1">
          <cell r="A1" t="str">
            <v>CodiceIstituto</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tendenziale 28-6-2005"/>
      <sheetName val="Previsione"/>
      <sheetName val="Note Previsione"/>
      <sheetName val="previsione manovra 3000"/>
      <sheetName val="Note Previsione con manovra"/>
      <sheetName val="previsione rischio 0,1"/>
      <sheetName val="Note rischio 0,1"/>
      <sheetName val="rischio"/>
      <sheetName val="differenza DPEF 2005-2008"/>
      <sheetName val="prospetto De Simone e Ferranti"/>
      <sheetName val="Personale"/>
      <sheetName val="Convenzioni"/>
      <sheetName val="Convenzioni con manovra"/>
      <sheetName val="Personale Igop"/>
      <sheetName val="carsica igop"/>
      <sheetName val="SIS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grafici (2)"/>
      <sheetName val="grafici"/>
      <sheetName val="Schema MEF (CE)LLd"/>
      <sheetName val="appoggio"/>
      <sheetName val="aziende"/>
      <sheetName val="CE_New_Modello"/>
      <sheetName val="SCOSTAMENTI_AGGREGATI"/>
      <sheetName val="Prospetto"/>
      <sheetName val="CE_Modello_old"/>
      <sheetName val="Personale_2"/>
      <sheetName val="Prodotti Farma e Emoderivati"/>
      <sheetName val="Componenti straordinarie "/>
      <sheetName val="Schema MEF Tabelle dettagli"/>
      <sheetName val="consumi"/>
      <sheetName val="QUADRATURA EXTRAFSR"/>
      <sheetName val="_TM_Componenti straordinarie "/>
      <sheetName val="_TM_consumi"/>
      <sheetName val="Scostamenti"/>
      <sheetName val="Accantonamenti"/>
      <sheetName val="RE"/>
      <sheetName val="File F"/>
      <sheetName val="MDB"/>
      <sheetName val="C_2010_Hosp_Amb_privato"/>
      <sheetName val="INT_PROT"/>
      <sheetName val="RSA"/>
      <sheetName val="CTA"/>
      <sheetName val="RIA_ex art_26"/>
      <sheetName val="TETTI 2010"/>
      <sheetName val="CE TEND_PROGR_2011"/>
      <sheetName val="pvt_2°2012"/>
      <sheetName val="pvt_1°2012"/>
      <sheetName val="pvt_C_2011"/>
      <sheetName val="pvt_4°2011"/>
      <sheetName val="pvt_3°2011"/>
      <sheetName val="pvt_2°2011"/>
      <sheetName val="pvt_1°2011"/>
      <sheetName val="pvt_2010"/>
    </sheetNames>
    <sheetDataSet>
      <sheetData sheetId="0"/>
      <sheetData sheetId="1"/>
      <sheetData sheetId="2"/>
      <sheetData sheetId="3">
        <row r="2">
          <cell r="A2" t="str">
            <v>Aggregato CE</v>
          </cell>
        </row>
        <row r="3">
          <cell r="A3" t="str">
            <v>01_02-contributi F.S.R. vincolato</v>
          </cell>
          <cell r="B3" t="str">
            <v>01-01-contributi F.S.R. indistinto</v>
          </cell>
          <cell r="H3" t="str">
            <v>01-01-contributi F.S.R. indistinto</v>
          </cell>
        </row>
        <row r="4">
          <cell r="A4" t="str">
            <v>02-01-01-Ricavi mobilità in compensazione infra</v>
          </cell>
          <cell r="B4" t="str">
            <v>01-02-contributi F.S.R. vincolato</v>
          </cell>
          <cell r="H4" t="str">
            <v>01-02-contributi F.S.R. vincolato</v>
          </cell>
        </row>
        <row r="5">
          <cell r="A5" t="str">
            <v>02-01-02-Costi mobilità in compensazione infra</v>
          </cell>
          <cell r="B5" t="str">
            <v>02-01-01-Ricavi mobilità in compensazione infra</v>
          </cell>
          <cell r="H5" t="str">
            <v>02-01-01-Ricavi mobilità in compensazione infra</v>
          </cell>
        </row>
        <row r="6">
          <cell r="A6" t="str">
            <v>02-01-03-Ricavi mobilità non in compensazione infra</v>
          </cell>
          <cell r="B6" t="str">
            <v>02-01-02-Costi mobilità in compensazione infra</v>
          </cell>
          <cell r="H6" t="str">
            <v>02-01-02-Costi mobilità in compensazione infra</v>
          </cell>
        </row>
        <row r="7">
          <cell r="A7" t="str">
            <v>02-01-04-Costi mobilità non in compensazione infra</v>
          </cell>
          <cell r="B7" t="str">
            <v>02-01-03-Ricavi mobilità non in compensazione infra</v>
          </cell>
          <cell r="H7" t="str">
            <v>02-01-03-Ricavi mobilità non in compensazione infra</v>
          </cell>
        </row>
        <row r="8">
          <cell r="A8" t="str">
            <v>02-02-01-Ricavi mobilità in compensazione extra</v>
          </cell>
          <cell r="B8" t="str">
            <v>02-01-04-Costi mobilità non in compensazione infra</v>
          </cell>
          <cell r="H8" t="str">
            <v>02-01-04-Costi mobilità non in compensazione infra</v>
          </cell>
        </row>
        <row r="9">
          <cell r="A9" t="str">
            <v>02-02-02-Costi mobilità in compensazione extra</v>
          </cell>
          <cell r="B9" t="str">
            <v>02-02-01-Ricavi mobilità in compensazione extra</v>
          </cell>
          <cell r="H9" t="str">
            <v>02-02-01-Ricavi mobilità in compensazione extra</v>
          </cell>
        </row>
        <row r="10">
          <cell r="A10" t="str">
            <v>02-02-03-Ricavi mobilità non in compensazione extra</v>
          </cell>
          <cell r="B10" t="str">
            <v>02-02-02-Costi mobilità in compensazione extra</v>
          </cell>
          <cell r="H10" t="str">
            <v>02-02-02-Costi mobilità in compensazione extra</v>
          </cell>
        </row>
        <row r="11">
          <cell r="A11" t="str">
            <v>02-02-04-Costi mobilità non in compensazione extra</v>
          </cell>
          <cell r="B11" t="str">
            <v>02-02-03-Ricavi mobilità non in compensazione extra</v>
          </cell>
          <cell r="H11" t="str">
            <v>02-02-03-Ricavi mobilità non in compensazione extra</v>
          </cell>
        </row>
        <row r="12">
          <cell r="A12" t="str">
            <v>02-09-01-Ricavi infragruppo regionali</v>
          </cell>
          <cell r="B12" t="str">
            <v>02-02-04-Costi mobilità non in compensazione extra</v>
          </cell>
          <cell r="H12" t="str">
            <v>02-02-04-Costi mobilità non in compensazione extra</v>
          </cell>
        </row>
        <row r="13">
          <cell r="A13" t="str">
            <v>02-09-02-Costi infragruppo regionali</v>
          </cell>
          <cell r="B13" t="str">
            <v>02-09-01-Ricavi infragruppo regionali</v>
          </cell>
          <cell r="H13" t="str">
            <v>02-09-01-Ricavi infragruppo regionali</v>
          </cell>
        </row>
        <row r="14">
          <cell r="A14" t="str">
            <v>03-01-ulteriori trasferimenti pubblici</v>
          </cell>
          <cell r="B14" t="str">
            <v>02-09-02-Costi infragruppo regionali</v>
          </cell>
          <cell r="H14" t="str">
            <v>02-09-02-Costi infragruppo regionali</v>
          </cell>
        </row>
        <row r="15">
          <cell r="A15" t="str">
            <v>03-02-01-Ricavi intramoenia</v>
          </cell>
          <cell r="B15" t="str">
            <v>03-01-01-ulteriori trasferimenti pubblici (ricerca corrente/copertura LEA)</v>
          </cell>
          <cell r="H15" t="str">
            <v>03-01-01-ulteriori trasferimenti pubblici (ricerca corrente/copertura LEA)</v>
          </cell>
        </row>
        <row r="16">
          <cell r="A16" t="str">
            <v>03-02-02-Costi intramoenia</v>
          </cell>
          <cell r="B16" t="str">
            <v>03-01-02-01-ulteriori trasferimenti pubblici dell'esercizio per ricerca finalizzata/vincolati</v>
          </cell>
          <cell r="H16" t="str">
            <v>03-01-02-01-ulteriori trasferimenti pubblici dell'esercizio per ricerca finalizzata/vincolati</v>
          </cell>
        </row>
        <row r="17">
          <cell r="A17" t="str">
            <v>03-03-Ticket</v>
          </cell>
          <cell r="B17" t="str">
            <v>03-01-02-02-accantonamenti per trasferimenti pubblici dell'esercizio per ricerca finalizzata/vincolati</v>
          </cell>
          <cell r="H17" t="str">
            <v>03-01-02-02-accantonamenti per trasferimenti pubblici dell'esercizio per ricerca finalizzata/vincolati</v>
          </cell>
        </row>
        <row r="18">
          <cell r="A18" t="str">
            <v>03-04-altre entrate proprie</v>
          </cell>
          <cell r="B18" t="str">
            <v>03-01-02-03-Utilizzi di trasferimenti pubblici di altri esercizi per ricerca finalizzata/vincolati</v>
          </cell>
          <cell r="H18" t="str">
            <v>03-01-02-03-Utilizzi di trasferimenti pubblici di altri esercizi per ricerca finalizzata/vincolati</v>
          </cell>
        </row>
        <row r="19">
          <cell r="A19" t="str">
            <v>11-01-01 personale sanitario-dipendente</v>
          </cell>
          <cell r="B19" t="str">
            <v>03-01-03-ulteriori trasferimenti pubblici (extra LEA/altro)</v>
          </cell>
          <cell r="H19" t="str">
            <v>03-01-03-ulteriori trasferimenti pubblici (extra LEA/altro)</v>
          </cell>
        </row>
        <row r="20">
          <cell r="A20" t="str">
            <v>11-01-02 personale sanitario-non dipendente</v>
          </cell>
          <cell r="B20" t="str">
            <v>03-02-01-ricavi intramoenia</v>
          </cell>
          <cell r="H20" t="str">
            <v>03-02-01-ricavi intramoenia</v>
          </cell>
        </row>
        <row r="21">
          <cell r="A21" t="str">
            <v>11-02-01 personale non sanitario-dipendente</v>
          </cell>
          <cell r="B21" t="str">
            <v>03-02-02-costi intramoenia</v>
          </cell>
          <cell r="H21" t="str">
            <v>03-02-02-costi intramoenia</v>
          </cell>
        </row>
        <row r="22">
          <cell r="A22" t="str">
            <v>11-02-02 personale non sanitario-non dipendente</v>
          </cell>
          <cell r="B22" t="str">
            <v>03-03-Ticket</v>
          </cell>
          <cell r="H22" t="str">
            <v>03-03-Ticket</v>
          </cell>
        </row>
        <row r="23">
          <cell r="A23" t="str">
            <v>12-prodotti farmaceutici, emoderivati e dietetici</v>
          </cell>
          <cell r="B23" t="str">
            <v>03-04-01-01-Contributi c/esercizio da privati</v>
          </cell>
          <cell r="H23" t="str">
            <v>03-04-01-01-Contributi c/esercizio da privati</v>
          </cell>
        </row>
        <row r="24">
          <cell r="A24" t="str">
            <v>13-01-altri beni sanitari</v>
          </cell>
          <cell r="B24" t="str">
            <v>03-04-01-02-Accantonamenti per quote inutilizzate contributi da privati</v>
          </cell>
          <cell r="H24" t="str">
            <v>03-04-01-02-Accantonamenti per quote inutilizzate contributi da privati</v>
          </cell>
        </row>
        <row r="25">
          <cell r="A25" t="str">
            <v>13-03-01-servizi appalti</v>
          </cell>
          <cell r="B25" t="str">
            <v>03-04-01-03-Utilizzi per quote di altri esercizi contributi da privati</v>
          </cell>
          <cell r="H25" t="str">
            <v>03-04-01-03-Utilizzi per quote di altri esercizi contributi da privati</v>
          </cell>
        </row>
        <row r="26">
          <cell r="A26" t="str">
            <v>13-03-02-servizi utenze</v>
          </cell>
          <cell r="B26" t="str">
            <v>03-04-02-pay back</v>
          </cell>
          <cell r="H26" t="str">
            <v>03-04-02-pay back</v>
          </cell>
        </row>
        <row r="27">
          <cell r="A27" t="str">
            <v>13-03-03-01-consulenze-personale non dipendente sanitario</v>
          </cell>
          <cell r="B27" t="str">
            <v>03-04-09-altre entrate proprie</v>
          </cell>
          <cell r="H27" t="str">
            <v>03-04-09-altre entrate proprie</v>
          </cell>
        </row>
        <row r="28">
          <cell r="A28" t="str">
            <v>13-03-03-02-consulenze-personale non dipendente non sanitario</v>
          </cell>
          <cell r="B28" t="str">
            <v>04-01-Accantonamenti per quote inutilizzate contributi F.S.R. vincolati</v>
          </cell>
          <cell r="H28" t="str">
            <v>04-01-Accantonamenti per quote inutilizzate contributi F.S.R. vincolati</v>
          </cell>
        </row>
        <row r="29">
          <cell r="A29" t="str">
            <v>13-03-03-03-altri servizi sanitari</v>
          </cell>
          <cell r="B29" t="str">
            <v>04-02-Utilizzi per quote inutilizzate contributi F.S.R. vincolati</v>
          </cell>
          <cell r="H29" t="str">
            <v>04-02-Utilizzi per quote inutilizzate contributi F.S.R. vincolati</v>
          </cell>
        </row>
        <row r="30">
          <cell r="A30" t="str">
            <v>13-03-03-04-altri servizi non sanitari</v>
          </cell>
          <cell r="B30" t="str">
            <v>11-01-01-01-personale sanitario-dipendente-tempo indeterminato</v>
          </cell>
          <cell r="H30" t="str">
            <v>11-01-01-01-personale sanitario-dipendente-tempo indeterminato</v>
          </cell>
        </row>
        <row r="31">
          <cell r="A31" t="str">
            <v>13-03-04-godimento beni di terzi</v>
          </cell>
          <cell r="B31" t="str">
            <v>11-01-01-02-personale sanitario-dipendente-tempo determinato</v>
          </cell>
          <cell r="H31" t="str">
            <v>11-01-01-02-personale sanitario-dipendente-tempo determinato</v>
          </cell>
        </row>
        <row r="32">
          <cell r="A32" t="str">
            <v>14-01-accantonamenti rischi</v>
          </cell>
          <cell r="B32" t="str">
            <v>11-01-01-03-personale sanitario-dipendente-altro</v>
          </cell>
          <cell r="H32" t="str">
            <v>11-01-01-03-personale sanitario-dipendente-altro</v>
          </cell>
        </row>
        <row r="33">
          <cell r="A33" t="str">
            <v>14-02-accantonamenti SUMAI (+TFR)</v>
          </cell>
          <cell r="B33" t="str">
            <v>11-01-02-personale sanitario-non dipendente</v>
          </cell>
          <cell r="H33" t="str">
            <v>11-01-02-personale sanitario-non dipendente</v>
          </cell>
        </row>
        <row r="34">
          <cell r="A34" t="str">
            <v>14-03-altri accantonamenti</v>
          </cell>
          <cell r="B34" t="str">
            <v>11-02-01-01-personale sanitario-dipendente-tempo indeterminato</v>
          </cell>
          <cell r="H34" t="str">
            <v>11-02-01-01-personale sanitario-dipendente-tempo indeterminato</v>
          </cell>
        </row>
        <row r="35">
          <cell r="A35" t="str">
            <v>14-04 accantonamenti per rinnovi contrattuali</v>
          </cell>
          <cell r="B35" t="str">
            <v>11-02-01-02-personale sanitario-dipendente-tempo determinato</v>
          </cell>
          <cell r="H35" t="str">
            <v>11-02-01-02-personale sanitario-dipendente-tempo determinato</v>
          </cell>
        </row>
        <row r="36">
          <cell r="A36" t="str">
            <v>19-01-Saldo gestione finanziaria</v>
          </cell>
          <cell r="B36" t="str">
            <v>11-02-01-03-personale sanitario-dipendente-altro</v>
          </cell>
          <cell r="H36" t="str">
            <v>11-02-01-03-personale sanitario-dipendente-altro</v>
          </cell>
        </row>
        <row r="37">
          <cell r="A37" t="str">
            <v>21-medicina di base</v>
          </cell>
          <cell r="B37" t="str">
            <v>11-02-02-personale non sanitario-non dipendente</v>
          </cell>
          <cell r="H37" t="str">
            <v>11-02-02-personale non sanitario-non dipendente</v>
          </cell>
        </row>
        <row r="38">
          <cell r="A38" t="str">
            <v>22-farmaceutica convenzionata</v>
          </cell>
          <cell r="B38" t="str">
            <v>12-prodotti farmaceutici, emoderivati e dietetici</v>
          </cell>
          <cell r="H38" t="str">
            <v>12-prodotti farmaceutici, emoderivati e dietetici</v>
          </cell>
        </row>
        <row r="39">
          <cell r="A39" t="str">
            <v>23-01-01-prestazioni da privato-ospedaliera</v>
          </cell>
          <cell r="B39" t="str">
            <v>13-01-01-dispositivi medici</v>
          </cell>
          <cell r="H39" t="str">
            <v>13-01-01-dispositivi medici</v>
          </cell>
        </row>
        <row r="40">
          <cell r="A40" t="str">
            <v>23-01-02-prestazioni da privato-ospedaliera</v>
          </cell>
          <cell r="B40" t="str">
            <v>13-01-02-altri beni sanitari</v>
          </cell>
          <cell r="H40" t="str">
            <v>13-01-02-altri beni sanitari</v>
          </cell>
        </row>
        <row r="41">
          <cell r="A41" t="str">
            <v>23-02-01 prestazioni da privato-ambulatoriale</v>
          </cell>
          <cell r="B41" t="str">
            <v>13-02-beni non sanitari</v>
          </cell>
          <cell r="H41" t="str">
            <v>13-02-beni non sanitari</v>
          </cell>
        </row>
        <row r="42">
          <cell r="A42" t="str">
            <v>23-02-02 prestazioni da sumaisti</v>
          </cell>
          <cell r="B42" t="str">
            <v>13-03-01-01-servizi grandi appalti</v>
          </cell>
          <cell r="H42" t="str">
            <v>13-03-01-01-servizi grandi appalti</v>
          </cell>
        </row>
        <row r="43">
          <cell r="A43" t="str">
            <v>23-02-03 prestazioni da privato-ambulatoriale</v>
          </cell>
          <cell r="B43" t="str">
            <v>13-03-01-02-manutenzioni e riparazioni</v>
          </cell>
          <cell r="H43" t="str">
            <v>13-03-01-02-manutenzioni e riparazioni</v>
          </cell>
        </row>
        <row r="44">
          <cell r="A44" t="str">
            <v>23-03-prestazioni da privato-riabilitazione extra ospedaliera</v>
          </cell>
          <cell r="B44" t="str">
            <v>13-03-02-servizi utenze</v>
          </cell>
          <cell r="H44" t="str">
            <v>13-03-02-servizi utenze</v>
          </cell>
        </row>
        <row r="45">
          <cell r="A45" t="str">
            <v>23-04-01-trasporti sanitari da privato</v>
          </cell>
          <cell r="B45" t="str">
            <v>13-03-03-01-consulenze-personale non dipendente sanitario</v>
          </cell>
          <cell r="H45" t="str">
            <v>13-03-03-01-consulenze-personale non dipendente sanitario</v>
          </cell>
        </row>
        <row r="46">
          <cell r="A46" t="str">
            <v>23-04-02-assistenza integrativa e protesica da privato</v>
          </cell>
          <cell r="B46" t="str">
            <v>13-03-03-02-consulenze-personale non dipendente non sanitario</v>
          </cell>
          <cell r="H46" t="str">
            <v>13-03-03-02-consulenze-personale non dipendente non sanitario</v>
          </cell>
        </row>
        <row r="47">
          <cell r="A47" t="str">
            <v>23-04-03-01-assistenza psichiatrica residenziale e semiresidenziale da privato</v>
          </cell>
          <cell r="B47" t="str">
            <v>13-03-03-03-altri servizi sanitari</v>
          </cell>
          <cell r="H47" t="str">
            <v>13-03-03-03-altri servizi sanitari</v>
          </cell>
        </row>
        <row r="48">
          <cell r="A48" t="str">
            <v>23-04-03-02-distribuzione di farmaci e file F da privato</v>
          </cell>
          <cell r="B48" t="str">
            <v>13-03-03-04-altri servizi non sanitari</v>
          </cell>
          <cell r="H48" t="str">
            <v>13-03-03-04-altri servizi non sanitari</v>
          </cell>
        </row>
        <row r="49">
          <cell r="A49" t="str">
            <v>23-04-03-03-assistenza termale da privato</v>
          </cell>
          <cell r="B49" t="str">
            <v>13-03-04-godimento beni di terzi</v>
          </cell>
          <cell r="H49" t="str">
            <v>13-03-04-godimento beni di terzi</v>
          </cell>
        </row>
        <row r="50">
          <cell r="A50" t="str">
            <v>23-04-03-04-prestazioni socio-sanitarie da privato</v>
          </cell>
          <cell r="B50" t="str">
            <v>14-01-accantonamenti rischi</v>
          </cell>
          <cell r="H50" t="str">
            <v>14-01-accantonamenti rischi</v>
          </cell>
        </row>
        <row r="51">
          <cell r="A51" t="str">
            <v>23-04-03-09-altri servizi sanitari da privato</v>
          </cell>
          <cell r="B51" t="str">
            <v>14-02-accantonamenti SUMAI (+TFR)</v>
          </cell>
          <cell r="H51" t="str">
            <v>14-02-accantonamenti SUMAI (+TFR)</v>
          </cell>
        </row>
        <row r="52">
          <cell r="A52" t="str">
            <v>30-01-ammortamenti e sterilizzazioni</v>
          </cell>
          <cell r="B52" t="str">
            <v>14-03-altri accantonamenti</v>
          </cell>
          <cell r="H52" t="str">
            <v>14-03-altri accantonamenti</v>
          </cell>
        </row>
        <row r="53">
          <cell r="A53" t="str">
            <v>30-02-costi sostenuti in economia</v>
          </cell>
          <cell r="B53" t="str">
            <v>14-04-01-accantonamenti per rinnovi Pers. Dip.</v>
          </cell>
          <cell r="H53" t="str">
            <v>14-04-01-accantonamenti per rinnovi Pers. Dip.</v>
          </cell>
        </row>
        <row r="54">
          <cell r="A54" t="str">
            <v>40-svalutazione crediti, rivalutazioni e svalutazioni finanziarie</v>
          </cell>
          <cell r="B54" t="str">
            <v>14-04-02-accantonamenti per rinnovi contrattuali MMG/PLS/MCA e altri</v>
          </cell>
          <cell r="H54" t="str">
            <v>14-04-02-accantonamenti per rinnovi contrattuali MMG/PLS/MCA e altri</v>
          </cell>
        </row>
        <row r="55">
          <cell r="A55" t="str">
            <v>50-01-IRAP</v>
          </cell>
          <cell r="B55" t="str">
            <v>14-04-03-accantonamenti per rinnovi contrattuali Medici SUMAI</v>
          </cell>
          <cell r="H55" t="str">
            <v>14-04-03-accantonamenti per rinnovi contrattuali Medici SUMAI</v>
          </cell>
        </row>
        <row r="56">
          <cell r="A56" t="str">
            <v>50-02-IRES</v>
          </cell>
          <cell r="B56" t="str">
            <v>19-01-Saldo gestione finanziaria</v>
          </cell>
          <cell r="H56" t="str">
            <v>19-01-Saldo gestione finanziaria</v>
          </cell>
        </row>
        <row r="57">
          <cell r="A57" t="str">
            <v>50-03-Altri oneri fiscali</v>
          </cell>
          <cell r="B57" t="str">
            <v>21-medicina di base</v>
          </cell>
          <cell r="H57" t="str">
            <v>21-medicina di base</v>
          </cell>
        </row>
        <row r="58">
          <cell r="A58" t="str">
            <v>99-02-variazione rimanenze</v>
          </cell>
          <cell r="B58" t="str">
            <v>22-farmaceutica convenzionata</v>
          </cell>
          <cell r="H58" t="str">
            <v>22-farmaceutica convenzionata</v>
          </cell>
        </row>
        <row r="59">
          <cell r="A59" t="str">
            <v>99-03-Saldo gestione straordinaria</v>
          </cell>
          <cell r="B59" t="str">
            <v>23-01-01-prestazioni da privato-ospedaliera</v>
          </cell>
          <cell r="H59" t="str">
            <v>23-01-01-prestazioni da privato-ospedaliera</v>
          </cell>
        </row>
        <row r="60">
          <cell r="A60" t="str">
            <v>99-02-variazione rimanenze</v>
          </cell>
          <cell r="B60" t="str">
            <v>23-01-02-prestazioni da privato-ospedaliera</v>
          </cell>
          <cell r="H60" t="str">
            <v>23-01-02-prestazioni da privato-ospedaliera</v>
          </cell>
        </row>
        <row r="61">
          <cell r="A61" t="str">
            <v>99-03-Saldo gestione straordinaria</v>
          </cell>
          <cell r="B61" t="str">
            <v>23-02-01-prestazioni da privato-ambulatoriale</v>
          </cell>
          <cell r="H61" t="str">
            <v>23-02-01-prestazioni da privato-ambulatoriale</v>
          </cell>
        </row>
        <row r="62">
          <cell r="B62" t="str">
            <v>23-02-02-prestazioni da sumaisti</v>
          </cell>
          <cell r="H62" t="str">
            <v>23-02-02-prestazioni da sumaisti</v>
          </cell>
        </row>
        <row r="63">
          <cell r="B63" t="str">
            <v>23-02-03-prestazioni da privato-ambulatoriale</v>
          </cell>
          <cell r="H63" t="str">
            <v>23-02-03-prestazioni da privato-ambulatoriale</v>
          </cell>
        </row>
        <row r="64">
          <cell r="B64" t="str">
            <v>23-03-prestazioni da privato-riabilitazione extra ospedaliera</v>
          </cell>
          <cell r="H64" t="str">
            <v>23-03-prestazioni da privato-riabilitazione extra ospedaliera</v>
          </cell>
        </row>
        <row r="65">
          <cell r="B65" t="str">
            <v>23-04-01-trasporti sanitari da privato</v>
          </cell>
          <cell r="H65" t="str">
            <v>23-04-01-trasporti sanitari da privato</v>
          </cell>
        </row>
        <row r="66">
          <cell r="B66" t="str">
            <v>23-04-02-01-assistenza integrativa da privato</v>
          </cell>
          <cell r="H66" t="str">
            <v>23-04-02-01-assistenza integrativa da privato</v>
          </cell>
        </row>
        <row r="67">
          <cell r="H67" t="str">
            <v>23-04-02-02-assistenza protesica da privato</v>
          </cell>
        </row>
        <row r="68">
          <cell r="H68" t="str">
            <v>23-04-03-01-assistenza psichiatrica residenziale e semiresidenziale da privato</v>
          </cell>
        </row>
        <row r="69">
          <cell r="H69" t="str">
            <v>23-04-03-02-distribuzione di farmaci e file F da privato</v>
          </cell>
        </row>
        <row r="70">
          <cell r="H70" t="str">
            <v>23-04-03-03-assistenza termale da privato</v>
          </cell>
        </row>
        <row r="71">
          <cell r="H71" t="str">
            <v>23-04-03-04-prestazioni socio-sanitarie da privato</v>
          </cell>
        </row>
        <row r="72">
          <cell r="H72" t="str">
            <v>23-04-03-09-altri servizi sanitari da privato</v>
          </cell>
        </row>
        <row r="73">
          <cell r="H73" t="str">
            <v>30-01-ammortamenti e sterilizzazioni</v>
          </cell>
        </row>
        <row r="74">
          <cell r="H74" t="str">
            <v>30-02-costi sostenuti in economia</v>
          </cell>
        </row>
        <row r="75">
          <cell r="H75" t="str">
            <v>30-03-01-Rettifica contributi F.S.R. per destinazione ad investimenti</v>
          </cell>
        </row>
        <row r="76">
          <cell r="H76" t="str">
            <v>30-03-02-Rettifica contributi pubblici per destinazione ad investimenti</v>
          </cell>
        </row>
        <row r="77">
          <cell r="H77" t="str">
            <v>40-svalutazione crediti, rivalutazioni e svalutazioni finanziarie</v>
          </cell>
        </row>
        <row r="78">
          <cell r="H78" t="str">
            <v>50-01-IRAP</v>
          </cell>
        </row>
        <row r="79">
          <cell r="H79" t="str">
            <v>50-02-IRES</v>
          </cell>
        </row>
        <row r="80">
          <cell r="H80" t="str">
            <v>50-03-Altri oneri fiscali</v>
          </cell>
        </row>
        <row r="81">
          <cell r="H81" t="str">
            <v>99-02-01-variazione rimanenze sanitarie</v>
          </cell>
        </row>
        <row r="82">
          <cell r="H82" t="str">
            <v>99-02-02-variazione rimanenze non sanitarie</v>
          </cell>
        </row>
        <row r="83">
          <cell r="H83" t="str">
            <v>99-03-01-Componenti straordinarie attive</v>
          </cell>
        </row>
        <row r="84">
          <cell r="H84" t="str">
            <v>99-03-02-Componenti straordinarie passive</v>
          </cell>
        </row>
      </sheetData>
      <sheetData sheetId="4">
        <row r="1">
          <cell r="A1" t="str">
            <v>000</v>
          </cell>
        </row>
        <row r="2">
          <cell r="A2" t="str">
            <v>201</v>
          </cell>
        </row>
        <row r="3">
          <cell r="A3" t="str">
            <v>202</v>
          </cell>
        </row>
        <row r="4">
          <cell r="A4" t="str">
            <v>203</v>
          </cell>
        </row>
        <row r="5">
          <cell r="A5" t="str">
            <v>204</v>
          </cell>
        </row>
        <row r="6">
          <cell r="A6" t="str">
            <v>205</v>
          </cell>
        </row>
        <row r="7">
          <cell r="A7" t="str">
            <v>206</v>
          </cell>
        </row>
        <row r="8">
          <cell r="A8" t="str">
            <v>207</v>
          </cell>
        </row>
        <row r="9">
          <cell r="A9" t="str">
            <v>208</v>
          </cell>
        </row>
        <row r="10">
          <cell r="A10" t="str">
            <v>209</v>
          </cell>
        </row>
        <row r="11">
          <cell r="A11" t="str">
            <v>921</v>
          </cell>
        </row>
        <row r="12">
          <cell r="A12" t="str">
            <v>922</v>
          </cell>
        </row>
        <row r="13">
          <cell r="A13" t="str">
            <v>923</v>
          </cell>
        </row>
        <row r="14">
          <cell r="A14" t="str">
            <v>924</v>
          </cell>
        </row>
        <row r="15">
          <cell r="A15" t="str">
            <v>925</v>
          </cell>
        </row>
        <row r="16">
          <cell r="A16" t="str">
            <v>926</v>
          </cell>
        </row>
        <row r="17">
          <cell r="A17" t="str">
            <v>927</v>
          </cell>
        </row>
        <row r="18">
          <cell r="A18" t="str">
            <v>928</v>
          </cell>
        </row>
        <row r="19">
          <cell r="A19" t="str">
            <v>960</v>
          </cell>
        </row>
        <row r="20">
          <cell r="A20" t="str">
            <v>999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ject"/>
      <sheetName val="Timing Inv"/>
      <sheetName val="Cash flow inv"/>
      <sheetName val="WorkCap"/>
      <sheetName val="FixAss"/>
      <sheetName val="Proforma"/>
      <sheetName val="appoggio"/>
      <sheetName val="aziende"/>
      <sheetName val="appoggio2"/>
      <sheetName val="ap.Aziende"/>
      <sheetName val="Newco"/>
      <sheetName val="Dati"/>
      <sheetName val="Imetal"/>
    </sheetNames>
    <sheetDataSet>
      <sheetData sheetId="0" refreshError="1"/>
      <sheetData sheetId="1" refreshError="1"/>
      <sheetData sheetId="2" refreshError="1"/>
      <sheetData sheetId="3" refreshError="1">
        <row r="71">
          <cell r="D71">
            <v>1023.3430977383804</v>
          </cell>
          <cell r="E71">
            <v>0</v>
          </cell>
          <cell r="F71">
            <v>0</v>
          </cell>
          <cell r="G71">
            <v>0</v>
          </cell>
          <cell r="H71">
            <v>0</v>
          </cell>
          <cell r="I71">
            <v>0</v>
          </cell>
          <cell r="J71">
            <v>0</v>
          </cell>
          <cell r="K71">
            <v>0</v>
          </cell>
          <cell r="L71">
            <v>0</v>
          </cell>
        </row>
      </sheetData>
      <sheetData sheetId="4" refreshError="1">
        <row r="16">
          <cell r="D16">
            <v>435116.71548869193</v>
          </cell>
        </row>
        <row r="31">
          <cell r="D31">
            <v>0</v>
          </cell>
          <cell r="E31">
            <v>0</v>
          </cell>
          <cell r="F31">
            <v>0</v>
          </cell>
          <cell r="G31">
            <v>0</v>
          </cell>
          <cell r="H31">
            <v>0</v>
          </cell>
          <cell r="I31">
            <v>0</v>
          </cell>
          <cell r="J31">
            <v>0</v>
          </cell>
          <cell r="K31">
            <v>0</v>
          </cell>
        </row>
        <row r="46">
          <cell r="D46">
            <v>0</v>
          </cell>
          <cell r="E46">
            <v>0</v>
          </cell>
          <cell r="F46">
            <v>0</v>
          </cell>
          <cell r="G46">
            <v>0</v>
          </cell>
          <cell r="H46">
            <v>0</v>
          </cell>
          <cell r="I46">
            <v>0</v>
          </cell>
          <cell r="J46">
            <v>0</v>
          </cell>
          <cell r="K46">
            <v>0</v>
          </cell>
        </row>
        <row r="72">
          <cell r="D72">
            <v>0</v>
          </cell>
          <cell r="E72">
            <v>0</v>
          </cell>
          <cell r="F72">
            <v>-7489.443005897092</v>
          </cell>
          <cell r="G72">
            <v>-24544.561628576856</v>
          </cell>
          <cell r="H72">
            <v>-40812.785941620241</v>
          </cell>
          <cell r="I72">
            <v>-88872.886773646795</v>
          </cell>
          <cell r="J72">
            <v>-56470.405963482357</v>
          </cell>
          <cell r="K72">
            <v>-6435.3059394252869</v>
          </cell>
        </row>
      </sheetData>
      <sheetData sheetId="5" refreshError="1">
        <row r="6">
          <cell r="D6">
            <v>0</v>
          </cell>
          <cell r="E6">
            <v>0</v>
          </cell>
          <cell r="F6">
            <v>0</v>
          </cell>
          <cell r="G6">
            <v>0</v>
          </cell>
          <cell r="H6">
            <v>0</v>
          </cell>
          <cell r="I6">
            <v>0</v>
          </cell>
          <cell r="J6">
            <v>0</v>
          </cell>
          <cell r="K6">
            <v>0</v>
          </cell>
        </row>
        <row r="9">
          <cell r="C9" t="str">
            <v>Rate</v>
          </cell>
          <cell r="D9">
            <v>0</v>
          </cell>
          <cell r="E9">
            <v>0</v>
          </cell>
          <cell r="F9">
            <v>0</v>
          </cell>
          <cell r="G9">
            <v>0</v>
          </cell>
          <cell r="H9">
            <v>0</v>
          </cell>
          <cell r="I9">
            <v>0</v>
          </cell>
          <cell r="J9">
            <v>0</v>
          </cell>
          <cell r="K9">
            <v>0</v>
          </cell>
        </row>
        <row r="13">
          <cell r="D13">
            <v>0</v>
          </cell>
          <cell r="E13">
            <v>0</v>
          </cell>
          <cell r="F13">
            <v>0</v>
          </cell>
          <cell r="G13">
            <v>0</v>
          </cell>
          <cell r="H13">
            <v>0</v>
          </cell>
          <cell r="I13">
            <v>0</v>
          </cell>
          <cell r="J13">
            <v>0</v>
          </cell>
          <cell r="K13">
            <v>0</v>
          </cell>
        </row>
        <row r="22">
          <cell r="D22">
            <v>0</v>
          </cell>
          <cell r="E22">
            <v>0</v>
          </cell>
          <cell r="F22">
            <v>0</v>
          </cell>
          <cell r="G22">
            <v>0</v>
          </cell>
          <cell r="H22">
            <v>0</v>
          </cell>
          <cell r="I22">
            <v>0</v>
          </cell>
          <cell r="J22">
            <v>0</v>
          </cell>
          <cell r="K22">
            <v>0</v>
          </cell>
        </row>
        <row r="25">
          <cell r="C25" t="str">
            <v>Rate</v>
          </cell>
          <cell r="D25">
            <v>0</v>
          </cell>
          <cell r="E25">
            <v>0</v>
          </cell>
          <cell r="F25">
            <v>0</v>
          </cell>
          <cell r="G25">
            <v>0</v>
          </cell>
          <cell r="H25">
            <v>0</v>
          </cell>
          <cell r="I25">
            <v>0</v>
          </cell>
          <cell r="J25">
            <v>0</v>
          </cell>
          <cell r="K25">
            <v>0</v>
          </cell>
        </row>
        <row r="29">
          <cell r="D29">
            <v>0</v>
          </cell>
          <cell r="E29">
            <v>0</v>
          </cell>
          <cell r="F29">
            <v>0</v>
          </cell>
          <cell r="G29">
            <v>0</v>
          </cell>
          <cell r="H29">
            <v>0</v>
          </cell>
          <cell r="I29">
            <v>0</v>
          </cell>
          <cell r="J29">
            <v>0</v>
          </cell>
          <cell r="K29">
            <v>0</v>
          </cell>
        </row>
        <row r="38">
          <cell r="D38">
            <v>9839.5333333333328</v>
          </cell>
          <cell r="E38">
            <v>190160.46666666667</v>
          </cell>
          <cell r="F38">
            <v>0</v>
          </cell>
          <cell r="G38">
            <v>0</v>
          </cell>
          <cell r="H38">
            <v>0</v>
          </cell>
          <cell r="I38">
            <v>0</v>
          </cell>
          <cell r="J38">
            <v>0</v>
          </cell>
          <cell r="K38">
            <v>0</v>
          </cell>
        </row>
        <row r="42">
          <cell r="D42">
            <v>0</v>
          </cell>
          <cell r="E42">
            <v>0</v>
          </cell>
          <cell r="F42">
            <v>0</v>
          </cell>
          <cell r="G42">
            <v>0</v>
          </cell>
          <cell r="H42">
            <v>0</v>
          </cell>
          <cell r="I42">
            <v>13358.854494216997</v>
          </cell>
          <cell r="J42">
            <v>106641.145505783</v>
          </cell>
          <cell r="K42">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SP"/>
      <sheetName val="SP_RICL"/>
      <sheetName val="CE"/>
      <sheetName val="CE_CFR"/>
      <sheetName val="CE_RICL"/>
      <sheetName val="RAN-1"/>
      <sheetName val="RAN-2"/>
      <sheetName val="RAN-3"/>
      <sheetName val="RAN-4"/>
      <sheetName val="Graf_Raffr"/>
      <sheetName val="Dati_Incidenze"/>
      <sheetName val="INCIDENZE"/>
      <sheetName val="Dati_Incidenze_Aggr"/>
      <sheetName val="INCIDENZE_AGGR"/>
      <sheetName val="SP_Aggr"/>
      <sheetName val="SP_RICL_Aggr"/>
      <sheetName val="CE_Aggr"/>
      <sheetName val="CE_Aggr_CFR"/>
      <sheetName val="CE_Aggr_senza_Acc"/>
      <sheetName val="CE_RICL_Aggr"/>
      <sheetName val="REND_FIN_Aggr"/>
      <sheetName val="AN_PATR"/>
      <sheetName val="AN_PATR_Aggr"/>
      <sheetName val="AN_ECON"/>
      <sheetName val="AN_ECON_Aggr"/>
      <sheetName val="REND_FIN"/>
      <sheetName val="Dati_Grafici"/>
      <sheetName val="Dati_Grafici_Media"/>
      <sheetName val="Dati_Grafici_Aggr"/>
      <sheetName val="ANDAMENTO"/>
      <sheetName val="ANDAMENTO_Aggr"/>
      <sheetName val="Dati_Scost"/>
      <sheetName val="SCOSTAMENTO"/>
      <sheetName val="Modulo1"/>
    </sheetNames>
    <sheetDataSet>
      <sheetData sheetId="0">
        <row r="3">
          <cell r="C3" t="e">
            <v>#NAME?</v>
          </cell>
        </row>
      </sheetData>
      <sheetData sheetId="1"/>
      <sheetData sheetId="2">
        <row r="4">
          <cell r="G4">
            <v>0</v>
          </cell>
          <cell r="I4">
            <v>-366</v>
          </cell>
          <cell r="K4">
            <v>-732</v>
          </cell>
        </row>
        <row r="5">
          <cell r="G5" t="str">
            <v>Dati</v>
          </cell>
          <cell r="H5" t="str">
            <v>Var %</v>
          </cell>
          <cell r="I5" t="str">
            <v>Dati</v>
          </cell>
          <cell r="J5" t="str">
            <v>Var %</v>
          </cell>
          <cell r="K5" t="str">
            <v>Dati</v>
          </cell>
          <cell r="L5" t="str">
            <v>Var %</v>
          </cell>
        </row>
        <row r="6">
          <cell r="C6" t="str">
            <v>ATTIVO RICLASSIFICATO</v>
          </cell>
        </row>
        <row r="7">
          <cell r="D7" t="str">
            <v>CREDITI entro 12 mesi</v>
          </cell>
          <cell r="G7">
            <v>0</v>
          </cell>
          <cell r="H7">
            <v>0</v>
          </cell>
          <cell r="I7">
            <v>0</v>
          </cell>
          <cell r="J7">
            <v>0</v>
          </cell>
          <cell r="K7">
            <v>0</v>
          </cell>
          <cell r="L7">
            <v>0</v>
          </cell>
        </row>
        <row r="8">
          <cell r="E8" t="str">
            <v>REGIONE</v>
          </cell>
          <cell r="G8">
            <v>0</v>
          </cell>
          <cell r="H8">
            <v>0</v>
          </cell>
          <cell r="I8">
            <v>0</v>
          </cell>
          <cell r="J8">
            <v>0</v>
          </cell>
          <cell r="K8">
            <v>0</v>
          </cell>
          <cell r="L8">
            <v>0</v>
          </cell>
        </row>
        <row r="9">
          <cell r="E9" t="str">
            <v>COMUNE</v>
          </cell>
          <cell r="G9">
            <v>0</v>
          </cell>
          <cell r="H9">
            <v>0</v>
          </cell>
          <cell r="I9">
            <v>0</v>
          </cell>
          <cell r="J9">
            <v>0</v>
          </cell>
          <cell r="K9">
            <v>0</v>
          </cell>
          <cell r="L9">
            <v>0</v>
          </cell>
        </row>
        <row r="10">
          <cell r="E10" t="str">
            <v>AZIENDE SANITARIE PUBBLICHE</v>
          </cell>
          <cell r="G10">
            <v>0</v>
          </cell>
          <cell r="H10">
            <v>0</v>
          </cell>
          <cell r="I10">
            <v>0</v>
          </cell>
          <cell r="J10">
            <v>0</v>
          </cell>
          <cell r="K10">
            <v>0</v>
          </cell>
          <cell r="L10">
            <v>0</v>
          </cell>
        </row>
        <row r="11">
          <cell r="E11" t="str">
            <v>ARPA</v>
          </cell>
          <cell r="G11">
            <v>0</v>
          </cell>
          <cell r="H11">
            <v>0</v>
          </cell>
          <cell r="I11">
            <v>0</v>
          </cell>
          <cell r="J11">
            <v>0</v>
          </cell>
          <cell r="K11">
            <v>0</v>
          </cell>
          <cell r="L11">
            <v>0</v>
          </cell>
        </row>
        <row r="12">
          <cell r="E12" t="str">
            <v>ERARIO</v>
          </cell>
          <cell r="G12">
            <v>0</v>
          </cell>
          <cell r="H12">
            <v>0</v>
          </cell>
          <cell r="I12">
            <v>0</v>
          </cell>
          <cell r="J12">
            <v>0</v>
          </cell>
          <cell r="K12">
            <v>0</v>
          </cell>
          <cell r="L12">
            <v>0</v>
          </cell>
        </row>
        <row r="13">
          <cell r="E13" t="str">
            <v>ALTRI (privati, estero, anticipi, personale)</v>
          </cell>
          <cell r="G13">
            <v>0</v>
          </cell>
          <cell r="H13">
            <v>0</v>
          </cell>
          <cell r="I13">
            <v>0</v>
          </cell>
          <cell r="J13">
            <v>0</v>
          </cell>
          <cell r="K13">
            <v>0</v>
          </cell>
          <cell r="L13">
            <v>0</v>
          </cell>
        </row>
        <row r="14">
          <cell r="D14" t="str">
            <v>DISPONIBILITÀ LIQUIDE</v>
          </cell>
          <cell r="G14">
            <v>0</v>
          </cell>
          <cell r="H14">
            <v>0</v>
          </cell>
          <cell r="I14">
            <v>0</v>
          </cell>
          <cell r="J14">
            <v>0</v>
          </cell>
          <cell r="K14">
            <v>0</v>
          </cell>
          <cell r="L14">
            <v>0</v>
          </cell>
        </row>
        <row r="15">
          <cell r="E15" t="str">
            <v>CASSA</v>
          </cell>
          <cell r="G15">
            <v>0</v>
          </cell>
          <cell r="H15">
            <v>0</v>
          </cell>
          <cell r="I15">
            <v>0</v>
          </cell>
          <cell r="J15">
            <v>0</v>
          </cell>
          <cell r="K15">
            <v>0</v>
          </cell>
          <cell r="L15">
            <v>0</v>
          </cell>
        </row>
        <row r="16">
          <cell r="E16" t="str">
            <v>ISTITUTO TESORIERE</v>
          </cell>
          <cell r="G16">
            <v>0</v>
          </cell>
          <cell r="H16">
            <v>0</v>
          </cell>
          <cell r="I16">
            <v>0</v>
          </cell>
          <cell r="J16">
            <v>0</v>
          </cell>
          <cell r="K16">
            <v>0</v>
          </cell>
          <cell r="L16">
            <v>0</v>
          </cell>
        </row>
        <row r="17">
          <cell r="E17" t="str">
            <v>C/C POSTALE</v>
          </cell>
          <cell r="G17">
            <v>0</v>
          </cell>
          <cell r="H17">
            <v>0</v>
          </cell>
          <cell r="I17">
            <v>0</v>
          </cell>
          <cell r="J17">
            <v>0</v>
          </cell>
          <cell r="K17">
            <v>0</v>
          </cell>
          <cell r="L17">
            <v>0</v>
          </cell>
        </row>
        <row r="18">
          <cell r="D18" t="str">
            <v>TITOLI E ATTIVITÀ FINANZIARIE CHE NON COSTITUISCONO IMMOBILIZZAZIONI</v>
          </cell>
          <cell r="G18">
            <v>0</v>
          </cell>
          <cell r="H18">
            <v>0</v>
          </cell>
          <cell r="I18">
            <v>0</v>
          </cell>
          <cell r="J18">
            <v>0</v>
          </cell>
          <cell r="K18">
            <v>0</v>
          </cell>
          <cell r="L18">
            <v>0</v>
          </cell>
        </row>
        <row r="19">
          <cell r="E19" t="str">
            <v>PARTECIPAZIONI A BREVE</v>
          </cell>
          <cell r="G19">
            <v>0</v>
          </cell>
          <cell r="H19">
            <v>0</v>
          </cell>
          <cell r="I19">
            <v>0</v>
          </cell>
          <cell r="J19">
            <v>0</v>
          </cell>
          <cell r="K19">
            <v>0</v>
          </cell>
          <cell r="L19">
            <v>0</v>
          </cell>
        </row>
        <row r="20">
          <cell r="E20" t="str">
            <v>TITOLI A BREVE</v>
          </cell>
          <cell r="G20">
            <v>0</v>
          </cell>
          <cell r="H20">
            <v>0</v>
          </cell>
          <cell r="I20">
            <v>0</v>
          </cell>
          <cell r="J20">
            <v>0</v>
          </cell>
          <cell r="K20">
            <v>0</v>
          </cell>
          <cell r="L20">
            <v>0</v>
          </cell>
        </row>
        <row r="21">
          <cell r="B21" t="str">
            <v>A</v>
          </cell>
          <cell r="C21" t="str">
            <v>LIQUIDITÀ IMMEDIATA</v>
          </cell>
          <cell r="G21">
            <v>0</v>
          </cell>
          <cell r="H21">
            <v>0</v>
          </cell>
          <cell r="I21">
            <v>0</v>
          </cell>
          <cell r="J21">
            <v>0</v>
          </cell>
          <cell r="K21">
            <v>0</v>
          </cell>
          <cell r="L21">
            <v>0</v>
          </cell>
        </row>
        <row r="22">
          <cell r="D22" t="str">
            <v>TITOLI E ATTIVITÀ FINANZIARIE CHE NON COSTITUISCONO IMMOBILIZZAZIONI</v>
          </cell>
          <cell r="G22">
            <v>0</v>
          </cell>
          <cell r="H22">
            <v>0</v>
          </cell>
          <cell r="I22">
            <v>0</v>
          </cell>
          <cell r="J22">
            <v>0</v>
          </cell>
          <cell r="K22">
            <v>0</v>
          </cell>
          <cell r="L22">
            <v>0</v>
          </cell>
        </row>
        <row r="23">
          <cell r="E23" t="str">
            <v>PARTECIPAZIONI</v>
          </cell>
          <cell r="G23">
            <v>0</v>
          </cell>
          <cell r="H23">
            <v>0</v>
          </cell>
          <cell r="I23">
            <v>0</v>
          </cell>
          <cell r="J23">
            <v>0</v>
          </cell>
          <cell r="K23">
            <v>0</v>
          </cell>
          <cell r="L23">
            <v>0</v>
          </cell>
        </row>
        <row r="24">
          <cell r="E24" t="str">
            <v>CREDITI</v>
          </cell>
          <cell r="G24">
            <v>0</v>
          </cell>
          <cell r="H24">
            <v>0</v>
          </cell>
          <cell r="I24">
            <v>0</v>
          </cell>
          <cell r="J24">
            <v>0</v>
          </cell>
          <cell r="K24">
            <v>0</v>
          </cell>
          <cell r="L24">
            <v>0</v>
          </cell>
        </row>
        <row r="25">
          <cell r="E25" t="str">
            <v>TITOLI</v>
          </cell>
          <cell r="G25">
            <v>0</v>
          </cell>
          <cell r="H25">
            <v>0</v>
          </cell>
          <cell r="I25">
            <v>0</v>
          </cell>
          <cell r="J25">
            <v>0</v>
          </cell>
          <cell r="K25">
            <v>0</v>
          </cell>
          <cell r="L25">
            <v>0</v>
          </cell>
        </row>
        <row r="26">
          <cell r="D26" t="str">
            <v>RATEI e RISCONTI</v>
          </cell>
          <cell r="G26">
            <v>0</v>
          </cell>
          <cell r="H26">
            <v>0</v>
          </cell>
          <cell r="I26">
            <v>0</v>
          </cell>
          <cell r="J26">
            <v>0</v>
          </cell>
          <cell r="K26">
            <v>0</v>
          </cell>
          <cell r="L26">
            <v>0</v>
          </cell>
        </row>
        <row r="27">
          <cell r="B27" t="str">
            <v>B</v>
          </cell>
          <cell r="C27" t="str">
            <v>LIQUIDITÀ DIFFERITA</v>
          </cell>
          <cell r="G27">
            <v>0</v>
          </cell>
          <cell r="H27">
            <v>0</v>
          </cell>
          <cell r="I27">
            <v>0</v>
          </cell>
          <cell r="J27">
            <v>0</v>
          </cell>
          <cell r="K27">
            <v>0</v>
          </cell>
          <cell r="L27">
            <v>0</v>
          </cell>
        </row>
        <row r="28">
          <cell r="D28" t="str">
            <v>RIMANENZE</v>
          </cell>
          <cell r="G28">
            <v>0</v>
          </cell>
          <cell r="H28">
            <v>0</v>
          </cell>
          <cell r="I28">
            <v>0</v>
          </cell>
          <cell r="J28">
            <v>0</v>
          </cell>
          <cell r="K28">
            <v>0</v>
          </cell>
          <cell r="L28">
            <v>0</v>
          </cell>
        </row>
        <row r="29">
          <cell r="E29" t="str">
            <v>SANITARIE</v>
          </cell>
          <cell r="G29">
            <v>0</v>
          </cell>
          <cell r="H29">
            <v>0</v>
          </cell>
          <cell r="I29">
            <v>0</v>
          </cell>
          <cell r="J29">
            <v>0</v>
          </cell>
          <cell r="K29">
            <v>0</v>
          </cell>
          <cell r="L29">
            <v>0</v>
          </cell>
        </row>
        <row r="30">
          <cell r="E30" t="str">
            <v>NON SANITARIE</v>
          </cell>
          <cell r="G30">
            <v>0</v>
          </cell>
          <cell r="H30">
            <v>0</v>
          </cell>
          <cell r="I30">
            <v>0</v>
          </cell>
          <cell r="J30">
            <v>0</v>
          </cell>
          <cell r="K30">
            <v>0</v>
          </cell>
          <cell r="L30">
            <v>0</v>
          </cell>
        </row>
        <row r="31">
          <cell r="E31" t="str">
            <v>ACCONTI</v>
          </cell>
          <cell r="G31">
            <v>0</v>
          </cell>
          <cell r="H31">
            <v>0</v>
          </cell>
          <cell r="I31">
            <v>0</v>
          </cell>
          <cell r="J31">
            <v>0</v>
          </cell>
          <cell r="K31">
            <v>0</v>
          </cell>
          <cell r="L31">
            <v>0</v>
          </cell>
        </row>
        <row r="32">
          <cell r="B32" t="str">
            <v>C</v>
          </cell>
          <cell r="C32" t="str">
            <v>ESIGIBILITÀ</v>
          </cell>
          <cell r="G32">
            <v>0</v>
          </cell>
          <cell r="H32">
            <v>0</v>
          </cell>
          <cell r="I32">
            <v>0</v>
          </cell>
          <cell r="J32">
            <v>0</v>
          </cell>
          <cell r="K32">
            <v>0</v>
          </cell>
          <cell r="L32">
            <v>0</v>
          </cell>
        </row>
        <row r="33">
          <cell r="B33" t="str">
            <v>D</v>
          </cell>
          <cell r="C33" t="str">
            <v>ATTIVITÀ CORRENTI [A + B + C]</v>
          </cell>
          <cell r="G33">
            <v>0</v>
          </cell>
          <cell r="H33">
            <v>0</v>
          </cell>
          <cell r="I33">
            <v>0</v>
          </cell>
          <cell r="J33">
            <v>0</v>
          </cell>
          <cell r="K33">
            <v>0</v>
          </cell>
          <cell r="L33">
            <v>0</v>
          </cell>
        </row>
        <row r="34">
          <cell r="D34" t="str">
            <v>IMMOBILIZZAZIONI MATERIALI</v>
          </cell>
          <cell r="G34">
            <v>0</v>
          </cell>
          <cell r="H34">
            <v>0</v>
          </cell>
          <cell r="I34">
            <v>0</v>
          </cell>
          <cell r="J34">
            <v>0</v>
          </cell>
          <cell r="K34">
            <v>0</v>
          </cell>
          <cell r="L34">
            <v>0</v>
          </cell>
        </row>
        <row r="35">
          <cell r="E35" t="str">
            <v>TERRENI</v>
          </cell>
          <cell r="G35">
            <v>0</v>
          </cell>
          <cell r="H35">
            <v>0</v>
          </cell>
          <cell r="I35">
            <v>0</v>
          </cell>
          <cell r="J35">
            <v>0</v>
          </cell>
          <cell r="K35">
            <v>0</v>
          </cell>
          <cell r="L35">
            <v>0</v>
          </cell>
        </row>
        <row r="36">
          <cell r="E36" t="str">
            <v>FABBRICATI</v>
          </cell>
          <cell r="G36">
            <v>0</v>
          </cell>
          <cell r="H36">
            <v>0</v>
          </cell>
          <cell r="I36">
            <v>0</v>
          </cell>
          <cell r="J36">
            <v>0</v>
          </cell>
          <cell r="K36">
            <v>0</v>
          </cell>
          <cell r="L36">
            <v>0</v>
          </cell>
        </row>
        <row r="37">
          <cell r="E37" t="str">
            <v>a)</v>
          </cell>
          <cell r="F37" t="str">
            <v>Disponibili</v>
          </cell>
          <cell r="G37">
            <v>0</v>
          </cell>
          <cell r="H37">
            <v>0</v>
          </cell>
          <cell r="I37">
            <v>0</v>
          </cell>
          <cell r="J37">
            <v>0</v>
          </cell>
          <cell r="K37">
            <v>0</v>
          </cell>
          <cell r="L37">
            <v>0</v>
          </cell>
        </row>
        <row r="38">
          <cell r="E38" t="str">
            <v>b)</v>
          </cell>
          <cell r="F38" t="str">
            <v>Indisponibili</v>
          </cell>
          <cell r="G38">
            <v>0</v>
          </cell>
          <cell r="H38">
            <v>0</v>
          </cell>
          <cell r="I38">
            <v>0</v>
          </cell>
          <cell r="J38">
            <v>0</v>
          </cell>
          <cell r="K38">
            <v>0</v>
          </cell>
          <cell r="L38">
            <v>0</v>
          </cell>
        </row>
        <row r="39">
          <cell r="E39" t="str">
            <v>IMPIANTI E MACCHINARI</v>
          </cell>
          <cell r="G39">
            <v>0</v>
          </cell>
          <cell r="H39">
            <v>0</v>
          </cell>
          <cell r="I39">
            <v>0</v>
          </cell>
          <cell r="J39">
            <v>0</v>
          </cell>
          <cell r="K39">
            <v>0</v>
          </cell>
          <cell r="L39">
            <v>0</v>
          </cell>
        </row>
        <row r="40">
          <cell r="E40" t="str">
            <v>ATTREZZATURE SANITARIE E SCIENTIFICHE</v>
          </cell>
          <cell r="G40">
            <v>0</v>
          </cell>
          <cell r="H40">
            <v>0</v>
          </cell>
          <cell r="I40">
            <v>0</v>
          </cell>
          <cell r="J40">
            <v>0</v>
          </cell>
          <cell r="K40">
            <v>0</v>
          </cell>
          <cell r="L40">
            <v>0</v>
          </cell>
        </row>
        <row r="41">
          <cell r="E41" t="str">
            <v>MOBILI E ARREDI</v>
          </cell>
          <cell r="G41">
            <v>0</v>
          </cell>
          <cell r="H41">
            <v>0</v>
          </cell>
          <cell r="I41">
            <v>0</v>
          </cell>
          <cell r="J41">
            <v>0</v>
          </cell>
          <cell r="K41">
            <v>0</v>
          </cell>
          <cell r="L41">
            <v>0</v>
          </cell>
        </row>
        <row r="42">
          <cell r="E42" t="str">
            <v>AUTOMEZZI E ALTRI MEZZI DI TRASPORTO</v>
          </cell>
          <cell r="G42">
            <v>0</v>
          </cell>
          <cell r="H42">
            <v>0</v>
          </cell>
          <cell r="I42">
            <v>0</v>
          </cell>
          <cell r="J42">
            <v>0</v>
          </cell>
          <cell r="K42">
            <v>0</v>
          </cell>
          <cell r="L42">
            <v>0</v>
          </cell>
        </row>
        <row r="43">
          <cell r="E43" t="str">
            <v>ALTRI BENI</v>
          </cell>
          <cell r="G43">
            <v>0</v>
          </cell>
          <cell r="H43">
            <v>0</v>
          </cell>
          <cell r="I43">
            <v>0</v>
          </cell>
          <cell r="J43">
            <v>0</v>
          </cell>
          <cell r="K43">
            <v>0</v>
          </cell>
          <cell r="L43">
            <v>0</v>
          </cell>
        </row>
        <row r="44">
          <cell r="E44" t="str">
            <v>IMMOBILIZZAZIONI IN CORSO E ACCONTI</v>
          </cell>
          <cell r="G44">
            <v>0</v>
          </cell>
          <cell r="H44">
            <v>0</v>
          </cell>
          <cell r="I44">
            <v>0</v>
          </cell>
          <cell r="J44">
            <v>0</v>
          </cell>
          <cell r="K44">
            <v>0</v>
          </cell>
          <cell r="L44">
            <v>0</v>
          </cell>
        </row>
        <row r="45">
          <cell r="B45" t="str">
            <v>E</v>
          </cell>
          <cell r="C45" t="str">
            <v>IMMOBILIZZAZIONI TECNICHE NETTE</v>
          </cell>
          <cell r="G45">
            <v>0</v>
          </cell>
          <cell r="H45">
            <v>0</v>
          </cell>
          <cell r="I45">
            <v>0</v>
          </cell>
          <cell r="J45">
            <v>0</v>
          </cell>
          <cell r="K45">
            <v>0</v>
          </cell>
          <cell r="L45">
            <v>0</v>
          </cell>
        </row>
        <row r="46">
          <cell r="D46" t="str">
            <v>IMMOBILIZZAZIONI FINANZIARIE</v>
          </cell>
          <cell r="G46">
            <v>0</v>
          </cell>
          <cell r="H46">
            <v>0</v>
          </cell>
          <cell r="I46">
            <v>0</v>
          </cell>
          <cell r="J46">
            <v>0</v>
          </cell>
          <cell r="K46">
            <v>0</v>
          </cell>
          <cell r="L46">
            <v>0</v>
          </cell>
        </row>
        <row r="47">
          <cell r="E47" t="str">
            <v>PARTECIPAZIONI</v>
          </cell>
          <cell r="G47">
            <v>0</v>
          </cell>
          <cell r="H47">
            <v>0</v>
          </cell>
          <cell r="I47">
            <v>0</v>
          </cell>
          <cell r="J47">
            <v>0</v>
          </cell>
          <cell r="K47">
            <v>0</v>
          </cell>
          <cell r="L47">
            <v>0</v>
          </cell>
        </row>
        <row r="48">
          <cell r="E48" t="str">
            <v>CREDITI</v>
          </cell>
          <cell r="G48">
            <v>0</v>
          </cell>
          <cell r="H48">
            <v>0</v>
          </cell>
          <cell r="I48">
            <v>0</v>
          </cell>
          <cell r="J48">
            <v>0</v>
          </cell>
          <cell r="K48">
            <v>0</v>
          </cell>
          <cell r="L48">
            <v>0</v>
          </cell>
        </row>
        <row r="49">
          <cell r="E49" t="str">
            <v>TITOLI</v>
          </cell>
          <cell r="G49">
            <v>0</v>
          </cell>
          <cell r="H49">
            <v>0</v>
          </cell>
          <cell r="I49">
            <v>0</v>
          </cell>
          <cell r="J49">
            <v>0</v>
          </cell>
          <cell r="K49">
            <v>0</v>
          </cell>
          <cell r="L49">
            <v>0</v>
          </cell>
        </row>
        <row r="50">
          <cell r="B50" t="str">
            <v>F</v>
          </cell>
          <cell r="C50" t="str">
            <v>IMMOBILIZZAZIONI FINANZIARIE</v>
          </cell>
          <cell r="G50">
            <v>0</v>
          </cell>
          <cell r="H50">
            <v>0</v>
          </cell>
          <cell r="I50">
            <v>0</v>
          </cell>
          <cell r="J50">
            <v>0</v>
          </cell>
          <cell r="K50">
            <v>0</v>
          </cell>
          <cell r="L50">
            <v>0</v>
          </cell>
        </row>
        <row r="51">
          <cell r="D51" t="str">
            <v>IMMOBILIZZAZIONI IMMATERIALI</v>
          </cell>
          <cell r="G51">
            <v>0</v>
          </cell>
          <cell r="H51">
            <v>0</v>
          </cell>
          <cell r="I51">
            <v>0</v>
          </cell>
          <cell r="J51">
            <v>0</v>
          </cell>
          <cell r="K51">
            <v>0</v>
          </cell>
          <cell r="L51">
            <v>0</v>
          </cell>
        </row>
        <row r="52">
          <cell r="E52" t="str">
            <v>COSTI DI IMPIANTO E AMPLIAMENTO</v>
          </cell>
          <cell r="G52">
            <v>0</v>
          </cell>
          <cell r="H52">
            <v>0</v>
          </cell>
          <cell r="I52">
            <v>0</v>
          </cell>
          <cell r="J52">
            <v>0</v>
          </cell>
          <cell r="K52">
            <v>0</v>
          </cell>
          <cell r="L52">
            <v>0</v>
          </cell>
        </row>
        <row r="53">
          <cell r="E53" t="str">
            <v>COSTI DI RICERCA E DI SVILUPPO</v>
          </cell>
          <cell r="G53">
            <v>0</v>
          </cell>
          <cell r="H53">
            <v>0</v>
          </cell>
          <cell r="I53">
            <v>0</v>
          </cell>
          <cell r="J53">
            <v>0</v>
          </cell>
          <cell r="K53">
            <v>0</v>
          </cell>
          <cell r="L53">
            <v>0</v>
          </cell>
        </row>
        <row r="54">
          <cell r="E54" t="str">
            <v>BREVETTI E OPERE INGEGNO</v>
          </cell>
          <cell r="G54">
            <v>0</v>
          </cell>
          <cell r="H54">
            <v>0</v>
          </cell>
          <cell r="I54">
            <v>0</v>
          </cell>
          <cell r="J54">
            <v>0</v>
          </cell>
          <cell r="K54">
            <v>0</v>
          </cell>
          <cell r="L54">
            <v>0</v>
          </cell>
        </row>
        <row r="55">
          <cell r="E55" t="str">
            <v>CONCESSIONI, LICENZE, MARCHI E DIRITTI SIMILI</v>
          </cell>
          <cell r="G55">
            <v>0</v>
          </cell>
          <cell r="H55">
            <v>0</v>
          </cell>
          <cell r="I55">
            <v>0</v>
          </cell>
          <cell r="J55">
            <v>0</v>
          </cell>
          <cell r="K55">
            <v>0</v>
          </cell>
          <cell r="L55">
            <v>0</v>
          </cell>
        </row>
        <row r="56">
          <cell r="E56" t="str">
            <v>IMMOBILIZZAZIONI IN CORSO E ACCONTI</v>
          </cell>
          <cell r="G56">
            <v>0</v>
          </cell>
          <cell r="H56">
            <v>0</v>
          </cell>
          <cell r="I56">
            <v>0</v>
          </cell>
          <cell r="J56">
            <v>0</v>
          </cell>
          <cell r="K56">
            <v>0</v>
          </cell>
          <cell r="L56">
            <v>0</v>
          </cell>
        </row>
        <row r="57">
          <cell r="E57" t="str">
            <v>ALTRE</v>
          </cell>
          <cell r="G57">
            <v>0</v>
          </cell>
          <cell r="H57">
            <v>0</v>
          </cell>
          <cell r="I57">
            <v>0</v>
          </cell>
          <cell r="J57">
            <v>0</v>
          </cell>
          <cell r="K57">
            <v>0</v>
          </cell>
          <cell r="L57">
            <v>0</v>
          </cell>
        </row>
        <row r="58">
          <cell r="B58" t="str">
            <v>G)</v>
          </cell>
          <cell r="C58" t="str">
            <v>IMMOBILIZZAZIONI IMMATERIALI NETTE</v>
          </cell>
          <cell r="G58">
            <v>0</v>
          </cell>
          <cell r="H58">
            <v>0</v>
          </cell>
          <cell r="I58">
            <v>0</v>
          </cell>
          <cell r="J58">
            <v>0</v>
          </cell>
          <cell r="K58">
            <v>0</v>
          </cell>
          <cell r="L58">
            <v>0</v>
          </cell>
        </row>
        <row r="59">
          <cell r="B59" t="str">
            <v>H)</v>
          </cell>
          <cell r="C59" t="str">
            <v>TOTALE IMMOBILIZZAZIONI [E + F + G]</v>
          </cell>
          <cell r="G59">
            <v>0</v>
          </cell>
          <cell r="H59">
            <v>0</v>
          </cell>
          <cell r="I59">
            <v>0</v>
          </cell>
          <cell r="J59">
            <v>0</v>
          </cell>
          <cell r="K59">
            <v>0</v>
          </cell>
          <cell r="L59">
            <v>0</v>
          </cell>
        </row>
        <row r="60">
          <cell r="B60" t="str">
            <v>I)</v>
          </cell>
          <cell r="C60" t="str">
            <v>CAPITALE INVESTITO [D + H]</v>
          </cell>
          <cell r="G60">
            <v>0</v>
          </cell>
          <cell r="H60">
            <v>0</v>
          </cell>
          <cell r="I60">
            <v>0</v>
          </cell>
          <cell r="J60">
            <v>0</v>
          </cell>
          <cell r="K60">
            <v>0</v>
          </cell>
          <cell r="L60">
            <v>0</v>
          </cell>
        </row>
        <row r="62">
          <cell r="G62" t="e">
            <v>#REF!</v>
          </cell>
          <cell r="I62" t="e">
            <v>#REF!</v>
          </cell>
          <cell r="K62" t="e">
            <v>#REF!</v>
          </cell>
        </row>
        <row r="63">
          <cell r="G63" t="str">
            <v>Dati</v>
          </cell>
          <cell r="H63" t="str">
            <v>Var %</v>
          </cell>
          <cell r="I63" t="str">
            <v>Dati</v>
          </cell>
          <cell r="J63" t="str">
            <v>Var %</v>
          </cell>
          <cell r="K63" t="str">
            <v>Dati</v>
          </cell>
          <cell r="L63" t="str">
            <v>Var %</v>
          </cell>
        </row>
        <row r="64">
          <cell r="C64" t="str">
            <v>PASSIVO RICLASSIFICATO</v>
          </cell>
          <cell r="J64">
            <v>0</v>
          </cell>
          <cell r="L64">
            <v>0</v>
          </cell>
        </row>
        <row r="65">
          <cell r="D65" t="str">
            <v>DEBITI ENTRO 12 MESI</v>
          </cell>
          <cell r="G65">
            <v>0</v>
          </cell>
          <cell r="H65">
            <v>0</v>
          </cell>
          <cell r="I65">
            <v>0</v>
          </cell>
          <cell r="J65">
            <v>0</v>
          </cell>
          <cell r="K65">
            <v>0</v>
          </cell>
          <cell r="L65">
            <v>0</v>
          </cell>
        </row>
        <row r="66">
          <cell r="E66" t="str">
            <v>MUTUI</v>
          </cell>
          <cell r="G66">
            <v>0</v>
          </cell>
          <cell r="H66">
            <v>0</v>
          </cell>
          <cell r="I66">
            <v>0</v>
          </cell>
          <cell r="J66">
            <v>0</v>
          </cell>
          <cell r="K66">
            <v>0</v>
          </cell>
          <cell r="L66">
            <v>0</v>
          </cell>
        </row>
        <row r="67">
          <cell r="E67" t="str">
            <v>REGIONE</v>
          </cell>
          <cell r="G67">
            <v>0</v>
          </cell>
          <cell r="H67">
            <v>0</v>
          </cell>
          <cell r="I67">
            <v>0</v>
          </cell>
          <cell r="J67">
            <v>0</v>
          </cell>
          <cell r="K67">
            <v>0</v>
          </cell>
          <cell r="L67">
            <v>0</v>
          </cell>
        </row>
        <row r="68">
          <cell r="E68" t="str">
            <v>COMUNE</v>
          </cell>
          <cell r="G68">
            <v>0</v>
          </cell>
          <cell r="H68">
            <v>0</v>
          </cell>
          <cell r="I68">
            <v>0</v>
          </cell>
          <cell r="J68">
            <v>0</v>
          </cell>
          <cell r="K68">
            <v>0</v>
          </cell>
          <cell r="L68">
            <v>0</v>
          </cell>
        </row>
        <row r="69">
          <cell r="E69" t="str">
            <v>AZIENDE SANITARIE PUBBLICHE</v>
          </cell>
          <cell r="G69">
            <v>0</v>
          </cell>
          <cell r="H69">
            <v>0</v>
          </cell>
          <cell r="I69">
            <v>0</v>
          </cell>
          <cell r="J69">
            <v>0</v>
          </cell>
          <cell r="K69">
            <v>0</v>
          </cell>
          <cell r="L69">
            <v>0</v>
          </cell>
        </row>
        <row r="70">
          <cell r="E70" t="str">
            <v>ARPA</v>
          </cell>
          <cell r="G70">
            <v>0</v>
          </cell>
          <cell r="H70">
            <v>0</v>
          </cell>
          <cell r="I70">
            <v>0</v>
          </cell>
          <cell r="J70">
            <v>0</v>
          </cell>
          <cell r="K70">
            <v>0</v>
          </cell>
          <cell r="L70">
            <v>0</v>
          </cell>
        </row>
        <row r="71">
          <cell r="E71" t="str">
            <v>DEBITI VERSO FORNITORI</v>
          </cell>
          <cell r="G71">
            <v>0</v>
          </cell>
          <cell r="H71">
            <v>0</v>
          </cell>
          <cell r="I71">
            <v>0</v>
          </cell>
          <cell r="J71">
            <v>0</v>
          </cell>
          <cell r="K71">
            <v>0</v>
          </cell>
          <cell r="L71">
            <v>0</v>
          </cell>
        </row>
        <row r="72">
          <cell r="E72" t="str">
            <v>DEBITI VERSO ISTITUTO TESORIERE</v>
          </cell>
          <cell r="G72">
            <v>0</v>
          </cell>
          <cell r="H72">
            <v>0</v>
          </cell>
          <cell r="I72">
            <v>0</v>
          </cell>
          <cell r="J72">
            <v>0</v>
          </cell>
          <cell r="K72">
            <v>0</v>
          </cell>
          <cell r="L72">
            <v>0</v>
          </cell>
        </row>
        <row r="73">
          <cell r="E73" t="str">
            <v>DEBITI TRIBUTARI</v>
          </cell>
          <cell r="G73">
            <v>0</v>
          </cell>
          <cell r="H73">
            <v>0</v>
          </cell>
          <cell r="I73">
            <v>0</v>
          </cell>
          <cell r="J73">
            <v>0</v>
          </cell>
          <cell r="K73">
            <v>0</v>
          </cell>
          <cell r="L73">
            <v>0</v>
          </cell>
        </row>
        <row r="74">
          <cell r="E74" t="str">
            <v>DEBITI VERSO ISTITUTI DI PREVIDENZA</v>
          </cell>
          <cell r="G74">
            <v>0</v>
          </cell>
          <cell r="H74">
            <v>0</v>
          </cell>
          <cell r="I74">
            <v>0</v>
          </cell>
          <cell r="J74">
            <v>0</v>
          </cell>
          <cell r="K74">
            <v>0</v>
          </cell>
          <cell r="L74">
            <v>0</v>
          </cell>
        </row>
        <row r="75">
          <cell r="E75" t="str">
            <v>ALTRI DEBITI</v>
          </cell>
          <cell r="G75">
            <v>0</v>
          </cell>
          <cell r="H75">
            <v>0</v>
          </cell>
          <cell r="I75">
            <v>0</v>
          </cell>
          <cell r="J75">
            <v>0</v>
          </cell>
          <cell r="K75">
            <v>0</v>
          </cell>
          <cell r="L75">
            <v>0</v>
          </cell>
        </row>
        <row r="76">
          <cell r="D76" t="str">
            <v>RATEI e RISCONTI</v>
          </cell>
          <cell r="G76">
            <v>0</v>
          </cell>
          <cell r="H76">
            <v>0</v>
          </cell>
          <cell r="I76">
            <v>0</v>
          </cell>
          <cell r="J76">
            <v>0</v>
          </cell>
          <cell r="K76">
            <v>0</v>
          </cell>
          <cell r="L76">
            <v>0</v>
          </cell>
        </row>
        <row r="77">
          <cell r="B77" t="str">
            <v>L)</v>
          </cell>
          <cell r="C77" t="str">
            <v>PASSIVITÀ CORRENTI</v>
          </cell>
          <cell r="G77">
            <v>0</v>
          </cell>
          <cell r="H77">
            <v>0</v>
          </cell>
          <cell r="I77">
            <v>0</v>
          </cell>
          <cell r="J77">
            <v>0</v>
          </cell>
          <cell r="K77">
            <v>0</v>
          </cell>
          <cell r="L77">
            <v>0</v>
          </cell>
        </row>
        <row r="78">
          <cell r="D78" t="str">
            <v>DEBITI OLTRE 12 MESI</v>
          </cell>
          <cell r="G78">
            <v>0</v>
          </cell>
          <cell r="H78">
            <v>0</v>
          </cell>
          <cell r="I78">
            <v>0</v>
          </cell>
          <cell r="J78">
            <v>0</v>
          </cell>
          <cell r="K78">
            <v>0</v>
          </cell>
          <cell r="L78">
            <v>0</v>
          </cell>
        </row>
        <row r="79">
          <cell r="E79" t="str">
            <v>MUTUI</v>
          </cell>
          <cell r="G79">
            <v>0</v>
          </cell>
          <cell r="H79">
            <v>0</v>
          </cell>
          <cell r="I79">
            <v>0</v>
          </cell>
          <cell r="J79">
            <v>0</v>
          </cell>
          <cell r="K79">
            <v>0</v>
          </cell>
          <cell r="L79">
            <v>0</v>
          </cell>
        </row>
        <row r="80">
          <cell r="E80" t="str">
            <v>REGIONE</v>
          </cell>
          <cell r="G80">
            <v>0</v>
          </cell>
          <cell r="H80">
            <v>0</v>
          </cell>
          <cell r="I80">
            <v>0</v>
          </cell>
          <cell r="J80">
            <v>0</v>
          </cell>
          <cell r="K80">
            <v>0</v>
          </cell>
          <cell r="L80">
            <v>0</v>
          </cell>
        </row>
        <row r="81">
          <cell r="E81" t="str">
            <v>COMUNE</v>
          </cell>
          <cell r="G81">
            <v>0</v>
          </cell>
          <cell r="H81">
            <v>0</v>
          </cell>
          <cell r="I81">
            <v>0</v>
          </cell>
          <cell r="J81">
            <v>0</v>
          </cell>
          <cell r="K81">
            <v>0</v>
          </cell>
          <cell r="L81">
            <v>0</v>
          </cell>
        </row>
        <row r="82">
          <cell r="E82" t="str">
            <v>AZIENDE SANITARIE PUBBLICHE</v>
          </cell>
          <cell r="G82">
            <v>0</v>
          </cell>
          <cell r="H82">
            <v>0</v>
          </cell>
          <cell r="I82">
            <v>0</v>
          </cell>
          <cell r="J82">
            <v>0</v>
          </cell>
          <cell r="K82">
            <v>0</v>
          </cell>
          <cell r="L82">
            <v>0</v>
          </cell>
        </row>
        <row r="83">
          <cell r="E83" t="str">
            <v>ARPA</v>
          </cell>
          <cell r="G83">
            <v>0</v>
          </cell>
          <cell r="H83">
            <v>0</v>
          </cell>
          <cell r="I83">
            <v>0</v>
          </cell>
          <cell r="J83">
            <v>0</v>
          </cell>
          <cell r="K83">
            <v>0</v>
          </cell>
          <cell r="L83">
            <v>0</v>
          </cell>
        </row>
        <row r="84">
          <cell r="E84" t="str">
            <v>DEBITI VERSO FORNITORI</v>
          </cell>
          <cell r="G84">
            <v>0</v>
          </cell>
          <cell r="H84">
            <v>0</v>
          </cell>
          <cell r="I84">
            <v>0</v>
          </cell>
          <cell r="J84">
            <v>0</v>
          </cell>
          <cell r="K84">
            <v>0</v>
          </cell>
          <cell r="L84">
            <v>0</v>
          </cell>
        </row>
        <row r="85">
          <cell r="E85" t="str">
            <v>DEBITI VERSO ISTITUTO TESORIERE</v>
          </cell>
          <cell r="G85">
            <v>0</v>
          </cell>
          <cell r="H85">
            <v>0</v>
          </cell>
          <cell r="I85">
            <v>0</v>
          </cell>
          <cell r="J85">
            <v>0</v>
          </cell>
          <cell r="K85">
            <v>0</v>
          </cell>
          <cell r="L85">
            <v>0</v>
          </cell>
        </row>
        <row r="86">
          <cell r="E86" t="str">
            <v>DEBITI TRIBUTARI</v>
          </cell>
          <cell r="G86">
            <v>0</v>
          </cell>
          <cell r="H86">
            <v>0</v>
          </cell>
          <cell r="I86">
            <v>0</v>
          </cell>
          <cell r="J86">
            <v>0</v>
          </cell>
          <cell r="K86">
            <v>0</v>
          </cell>
          <cell r="L86">
            <v>0</v>
          </cell>
        </row>
        <row r="87">
          <cell r="E87" t="str">
            <v>DEBITI VERSO ISTITUTI DI PREVIDENZA</v>
          </cell>
          <cell r="G87">
            <v>0</v>
          </cell>
          <cell r="H87">
            <v>0</v>
          </cell>
          <cell r="I87">
            <v>0</v>
          </cell>
          <cell r="J87">
            <v>0</v>
          </cell>
          <cell r="K87">
            <v>0</v>
          </cell>
          <cell r="L87">
            <v>0</v>
          </cell>
        </row>
        <row r="88">
          <cell r="E88" t="str">
            <v>ALTRI DEBITI</v>
          </cell>
          <cell r="G88">
            <v>0</v>
          </cell>
          <cell r="H88">
            <v>0</v>
          </cell>
          <cell r="I88">
            <v>0</v>
          </cell>
          <cell r="J88">
            <v>0</v>
          </cell>
          <cell r="K88">
            <v>0</v>
          </cell>
          <cell r="L88">
            <v>0</v>
          </cell>
        </row>
        <row r="89">
          <cell r="D89" t="str">
            <v>FONDI RISCHI - ONERI</v>
          </cell>
          <cell r="G89">
            <v>0</v>
          </cell>
          <cell r="H89">
            <v>0</v>
          </cell>
          <cell r="I89">
            <v>0</v>
          </cell>
          <cell r="J89">
            <v>0</v>
          </cell>
          <cell r="K89">
            <v>0</v>
          </cell>
          <cell r="L89">
            <v>0</v>
          </cell>
        </row>
        <row r="90">
          <cell r="E90" t="str">
            <v>PER IMPOSTE</v>
          </cell>
          <cell r="G90">
            <v>0</v>
          </cell>
          <cell r="H90">
            <v>0</v>
          </cell>
          <cell r="I90">
            <v>0</v>
          </cell>
          <cell r="J90">
            <v>0</v>
          </cell>
          <cell r="K90">
            <v>0</v>
          </cell>
          <cell r="L90">
            <v>0</v>
          </cell>
        </row>
        <row r="91">
          <cell r="E91" t="str">
            <v>RISCHI</v>
          </cell>
          <cell r="G91">
            <v>0</v>
          </cell>
          <cell r="H91">
            <v>0</v>
          </cell>
          <cell r="I91">
            <v>0</v>
          </cell>
          <cell r="J91">
            <v>0</v>
          </cell>
          <cell r="K91">
            <v>0</v>
          </cell>
          <cell r="L91">
            <v>0</v>
          </cell>
        </row>
        <row r="92">
          <cell r="E92" t="str">
            <v>ALTRI</v>
          </cell>
          <cell r="G92">
            <v>0</v>
          </cell>
          <cell r="H92">
            <v>0</v>
          </cell>
          <cell r="I92">
            <v>0</v>
          </cell>
          <cell r="J92">
            <v>0</v>
          </cell>
          <cell r="K92">
            <v>0</v>
          </cell>
          <cell r="L92">
            <v>0</v>
          </cell>
        </row>
        <row r="93">
          <cell r="D93" t="str">
            <v>TRATTAMENTI DI FINE RAPPORTO</v>
          </cell>
          <cell r="G93">
            <v>0</v>
          </cell>
          <cell r="H93">
            <v>0</v>
          </cell>
          <cell r="I93">
            <v>0</v>
          </cell>
          <cell r="J93">
            <v>0</v>
          </cell>
          <cell r="K93">
            <v>0</v>
          </cell>
          <cell r="L93">
            <v>0</v>
          </cell>
        </row>
        <row r="94">
          <cell r="E94" t="str">
            <v>PREMI DI OPEROSITÀ MEDICI SUMAI</v>
          </cell>
          <cell r="G94">
            <v>0</v>
          </cell>
          <cell r="H94">
            <v>0</v>
          </cell>
          <cell r="I94">
            <v>0</v>
          </cell>
          <cell r="J94">
            <v>0</v>
          </cell>
          <cell r="K94">
            <v>0</v>
          </cell>
          <cell r="L94">
            <v>0</v>
          </cell>
        </row>
        <row r="95">
          <cell r="E95" t="str">
            <v>TRATTAMENTO DI FINE RAPPORTO</v>
          </cell>
          <cell r="G95">
            <v>0</v>
          </cell>
          <cell r="H95">
            <v>0</v>
          </cell>
          <cell r="I95">
            <v>0</v>
          </cell>
          <cell r="J95">
            <v>0</v>
          </cell>
          <cell r="K95">
            <v>0</v>
          </cell>
          <cell r="L95">
            <v>0</v>
          </cell>
        </row>
        <row r="96">
          <cell r="B96" t="str">
            <v>M)</v>
          </cell>
          <cell r="C96" t="str">
            <v>PASSIVITÀ CONSOLIDATE</v>
          </cell>
          <cell r="G96">
            <v>0</v>
          </cell>
          <cell r="H96">
            <v>0</v>
          </cell>
          <cell r="I96">
            <v>0</v>
          </cell>
          <cell r="J96">
            <v>0</v>
          </cell>
          <cell r="K96">
            <v>0</v>
          </cell>
          <cell r="L96">
            <v>0</v>
          </cell>
        </row>
        <row r="97">
          <cell r="B97" t="str">
            <v>N)</v>
          </cell>
          <cell r="C97" t="str">
            <v>MEZZI DI TERZI [L + M]</v>
          </cell>
          <cell r="G97">
            <v>0</v>
          </cell>
          <cell r="H97">
            <v>0</v>
          </cell>
          <cell r="I97">
            <v>0</v>
          </cell>
          <cell r="J97">
            <v>0</v>
          </cell>
          <cell r="K97">
            <v>0</v>
          </cell>
          <cell r="L97">
            <v>0</v>
          </cell>
        </row>
        <row r="98">
          <cell r="D98" t="str">
            <v>PATRIMONIO NETTO</v>
          </cell>
          <cell r="G98">
            <v>0</v>
          </cell>
          <cell r="H98">
            <v>0</v>
          </cell>
          <cell r="I98">
            <v>0</v>
          </cell>
          <cell r="J98">
            <v>0</v>
          </cell>
          <cell r="K98">
            <v>0</v>
          </cell>
          <cell r="L98">
            <v>0</v>
          </cell>
        </row>
        <row r="99">
          <cell r="E99" t="str">
            <v>FINANZIAMENTI PER INVESTIMENTI</v>
          </cell>
          <cell r="G99">
            <v>0</v>
          </cell>
          <cell r="H99">
            <v>0</v>
          </cell>
          <cell r="I99">
            <v>0</v>
          </cell>
          <cell r="J99">
            <v>0</v>
          </cell>
          <cell r="K99">
            <v>0</v>
          </cell>
          <cell r="L99">
            <v>0</v>
          </cell>
        </row>
        <row r="100">
          <cell r="E100" t="str">
            <v>DONAZIONI E LASCITI VINCOLATI AD INVESTIMENTI</v>
          </cell>
          <cell r="G100">
            <v>0</v>
          </cell>
          <cell r="H100">
            <v>0</v>
          </cell>
          <cell r="I100">
            <v>0</v>
          </cell>
          <cell r="J100">
            <v>0</v>
          </cell>
          <cell r="K100">
            <v>0</v>
          </cell>
          <cell r="L100">
            <v>0</v>
          </cell>
        </row>
        <row r="101">
          <cell r="E101" t="str">
            <v>FONDO DI DOTAZIONE</v>
          </cell>
          <cell r="G101">
            <v>0</v>
          </cell>
          <cell r="H101">
            <v>0</v>
          </cell>
          <cell r="I101">
            <v>0</v>
          </cell>
          <cell r="J101">
            <v>0</v>
          </cell>
          <cell r="K101">
            <v>0</v>
          </cell>
          <cell r="L101">
            <v>0</v>
          </cell>
        </row>
        <row r="102">
          <cell r="E102" t="str">
            <v>CONTRIBUTI PER RIPIANI PERDITE</v>
          </cell>
          <cell r="G102">
            <v>0</v>
          </cell>
          <cell r="H102">
            <v>0</v>
          </cell>
          <cell r="I102">
            <v>0</v>
          </cell>
          <cell r="J102">
            <v>0</v>
          </cell>
          <cell r="K102">
            <v>0</v>
          </cell>
          <cell r="L102">
            <v>0</v>
          </cell>
        </row>
        <row r="103">
          <cell r="E103" t="str">
            <v>ALTRE RISERVE</v>
          </cell>
          <cell r="G103">
            <v>0</v>
          </cell>
          <cell r="H103">
            <v>0</v>
          </cell>
          <cell r="I103">
            <v>0</v>
          </cell>
          <cell r="J103">
            <v>0</v>
          </cell>
          <cell r="K103">
            <v>0</v>
          </cell>
          <cell r="L103">
            <v>0</v>
          </cell>
        </row>
        <row r="104">
          <cell r="E104" t="str">
            <v>UTILI (PERDITE) PORTATI A NUOVO</v>
          </cell>
          <cell r="G104">
            <v>0</v>
          </cell>
          <cell r="H104">
            <v>0</v>
          </cell>
          <cell r="I104">
            <v>0</v>
          </cell>
          <cell r="J104">
            <v>0</v>
          </cell>
          <cell r="K104">
            <v>0</v>
          </cell>
          <cell r="L104">
            <v>0</v>
          </cell>
        </row>
        <row r="105">
          <cell r="E105" t="str">
            <v>UTILI (PERDITE) DELL'ESERCIZIO</v>
          </cell>
          <cell r="G105">
            <v>0</v>
          </cell>
          <cell r="H105">
            <v>0</v>
          </cell>
          <cell r="I105">
            <v>0</v>
          </cell>
          <cell r="J105">
            <v>0</v>
          </cell>
          <cell r="K105">
            <v>0</v>
          </cell>
          <cell r="L105">
            <v>0</v>
          </cell>
        </row>
        <row r="106">
          <cell r="B106" t="str">
            <v>0)</v>
          </cell>
          <cell r="C106" t="str">
            <v>CAPITALE NETTO</v>
          </cell>
          <cell r="G106">
            <v>0</v>
          </cell>
          <cell r="H106">
            <v>0</v>
          </cell>
          <cell r="I106">
            <v>0</v>
          </cell>
          <cell r="J106">
            <v>0</v>
          </cell>
          <cell r="K106">
            <v>0</v>
          </cell>
          <cell r="L106">
            <v>0</v>
          </cell>
        </row>
        <row r="107">
          <cell r="B107" t="str">
            <v>Q)</v>
          </cell>
          <cell r="C107" t="str">
            <v>TOTALE FONTI [N + O]</v>
          </cell>
          <cell r="G107">
            <v>0</v>
          </cell>
          <cell r="H107">
            <v>0</v>
          </cell>
          <cell r="I107">
            <v>0</v>
          </cell>
          <cell r="J107">
            <v>0</v>
          </cell>
          <cell r="K107">
            <v>0</v>
          </cell>
          <cell r="L107">
            <v>0</v>
          </cell>
        </row>
      </sheetData>
      <sheetData sheetId="3"/>
      <sheetData sheetId="4"/>
      <sheetData sheetId="5">
        <row r="4">
          <cell r="G4">
            <v>0</v>
          </cell>
          <cell r="I4">
            <v>-366</v>
          </cell>
          <cell r="K4">
            <v>-732</v>
          </cell>
        </row>
        <row r="5">
          <cell r="G5" t="str">
            <v>Dati</v>
          </cell>
          <cell r="H5" t="str">
            <v>Var %</v>
          </cell>
          <cell r="I5" t="str">
            <v>Dati</v>
          </cell>
          <cell r="J5" t="str">
            <v>Var %</v>
          </cell>
          <cell r="K5" t="str">
            <v>Dati</v>
          </cell>
          <cell r="L5" t="str">
            <v>Var %</v>
          </cell>
        </row>
        <row r="7">
          <cell r="C7" t="str">
            <v>1)</v>
          </cell>
          <cell r="D7" t="str">
            <v>CONTRIBUTI IN CONTO ESERCIZIO</v>
          </cell>
          <cell r="G7">
            <v>0</v>
          </cell>
          <cell r="H7">
            <v>0</v>
          </cell>
          <cell r="I7">
            <v>0</v>
          </cell>
          <cell r="J7">
            <v>0</v>
          </cell>
          <cell r="K7">
            <v>0</v>
          </cell>
          <cell r="L7">
            <v>0</v>
          </cell>
        </row>
        <row r="8">
          <cell r="C8" t="str">
            <v>2)</v>
          </cell>
          <cell r="D8" t="str">
            <v>PROVENTI E RICAVI DIVERSI</v>
          </cell>
          <cell r="G8">
            <v>0</v>
          </cell>
          <cell r="H8">
            <v>0</v>
          </cell>
          <cell r="I8">
            <v>0</v>
          </cell>
          <cell r="J8">
            <v>0</v>
          </cell>
          <cell r="K8">
            <v>0</v>
          </cell>
          <cell r="L8">
            <v>0</v>
          </cell>
        </row>
        <row r="9">
          <cell r="C9" t="str">
            <v>3)</v>
          </cell>
          <cell r="D9" t="str">
            <v>CONCORSI, RECUPERI, RIMBORSI PER ATTIVITÀ TIPICHE</v>
          </cell>
          <cell r="G9">
            <v>0</v>
          </cell>
          <cell r="H9">
            <v>0</v>
          </cell>
          <cell r="I9">
            <v>0</v>
          </cell>
          <cell r="J9">
            <v>0</v>
          </cell>
          <cell r="K9">
            <v>0</v>
          </cell>
          <cell r="L9">
            <v>0</v>
          </cell>
        </row>
        <row r="10">
          <cell r="C10" t="str">
            <v>4)</v>
          </cell>
          <cell r="D10" t="str">
            <v>COMPARTECIPAZIONE ALLA SPESA PER PRESTAZIONI SANITARIE</v>
          </cell>
          <cell r="G10">
            <v>0</v>
          </cell>
          <cell r="H10">
            <v>0</v>
          </cell>
          <cell r="I10">
            <v>0</v>
          </cell>
          <cell r="J10">
            <v>0</v>
          </cell>
          <cell r="K10">
            <v>0</v>
          </cell>
          <cell r="L10">
            <v>0</v>
          </cell>
        </row>
        <row r="11">
          <cell r="C11" t="str">
            <v>5)</v>
          </cell>
          <cell r="D11" t="str">
            <v>COSTI CAPITALIZZATI</v>
          </cell>
          <cell r="G11">
            <v>0</v>
          </cell>
          <cell r="H11">
            <v>0</v>
          </cell>
          <cell r="I11">
            <v>0</v>
          </cell>
          <cell r="J11">
            <v>0</v>
          </cell>
          <cell r="K11">
            <v>0</v>
          </cell>
          <cell r="L11">
            <v>0</v>
          </cell>
        </row>
        <row r="12">
          <cell r="C12" t="str">
            <v>6)</v>
          </cell>
          <cell r="D12" t="str">
            <v>RICAVI E PROVENTI PER PRESTAZIONI SOCIO-SANITARIE</v>
          </cell>
          <cell r="G12">
            <v>0</v>
          </cell>
          <cell r="H12">
            <v>0</v>
          </cell>
          <cell r="I12">
            <v>0</v>
          </cell>
          <cell r="J12">
            <v>0</v>
          </cell>
          <cell r="K12">
            <v>0</v>
          </cell>
          <cell r="L12">
            <v>0</v>
          </cell>
        </row>
        <row r="13">
          <cell r="C13" t="str">
            <v>VALORE DELLA PRODUZIONE</v>
          </cell>
          <cell r="G13">
            <v>0</v>
          </cell>
          <cell r="H13">
            <v>0</v>
          </cell>
          <cell r="I13">
            <v>0</v>
          </cell>
          <cell r="J13">
            <v>0</v>
          </cell>
          <cell r="K13">
            <v>0</v>
          </cell>
          <cell r="L13">
            <v>0</v>
          </cell>
        </row>
        <row r="14">
          <cell r="C14" t="str">
            <v>16)</v>
          </cell>
          <cell r="D14" t="str">
            <v>VARIAZIONE DELLE RIMANENZE</v>
          </cell>
          <cell r="G14">
            <v>0</v>
          </cell>
          <cell r="H14">
            <v>0</v>
          </cell>
          <cell r="I14">
            <v>0</v>
          </cell>
          <cell r="J14">
            <v>0</v>
          </cell>
          <cell r="K14">
            <v>0</v>
          </cell>
          <cell r="L14">
            <v>0</v>
          </cell>
        </row>
        <row r="15">
          <cell r="C15" t="str">
            <v>RICAVI NETTI</v>
          </cell>
          <cell r="G15">
            <v>0</v>
          </cell>
          <cell r="H15">
            <v>0</v>
          </cell>
          <cell r="I15">
            <v>0</v>
          </cell>
          <cell r="J15">
            <v>0</v>
          </cell>
          <cell r="K15">
            <v>0</v>
          </cell>
          <cell r="L15">
            <v>0</v>
          </cell>
        </row>
        <row r="16">
          <cell r="C16" t="str">
            <v>1)</v>
          </cell>
          <cell r="D16" t="str">
            <v>ACQUISTI DI BENI</v>
          </cell>
          <cell r="G16">
            <v>0</v>
          </cell>
          <cell r="H16">
            <v>0</v>
          </cell>
          <cell r="I16">
            <v>0</v>
          </cell>
          <cell r="J16">
            <v>0</v>
          </cell>
          <cell r="K16">
            <v>0</v>
          </cell>
          <cell r="L16">
            <v>0</v>
          </cell>
        </row>
        <row r="17">
          <cell r="C17" t="str">
            <v>2)</v>
          </cell>
          <cell r="D17" t="str">
            <v>ACQUISTI DI SERVIZI</v>
          </cell>
          <cell r="G17">
            <v>0</v>
          </cell>
          <cell r="H17">
            <v>0</v>
          </cell>
          <cell r="I17">
            <v>0</v>
          </cell>
          <cell r="J17">
            <v>0</v>
          </cell>
          <cell r="K17">
            <v>0</v>
          </cell>
          <cell r="L17">
            <v>0</v>
          </cell>
        </row>
        <row r="18">
          <cell r="C18" t="str">
            <v>3)</v>
          </cell>
          <cell r="D18" t="str">
            <v>MANUTENZIONE E RIPARAZIONE</v>
          </cell>
          <cell r="G18">
            <v>0</v>
          </cell>
          <cell r="H18">
            <v>0</v>
          </cell>
          <cell r="I18">
            <v>0</v>
          </cell>
          <cell r="J18">
            <v>0</v>
          </cell>
          <cell r="K18">
            <v>0</v>
          </cell>
          <cell r="L18">
            <v>0</v>
          </cell>
        </row>
        <row r="19">
          <cell r="C19" t="str">
            <v>4)</v>
          </cell>
          <cell r="D19" t="str">
            <v>GODIMENTO DI BENI DI TERZI</v>
          </cell>
          <cell r="G19">
            <v>0</v>
          </cell>
          <cell r="H19">
            <v>0</v>
          </cell>
          <cell r="I19">
            <v>0</v>
          </cell>
          <cell r="J19">
            <v>0</v>
          </cell>
          <cell r="K19">
            <v>0</v>
          </cell>
          <cell r="L19">
            <v>0</v>
          </cell>
        </row>
        <row r="20">
          <cell r="C20" t="str">
            <v>10)</v>
          </cell>
          <cell r="D20" t="str">
            <v>ONERI DIVERSI DI GESTIONE</v>
          </cell>
          <cell r="G20">
            <v>0</v>
          </cell>
          <cell r="H20">
            <v>0</v>
          </cell>
          <cell r="I20">
            <v>0</v>
          </cell>
          <cell r="J20">
            <v>0</v>
          </cell>
          <cell r="K20">
            <v>0</v>
          </cell>
          <cell r="L20">
            <v>0</v>
          </cell>
        </row>
        <row r="21">
          <cell r="C21" t="str">
            <v>VALORE AGGIUNTO</v>
          </cell>
          <cell r="G21">
            <v>0</v>
          </cell>
          <cell r="H21">
            <v>0</v>
          </cell>
          <cell r="I21">
            <v>0</v>
          </cell>
          <cell r="J21">
            <v>0</v>
          </cell>
          <cell r="K21">
            <v>0</v>
          </cell>
          <cell r="L21">
            <v>0</v>
          </cell>
        </row>
        <row r="22">
          <cell r="C22" t="str">
            <v>9)</v>
          </cell>
          <cell r="D22" t="str">
            <v>PERSONALE</v>
          </cell>
          <cell r="G22">
            <v>0</v>
          </cell>
          <cell r="H22">
            <v>0</v>
          </cell>
          <cell r="I22">
            <v>0</v>
          </cell>
          <cell r="J22">
            <v>0</v>
          </cell>
          <cell r="K22">
            <v>0</v>
          </cell>
          <cell r="L22">
            <v>0</v>
          </cell>
        </row>
        <row r="23">
          <cell r="D23" t="str">
            <v>a</v>
          </cell>
          <cell r="E23" t="str">
            <v>PERSONALE SANITARIO</v>
          </cell>
          <cell r="G23">
            <v>0</v>
          </cell>
          <cell r="H23">
            <v>0</v>
          </cell>
          <cell r="I23">
            <v>0</v>
          </cell>
          <cell r="J23">
            <v>0</v>
          </cell>
          <cell r="K23">
            <v>0</v>
          </cell>
          <cell r="L23">
            <v>0</v>
          </cell>
        </row>
        <row r="24">
          <cell r="D24" t="str">
            <v>b</v>
          </cell>
          <cell r="E24" t="str">
            <v>PERSONALE PROFESSIONALE</v>
          </cell>
          <cell r="G24">
            <v>0</v>
          </cell>
          <cell r="H24">
            <v>0</v>
          </cell>
          <cell r="I24">
            <v>0</v>
          </cell>
          <cell r="J24">
            <v>0</v>
          </cell>
          <cell r="K24">
            <v>0</v>
          </cell>
          <cell r="L24">
            <v>0</v>
          </cell>
        </row>
        <row r="25">
          <cell r="D25" t="str">
            <v>c</v>
          </cell>
          <cell r="E25" t="str">
            <v>PERSONALE TECNICO</v>
          </cell>
          <cell r="G25">
            <v>0</v>
          </cell>
          <cell r="H25">
            <v>0</v>
          </cell>
          <cell r="I25">
            <v>0</v>
          </cell>
          <cell r="J25">
            <v>0</v>
          </cell>
          <cell r="K25">
            <v>0</v>
          </cell>
          <cell r="L25">
            <v>0</v>
          </cell>
        </row>
        <row r="26">
          <cell r="D26" t="str">
            <v>d</v>
          </cell>
          <cell r="E26" t="str">
            <v>PERSONALE AMMINISTRATIVO</v>
          </cell>
          <cell r="G26">
            <v>0</v>
          </cell>
          <cell r="H26">
            <v>0</v>
          </cell>
          <cell r="I26">
            <v>0</v>
          </cell>
          <cell r="J26">
            <v>0</v>
          </cell>
          <cell r="K26">
            <v>0</v>
          </cell>
          <cell r="L26">
            <v>0</v>
          </cell>
        </row>
        <row r="27">
          <cell r="D27" t="str">
            <v>e</v>
          </cell>
          <cell r="E27" t="str">
            <v>ALTRI COSTI DEL PERSONALE</v>
          </cell>
          <cell r="G27">
            <v>0</v>
          </cell>
          <cell r="H27">
            <v>0</v>
          </cell>
          <cell r="I27">
            <v>0</v>
          </cell>
          <cell r="J27">
            <v>0</v>
          </cell>
          <cell r="K27">
            <v>0</v>
          </cell>
          <cell r="L27">
            <v>0</v>
          </cell>
        </row>
        <row r="28">
          <cell r="C28" t="str">
            <v>MARGINE OPERATIVO LORDO</v>
          </cell>
          <cell r="G28">
            <v>0</v>
          </cell>
          <cell r="H28">
            <v>0</v>
          </cell>
          <cell r="I28">
            <v>0</v>
          </cell>
          <cell r="J28">
            <v>0</v>
          </cell>
          <cell r="K28">
            <v>0</v>
          </cell>
          <cell r="L28">
            <v>0</v>
          </cell>
        </row>
        <row r="29">
          <cell r="C29" t="str">
            <v>11)</v>
          </cell>
          <cell r="D29" t="str">
            <v>AMMORTAMENTI DELLE IMMOBILIZZAZIONI IMMATERIALI</v>
          </cell>
          <cell r="G29">
            <v>0</v>
          </cell>
          <cell r="H29">
            <v>0</v>
          </cell>
          <cell r="I29">
            <v>0</v>
          </cell>
          <cell r="J29">
            <v>0</v>
          </cell>
          <cell r="K29">
            <v>0</v>
          </cell>
          <cell r="L29">
            <v>0</v>
          </cell>
        </row>
        <row r="30">
          <cell r="C30" t="str">
            <v>12)</v>
          </cell>
          <cell r="D30" t="str">
            <v>AMMORTAMENTO DEI FABBRICATI</v>
          </cell>
          <cell r="G30">
            <v>0</v>
          </cell>
          <cell r="H30">
            <v>0</v>
          </cell>
          <cell r="I30">
            <v>0</v>
          </cell>
          <cell r="J30">
            <v>0</v>
          </cell>
          <cell r="K30">
            <v>0</v>
          </cell>
          <cell r="L30">
            <v>0</v>
          </cell>
        </row>
        <row r="31">
          <cell r="C31" t="str">
            <v>13)</v>
          </cell>
          <cell r="D31" t="str">
            <v>AMMORTAMENTO DELLE ALTRE IMMOBILIZZAZIONI MATERIALI</v>
          </cell>
          <cell r="G31">
            <v>0</v>
          </cell>
          <cell r="H31">
            <v>0</v>
          </cell>
          <cell r="I31">
            <v>0</v>
          </cell>
          <cell r="J31">
            <v>0</v>
          </cell>
          <cell r="K31">
            <v>0</v>
          </cell>
          <cell r="L31">
            <v>0</v>
          </cell>
        </row>
        <row r="32">
          <cell r="C32" t="str">
            <v>14)</v>
          </cell>
          <cell r="D32" t="str">
            <v>SVALUTAZIONE DELLE IMMOBILIZZAZIONI</v>
          </cell>
          <cell r="G32">
            <v>0</v>
          </cell>
          <cell r="H32">
            <v>0</v>
          </cell>
          <cell r="I32">
            <v>0</v>
          </cell>
          <cell r="J32">
            <v>0</v>
          </cell>
          <cell r="K32">
            <v>0</v>
          </cell>
          <cell r="L32">
            <v>0</v>
          </cell>
        </row>
        <row r="33">
          <cell r="C33" t="str">
            <v>15)</v>
          </cell>
          <cell r="D33" t="str">
            <v>SVALUTAZIONE DEI CREDITI</v>
          </cell>
          <cell r="G33">
            <v>0</v>
          </cell>
          <cell r="H33">
            <v>0</v>
          </cell>
          <cell r="I33">
            <v>0</v>
          </cell>
          <cell r="J33">
            <v>0</v>
          </cell>
          <cell r="K33">
            <v>0</v>
          </cell>
          <cell r="L33">
            <v>0</v>
          </cell>
        </row>
        <row r="34">
          <cell r="C34" t="str">
            <v>17)</v>
          </cell>
          <cell r="D34" t="str">
            <v>ACCANTONAMENTI TIPICI DELL'ESERCIZIO</v>
          </cell>
          <cell r="G34">
            <v>0</v>
          </cell>
          <cell r="H34">
            <v>0</v>
          </cell>
          <cell r="I34">
            <v>0</v>
          </cell>
          <cell r="J34">
            <v>0</v>
          </cell>
          <cell r="K34">
            <v>0</v>
          </cell>
          <cell r="L34">
            <v>0</v>
          </cell>
        </row>
        <row r="35">
          <cell r="C35" t="str">
            <v>MARGINE OPERATIVO NETTO</v>
          </cell>
          <cell r="G35">
            <v>0</v>
          </cell>
          <cell r="H35">
            <v>0</v>
          </cell>
          <cell r="I35">
            <v>0</v>
          </cell>
          <cell r="J35">
            <v>0</v>
          </cell>
          <cell r="K35">
            <v>0</v>
          </cell>
          <cell r="L35">
            <v>0</v>
          </cell>
        </row>
        <row r="36">
          <cell r="C36" t="str">
            <v>PROVENTI E ONERI FINANZIARI</v>
          </cell>
          <cell r="G36">
            <v>0</v>
          </cell>
          <cell r="H36">
            <v>0</v>
          </cell>
          <cell r="I36">
            <v>0</v>
          </cell>
          <cell r="J36">
            <v>0</v>
          </cell>
          <cell r="K36">
            <v>0</v>
          </cell>
          <cell r="L36">
            <v>0</v>
          </cell>
        </row>
        <row r="37">
          <cell r="C37" t="str">
            <v>1)</v>
          </cell>
          <cell r="D37" t="str">
            <v>INTERESSI ATTIVI</v>
          </cell>
          <cell r="G37">
            <v>0</v>
          </cell>
          <cell r="H37">
            <v>0</v>
          </cell>
          <cell r="I37">
            <v>0</v>
          </cell>
          <cell r="J37">
            <v>0</v>
          </cell>
          <cell r="K37">
            <v>0</v>
          </cell>
          <cell r="L37">
            <v>0</v>
          </cell>
        </row>
        <row r="38">
          <cell r="C38" t="str">
            <v>2)</v>
          </cell>
          <cell r="D38" t="str">
            <v>ALTRI PROVENTI</v>
          </cell>
          <cell r="G38">
            <v>0</v>
          </cell>
          <cell r="H38">
            <v>0</v>
          </cell>
          <cell r="I38">
            <v>0</v>
          </cell>
          <cell r="J38">
            <v>0</v>
          </cell>
          <cell r="K38">
            <v>0</v>
          </cell>
          <cell r="L38">
            <v>0</v>
          </cell>
        </row>
        <row r="39">
          <cell r="C39" t="str">
            <v>3)</v>
          </cell>
          <cell r="D39" t="str">
            <v>INTERESSI PASSIVI</v>
          </cell>
          <cell r="G39">
            <v>0</v>
          </cell>
          <cell r="H39">
            <v>0</v>
          </cell>
          <cell r="I39">
            <v>0</v>
          </cell>
          <cell r="J39">
            <v>0</v>
          </cell>
          <cell r="K39">
            <v>0</v>
          </cell>
          <cell r="L39">
            <v>0</v>
          </cell>
        </row>
        <row r="40">
          <cell r="C40" t="str">
            <v>4)</v>
          </cell>
          <cell r="D40" t="str">
            <v>ALTRI ONERI</v>
          </cell>
          <cell r="G40">
            <v>0</v>
          </cell>
          <cell r="H40">
            <v>0</v>
          </cell>
          <cell r="I40">
            <v>0</v>
          </cell>
          <cell r="J40">
            <v>0</v>
          </cell>
          <cell r="K40">
            <v>0</v>
          </cell>
          <cell r="L40">
            <v>0</v>
          </cell>
        </row>
        <row r="41">
          <cell r="C41" t="str">
            <v>UTILE OPERATIVO</v>
          </cell>
          <cell r="G41">
            <v>0</v>
          </cell>
          <cell r="H41">
            <v>0</v>
          </cell>
          <cell r="I41">
            <v>0</v>
          </cell>
          <cell r="J41">
            <v>0</v>
          </cell>
          <cell r="K41">
            <v>0</v>
          </cell>
          <cell r="L41">
            <v>0</v>
          </cell>
        </row>
        <row r="42">
          <cell r="C42" t="str">
            <v>PROVENTI E ONERI STRAORDINARI</v>
          </cell>
          <cell r="G42">
            <v>0</v>
          </cell>
          <cell r="H42">
            <v>0</v>
          </cell>
          <cell r="I42">
            <v>0</v>
          </cell>
          <cell r="J42">
            <v>0</v>
          </cell>
          <cell r="K42">
            <v>0</v>
          </cell>
          <cell r="L42">
            <v>0</v>
          </cell>
        </row>
        <row r="43">
          <cell r="C43" t="str">
            <v>1)</v>
          </cell>
          <cell r="D43" t="str">
            <v>MINUSVALENZE</v>
          </cell>
          <cell r="G43">
            <v>0</v>
          </cell>
          <cell r="H43">
            <v>0</v>
          </cell>
          <cell r="I43">
            <v>0</v>
          </cell>
          <cell r="J43">
            <v>0</v>
          </cell>
          <cell r="K43">
            <v>0</v>
          </cell>
          <cell r="L43">
            <v>0</v>
          </cell>
        </row>
        <row r="44">
          <cell r="C44" t="str">
            <v>2)</v>
          </cell>
          <cell r="D44" t="str">
            <v>PLUSVALENZE</v>
          </cell>
          <cell r="G44">
            <v>0</v>
          </cell>
          <cell r="H44">
            <v>0</v>
          </cell>
          <cell r="I44">
            <v>0</v>
          </cell>
          <cell r="J44">
            <v>0</v>
          </cell>
          <cell r="K44">
            <v>0</v>
          </cell>
          <cell r="L44">
            <v>0</v>
          </cell>
        </row>
        <row r="45">
          <cell r="C45" t="str">
            <v>3)</v>
          </cell>
          <cell r="D45" t="str">
            <v>ACCANTONAMENTI NON TIPICI DELL'ATTIVITÀ SANITARIA</v>
          </cell>
          <cell r="G45">
            <v>0</v>
          </cell>
          <cell r="H45">
            <v>0</v>
          </cell>
          <cell r="I45">
            <v>0</v>
          </cell>
          <cell r="J45">
            <v>0</v>
          </cell>
          <cell r="K45">
            <v>0</v>
          </cell>
          <cell r="L45">
            <v>0</v>
          </cell>
        </row>
        <row r="46">
          <cell r="C46" t="str">
            <v>4)</v>
          </cell>
          <cell r="D46" t="str">
            <v>CONCORSI, RECUPERI, RIMBORSI PER ATTIVITÀ NON TIPICHE</v>
          </cell>
          <cell r="G46">
            <v>0</v>
          </cell>
          <cell r="H46">
            <v>0</v>
          </cell>
          <cell r="I46">
            <v>0</v>
          </cell>
          <cell r="J46">
            <v>0</v>
          </cell>
          <cell r="K46">
            <v>0</v>
          </cell>
          <cell r="L46">
            <v>0</v>
          </cell>
        </row>
        <row r="47">
          <cell r="C47" t="str">
            <v>5)</v>
          </cell>
          <cell r="D47" t="str">
            <v>SOPRAVVENIENZE E INSUSSISTENZE</v>
          </cell>
          <cell r="G47">
            <v>0</v>
          </cell>
          <cell r="H47">
            <v>0</v>
          </cell>
          <cell r="I47">
            <v>0</v>
          </cell>
          <cell r="J47">
            <v>0</v>
          </cell>
          <cell r="K47">
            <v>0</v>
          </cell>
          <cell r="L47">
            <v>0</v>
          </cell>
        </row>
        <row r="48">
          <cell r="C48" t="str">
            <v>RETTIFICHE DI VALORE DI ATTIVITÀ FINANZIARIA</v>
          </cell>
          <cell r="G48">
            <v>0</v>
          </cell>
          <cell r="H48">
            <v>0</v>
          </cell>
          <cell r="I48">
            <v>0</v>
          </cell>
          <cell r="J48">
            <v>0</v>
          </cell>
          <cell r="K48">
            <v>0</v>
          </cell>
          <cell r="L48">
            <v>0</v>
          </cell>
        </row>
        <row r="49">
          <cell r="C49" t="str">
            <v>1)</v>
          </cell>
          <cell r="D49" t="str">
            <v>RIVALUTAZIONI</v>
          </cell>
          <cell r="G49">
            <v>0</v>
          </cell>
          <cell r="H49">
            <v>0</v>
          </cell>
          <cell r="I49">
            <v>0</v>
          </cell>
          <cell r="J49">
            <v>0</v>
          </cell>
          <cell r="K49">
            <v>0</v>
          </cell>
          <cell r="L49">
            <v>0</v>
          </cell>
        </row>
        <row r="50">
          <cell r="C50" t="str">
            <v>2)</v>
          </cell>
          <cell r="D50" t="str">
            <v>SVALUTAZIONI</v>
          </cell>
          <cell r="G50">
            <v>0</v>
          </cell>
          <cell r="H50">
            <v>0</v>
          </cell>
          <cell r="I50">
            <v>0</v>
          </cell>
          <cell r="J50">
            <v>0</v>
          </cell>
          <cell r="K50">
            <v>0</v>
          </cell>
          <cell r="L50">
            <v>0</v>
          </cell>
        </row>
        <row r="51">
          <cell r="C51" t="str">
            <v>RISULTATO ANTE IMPOSTE</v>
          </cell>
          <cell r="G51">
            <v>0</v>
          </cell>
          <cell r="H51">
            <v>0</v>
          </cell>
          <cell r="I51">
            <v>0</v>
          </cell>
          <cell r="J51">
            <v>0</v>
          </cell>
          <cell r="K51">
            <v>0</v>
          </cell>
          <cell r="L51">
            <v>0</v>
          </cell>
        </row>
        <row r="52">
          <cell r="C52" t="str">
            <v>IMPOSTE E TASSE</v>
          </cell>
          <cell r="G52">
            <v>0</v>
          </cell>
          <cell r="H52">
            <v>0</v>
          </cell>
          <cell r="I52">
            <v>0</v>
          </cell>
          <cell r="J52">
            <v>0</v>
          </cell>
          <cell r="K52">
            <v>0</v>
          </cell>
          <cell r="L52">
            <v>0</v>
          </cell>
        </row>
        <row r="53">
          <cell r="C53" t="str">
            <v>RISULTATO DELL'ESERCIZIO</v>
          </cell>
          <cell r="G53">
            <v>0</v>
          </cell>
          <cell r="H53">
            <v>0</v>
          </cell>
          <cell r="I53">
            <v>0</v>
          </cell>
          <cell r="J53">
            <v>0</v>
          </cell>
          <cell r="K53">
            <v>0</v>
          </cell>
          <cell r="L53">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G3">
            <v>0</v>
          </cell>
          <cell r="I3">
            <v>-366</v>
          </cell>
          <cell r="K3">
            <v>-732</v>
          </cell>
          <cell r="M3">
            <v>-1098</v>
          </cell>
        </row>
        <row r="4">
          <cell r="G4" t="str">
            <v>Dati</v>
          </cell>
          <cell r="I4" t="str">
            <v>Dati</v>
          </cell>
          <cell r="J4" t="str">
            <v>Var %</v>
          </cell>
          <cell r="K4" t="str">
            <v>Dati</v>
          </cell>
          <cell r="L4" t="str">
            <v>Var %</v>
          </cell>
          <cell r="M4" t="str">
            <v>Dati</v>
          </cell>
        </row>
        <row r="5">
          <cell r="G5">
            <v>7</v>
          </cell>
          <cell r="I5" t="str">
            <v>9</v>
          </cell>
          <cell r="K5">
            <v>11</v>
          </cell>
          <cell r="M5">
            <v>13</v>
          </cell>
        </row>
        <row r="7">
          <cell r="A7" t="str">
            <v>AF</v>
          </cell>
          <cell r="F7" t="str">
            <v>ATTIVO FISSO</v>
          </cell>
          <cell r="G7">
            <v>0</v>
          </cell>
          <cell r="H7">
            <v>0</v>
          </cell>
          <cell r="I7">
            <v>0</v>
          </cell>
          <cell r="J7">
            <v>0</v>
          </cell>
          <cell r="K7">
            <v>0</v>
          </cell>
          <cell r="L7">
            <v>0</v>
          </cell>
          <cell r="M7">
            <v>0</v>
          </cell>
        </row>
        <row r="8">
          <cell r="A8" t="str">
            <v>AttCirc</v>
          </cell>
          <cell r="F8" t="str">
            <v>ATTIVO CIRCOLANTE</v>
          </cell>
          <cell r="G8">
            <v>0</v>
          </cell>
          <cell r="H8">
            <v>0</v>
          </cell>
          <cell r="I8">
            <v>0</v>
          </cell>
          <cell r="J8">
            <v>0</v>
          </cell>
          <cell r="K8">
            <v>0</v>
          </cell>
          <cell r="L8">
            <v>0</v>
          </cell>
          <cell r="M8">
            <v>0</v>
          </cell>
        </row>
        <row r="9">
          <cell r="A9" t="str">
            <v>TotAtt</v>
          </cell>
          <cell r="F9" t="str">
            <v>TOTALE ATTIVO</v>
          </cell>
          <cell r="G9">
            <v>0</v>
          </cell>
          <cell r="H9">
            <v>0</v>
          </cell>
          <cell r="I9">
            <v>0</v>
          </cell>
          <cell r="J9">
            <v>0</v>
          </cell>
          <cell r="K9">
            <v>0</v>
          </cell>
          <cell r="L9">
            <v>0</v>
          </cell>
          <cell r="M9">
            <v>0</v>
          </cell>
        </row>
        <row r="10">
          <cell r="A10" t="str">
            <v>MP</v>
          </cell>
          <cell r="F10" t="str">
            <v>MEZZI PROPRI</v>
          </cell>
          <cell r="G10">
            <v>0</v>
          </cell>
          <cell r="H10">
            <v>0</v>
          </cell>
          <cell r="I10">
            <v>0</v>
          </cell>
          <cell r="J10">
            <v>0</v>
          </cell>
          <cell r="K10">
            <v>0</v>
          </cell>
          <cell r="L10">
            <v>0</v>
          </cell>
          <cell r="M10">
            <v>0</v>
          </cell>
        </row>
        <row r="11">
          <cell r="A11" t="str">
            <v>PassCorr</v>
          </cell>
          <cell r="F11" t="str">
            <v>PASSIVO CORRENTE</v>
          </cell>
          <cell r="G11">
            <v>0</v>
          </cell>
          <cell r="H11">
            <v>0</v>
          </cell>
          <cell r="I11">
            <v>0</v>
          </cell>
          <cell r="J11">
            <v>0</v>
          </cell>
          <cell r="K11">
            <v>0</v>
          </cell>
          <cell r="L11">
            <v>0</v>
          </cell>
          <cell r="M11">
            <v>0</v>
          </cell>
        </row>
        <row r="12">
          <cell r="A12" t="str">
            <v>PassCons</v>
          </cell>
          <cell r="F12" t="str">
            <v>PASSIVO CONSOLIDATO</v>
          </cell>
          <cell r="G12">
            <v>0</v>
          </cell>
          <cell r="H12">
            <v>0</v>
          </cell>
          <cell r="I12">
            <v>0</v>
          </cell>
          <cell r="J12">
            <v>0</v>
          </cell>
          <cell r="K12">
            <v>0</v>
          </cell>
          <cell r="L12">
            <v>0</v>
          </cell>
          <cell r="M12">
            <v>0</v>
          </cell>
        </row>
        <row r="13">
          <cell r="A13" t="str">
            <v>TotPass</v>
          </cell>
          <cell r="F13" t="str">
            <v>TOTALE PASSIVO</v>
          </cell>
          <cell r="G13">
            <v>0</v>
          </cell>
          <cell r="H13">
            <v>0</v>
          </cell>
          <cell r="I13">
            <v>0</v>
          </cell>
          <cell r="J13">
            <v>0</v>
          </cell>
          <cell r="K13">
            <v>0</v>
          </cell>
          <cell r="L13">
            <v>0</v>
          </cell>
          <cell r="M13">
            <v>0</v>
          </cell>
        </row>
        <row r="14">
          <cell r="A14" t="str">
            <v>MdT</v>
          </cell>
          <cell r="F14" t="str">
            <v>CAPITALE di TERZI</v>
          </cell>
          <cell r="G14">
            <v>0</v>
          </cell>
          <cell r="H14">
            <v>0</v>
          </cell>
          <cell r="I14">
            <v>0</v>
          </cell>
          <cell r="J14">
            <v>0</v>
          </cell>
          <cell r="K14">
            <v>0</v>
          </cell>
          <cell r="L14">
            <v>0</v>
          </cell>
          <cell r="M14">
            <v>0</v>
          </cell>
        </row>
        <row r="15">
          <cell r="F15" t="str">
            <v>DEBITI FINANZIARI</v>
          </cell>
          <cell r="G15">
            <v>0</v>
          </cell>
          <cell r="H15">
            <v>0</v>
          </cell>
          <cell r="I15">
            <v>0</v>
          </cell>
          <cell r="J15">
            <v>0</v>
          </cell>
          <cell r="K15">
            <v>0</v>
          </cell>
          <cell r="L15">
            <v>0</v>
          </cell>
          <cell r="M15">
            <v>0</v>
          </cell>
        </row>
        <row r="16">
          <cell r="A16" t="str">
            <v>PD1E</v>
          </cell>
          <cell r="F16" t="str">
            <v>- Mutui entro 12 mesi</v>
          </cell>
          <cell r="G16">
            <v>0</v>
          </cell>
          <cell r="H16">
            <v>0</v>
          </cell>
          <cell r="I16">
            <v>0</v>
          </cell>
          <cell r="J16">
            <v>0</v>
          </cell>
          <cell r="K16">
            <v>0</v>
          </cell>
          <cell r="L16">
            <v>0</v>
          </cell>
          <cell r="M16">
            <v>0</v>
          </cell>
        </row>
        <row r="17">
          <cell r="A17" t="str">
            <v>PD7E</v>
          </cell>
          <cell r="F17" t="str">
            <v>- Debiti verso Istituto tesoriere entro 12 mesi</v>
          </cell>
          <cell r="G17">
            <v>0</v>
          </cell>
          <cell r="H17">
            <v>0</v>
          </cell>
          <cell r="I17">
            <v>0</v>
          </cell>
          <cell r="J17">
            <v>0</v>
          </cell>
          <cell r="K17">
            <v>0</v>
          </cell>
          <cell r="L17">
            <v>0</v>
          </cell>
          <cell r="M17">
            <v>0</v>
          </cell>
        </row>
        <row r="18">
          <cell r="A18" t="str">
            <v>PD1O</v>
          </cell>
          <cell r="F18" t="str">
            <v>- Mutui oltre 12 mesi</v>
          </cell>
          <cell r="G18">
            <v>0</v>
          </cell>
          <cell r="H18">
            <v>0</v>
          </cell>
          <cell r="I18">
            <v>0</v>
          </cell>
          <cell r="J18">
            <v>0</v>
          </cell>
          <cell r="K18">
            <v>0</v>
          </cell>
          <cell r="L18">
            <v>0</v>
          </cell>
          <cell r="M18">
            <v>0</v>
          </cell>
        </row>
        <row r="19">
          <cell r="A19" t="str">
            <v>PD7O</v>
          </cell>
          <cell r="F19" t="str">
            <v>- Debiti verso Istituto tesoriere oltre 12 mesi</v>
          </cell>
          <cell r="G19">
            <v>0</v>
          </cell>
          <cell r="H19">
            <v>0</v>
          </cell>
          <cell r="I19">
            <v>0</v>
          </cell>
          <cell r="J19">
            <v>0</v>
          </cell>
          <cell r="K19">
            <v>0</v>
          </cell>
          <cell r="L19">
            <v>0</v>
          </cell>
          <cell r="M19">
            <v>0</v>
          </cell>
        </row>
        <row r="20">
          <cell r="A20" t="str">
            <v>ABIV</v>
          </cell>
          <cell r="F20" t="str">
            <v>DISPONIBILITÀ FINANZIARIE E LIQUIDE</v>
          </cell>
          <cell r="G20">
            <v>0</v>
          </cell>
          <cell r="H20">
            <v>0</v>
          </cell>
          <cell r="I20">
            <v>0</v>
          </cell>
          <cell r="J20">
            <v>0</v>
          </cell>
          <cell r="K20">
            <v>0</v>
          </cell>
          <cell r="L20">
            <v>0</v>
          </cell>
          <cell r="M20">
            <v>0</v>
          </cell>
        </row>
        <row r="21">
          <cell r="A21" t="str">
            <v>ABI3</v>
          </cell>
          <cell r="F21" t="str">
            <v>DISPONIBILITÀ NON LIQUIDE</v>
          </cell>
          <cell r="G21">
            <v>0</v>
          </cell>
          <cell r="H21">
            <v>0</v>
          </cell>
          <cell r="I21">
            <v>0</v>
          </cell>
          <cell r="J21">
            <v>0</v>
          </cell>
          <cell r="K21">
            <v>0</v>
          </cell>
          <cell r="L21">
            <v>0</v>
          </cell>
          <cell r="M21">
            <v>0</v>
          </cell>
        </row>
        <row r="22">
          <cell r="A22" t="str">
            <v>LiqImm</v>
          </cell>
          <cell r="F22" t="str">
            <v>LIQUIDITÀ IMMEDIATA</v>
          </cell>
          <cell r="G22">
            <v>0</v>
          </cell>
          <cell r="H22">
            <v>0</v>
          </cell>
          <cell r="I22">
            <v>0</v>
          </cell>
          <cell r="J22">
            <v>0</v>
          </cell>
          <cell r="K22">
            <v>0</v>
          </cell>
          <cell r="L22">
            <v>0</v>
          </cell>
          <cell r="M22">
            <v>0</v>
          </cell>
        </row>
        <row r="23">
          <cell r="A23" t="str">
            <v>LiqDiff</v>
          </cell>
          <cell r="F23" t="str">
            <v>LIQUIDITÀ DIFFERITA</v>
          </cell>
          <cell r="G23">
            <v>0</v>
          </cell>
          <cell r="H23">
            <v>0</v>
          </cell>
          <cell r="I23">
            <v>0</v>
          </cell>
          <cell r="J23">
            <v>0</v>
          </cell>
          <cell r="K23">
            <v>0</v>
          </cell>
          <cell r="L23">
            <v>0</v>
          </cell>
          <cell r="M23">
            <v>0</v>
          </cell>
        </row>
        <row r="24">
          <cell r="A24" t="str">
            <v>RN</v>
          </cell>
          <cell r="F24" t="str">
            <v>RICAVO DI ESERCIZIO</v>
          </cell>
          <cell r="G24">
            <v>0</v>
          </cell>
          <cell r="H24">
            <v>0</v>
          </cell>
          <cell r="I24">
            <v>0</v>
          </cell>
          <cell r="J24">
            <v>0</v>
          </cell>
          <cell r="K24">
            <v>0</v>
          </cell>
          <cell r="L24">
            <v>0</v>
          </cell>
          <cell r="M24">
            <v>0</v>
          </cell>
        </row>
        <row r="25">
          <cell r="F25" t="str">
            <v>COSTO VENDUTO</v>
          </cell>
          <cell r="G25">
            <v>0</v>
          </cell>
          <cell r="H25">
            <v>0</v>
          </cell>
          <cell r="I25">
            <v>0</v>
          </cell>
          <cell r="J25">
            <v>0</v>
          </cell>
          <cell r="K25">
            <v>0</v>
          </cell>
          <cell r="L25">
            <v>0</v>
          </cell>
          <cell r="M25">
            <v>0</v>
          </cell>
        </row>
        <row r="26">
          <cell r="A26" t="str">
            <v>B1</v>
          </cell>
          <cell r="F26" t="str">
            <v>- Acquisti di beni</v>
          </cell>
          <cell r="G26">
            <v>0</v>
          </cell>
          <cell r="H26">
            <v>0</v>
          </cell>
          <cell r="I26">
            <v>0</v>
          </cell>
          <cell r="J26">
            <v>0</v>
          </cell>
          <cell r="K26">
            <v>0</v>
          </cell>
          <cell r="L26">
            <v>0</v>
          </cell>
          <cell r="M26">
            <v>0</v>
          </cell>
        </row>
        <row r="27">
          <cell r="A27" t="str">
            <v>B2</v>
          </cell>
          <cell r="F27" t="str">
            <v>- Acquisti di servizi</v>
          </cell>
          <cell r="G27">
            <v>0</v>
          </cell>
          <cell r="H27">
            <v>0</v>
          </cell>
          <cell r="I27">
            <v>0</v>
          </cell>
          <cell r="J27">
            <v>0</v>
          </cell>
          <cell r="K27">
            <v>0</v>
          </cell>
          <cell r="L27">
            <v>0</v>
          </cell>
          <cell r="M27">
            <v>0</v>
          </cell>
        </row>
        <row r="28">
          <cell r="A28" t="str">
            <v>B3</v>
          </cell>
          <cell r="F28" t="str">
            <v>- Manutenzione e riparazione</v>
          </cell>
          <cell r="G28">
            <v>0</v>
          </cell>
          <cell r="H28">
            <v>0</v>
          </cell>
          <cell r="I28">
            <v>0</v>
          </cell>
          <cell r="J28">
            <v>0</v>
          </cell>
          <cell r="K28">
            <v>0</v>
          </cell>
          <cell r="L28">
            <v>0</v>
          </cell>
          <cell r="M28">
            <v>0</v>
          </cell>
        </row>
        <row r="29">
          <cell r="A29" t="str">
            <v>B4</v>
          </cell>
          <cell r="F29" t="str">
            <v>- Godimento di beni di terzi</v>
          </cell>
          <cell r="G29">
            <v>0</v>
          </cell>
          <cell r="H29">
            <v>0</v>
          </cell>
          <cell r="I29">
            <v>0</v>
          </cell>
          <cell r="J29">
            <v>0</v>
          </cell>
          <cell r="K29">
            <v>0</v>
          </cell>
          <cell r="L29">
            <v>0</v>
          </cell>
          <cell r="M29">
            <v>0</v>
          </cell>
        </row>
        <row r="30">
          <cell r="A30" t="str">
            <v>B10</v>
          </cell>
          <cell r="F30" t="str">
            <v>- Oneri diversi di gestione</v>
          </cell>
          <cell r="G30">
            <v>0</v>
          </cell>
          <cell r="H30">
            <v>0</v>
          </cell>
          <cell r="I30">
            <v>0</v>
          </cell>
          <cell r="J30">
            <v>0</v>
          </cell>
          <cell r="K30">
            <v>0</v>
          </cell>
          <cell r="L30">
            <v>0</v>
          </cell>
          <cell r="M30">
            <v>0</v>
          </cell>
        </row>
        <row r="31">
          <cell r="A31" t="str">
            <v>B16</v>
          </cell>
          <cell r="F31" t="str">
            <v>- Variazione delle rimanenze</v>
          </cell>
          <cell r="G31">
            <v>0</v>
          </cell>
          <cell r="H31">
            <v>0</v>
          </cell>
          <cell r="I31">
            <v>0</v>
          </cell>
          <cell r="J31">
            <v>0</v>
          </cell>
          <cell r="K31">
            <v>0</v>
          </cell>
          <cell r="L31">
            <v>0</v>
          </cell>
          <cell r="M31">
            <v>0</v>
          </cell>
        </row>
        <row r="32">
          <cell r="A32" t="str">
            <v>PERS</v>
          </cell>
          <cell r="F32" t="str">
            <v>- Personale</v>
          </cell>
          <cell r="G32">
            <v>0</v>
          </cell>
          <cell r="H32">
            <v>0</v>
          </cell>
          <cell r="I32">
            <v>0</v>
          </cell>
          <cell r="J32">
            <v>0</v>
          </cell>
          <cell r="K32">
            <v>0</v>
          </cell>
          <cell r="L32">
            <v>0</v>
          </cell>
          <cell r="M32">
            <v>0</v>
          </cell>
        </row>
        <row r="33">
          <cell r="A33" t="str">
            <v>ABI</v>
          </cell>
          <cell r="F33" t="str">
            <v>RIMANENZE</v>
          </cell>
          <cell r="G33">
            <v>0</v>
          </cell>
          <cell r="H33">
            <v>0</v>
          </cell>
          <cell r="I33">
            <v>0</v>
          </cell>
          <cell r="J33">
            <v>0</v>
          </cell>
          <cell r="K33">
            <v>0</v>
          </cell>
          <cell r="L33">
            <v>0</v>
          </cell>
          <cell r="M33">
            <v>0</v>
          </cell>
        </row>
        <row r="34">
          <cell r="E34" t="str">
            <v>ANALISI PATRIMONIALE</v>
          </cell>
        </row>
        <row r="35">
          <cell r="A35" t="str">
            <v>MdiS</v>
          </cell>
          <cell r="F35" t="str">
            <v>MARGINE di STRUTTURA
[Mezzi propri - Attivo fisso]</v>
          </cell>
          <cell r="G35">
            <v>0</v>
          </cell>
          <cell r="H35">
            <v>0</v>
          </cell>
          <cell r="I35">
            <v>0</v>
          </cell>
          <cell r="J35">
            <v>0</v>
          </cell>
          <cell r="K35">
            <v>0</v>
          </cell>
          <cell r="L35">
            <v>0</v>
          </cell>
          <cell r="M35">
            <v>0</v>
          </cell>
        </row>
        <row r="36">
          <cell r="A36" t="str">
            <v>RigImp</v>
          </cell>
          <cell r="F36" t="str">
            <v>RIGIDITÀ DEGLI IMPIEGHI
[Attivo fisso / Totale attivo]</v>
          </cell>
          <cell r="G36" t="e">
            <v>#DIV/0!</v>
          </cell>
          <cell r="H36" t="e">
            <v>#DIV/0!</v>
          </cell>
          <cell r="I36" t="e">
            <v>#DIV/0!</v>
          </cell>
          <cell r="J36" t="e">
            <v>#DIV/0!</v>
          </cell>
          <cell r="K36" t="e">
            <v>#DIV/0!</v>
          </cell>
          <cell r="L36" t="e">
            <v>#DIV/0!</v>
          </cell>
          <cell r="M36" t="e">
            <v>#DIV/0!</v>
          </cell>
        </row>
        <row r="37">
          <cell r="A37" t="str">
            <v>IndEla</v>
          </cell>
          <cell r="F37" t="str">
            <v>INDICE di ELASTICITÀ
[Attivo circolante / Attivo fisso]</v>
          </cell>
          <cell r="G37" t="e">
            <v>#DIV/0!</v>
          </cell>
          <cell r="H37" t="e">
            <v>#DIV/0!</v>
          </cell>
          <cell r="I37" t="e">
            <v>#DIV/0!</v>
          </cell>
          <cell r="J37" t="e">
            <v>#DIV/0!</v>
          </cell>
          <cell r="K37" t="e">
            <v>#DIV/0!</v>
          </cell>
          <cell r="L37" t="e">
            <v>#DIV/0!</v>
          </cell>
          <cell r="M37" t="e">
            <v>#DIV/0!</v>
          </cell>
        </row>
        <row r="38">
          <cell r="A38" t="str">
            <v>DipFin</v>
          </cell>
          <cell r="F38" t="str">
            <v>DIPENDENZA FINANZIARIA
[Passivo consolidato + Passivo corrente / Totale passivo]</v>
          </cell>
          <cell r="G38" t="e">
            <v>#DIV/0!</v>
          </cell>
          <cell r="H38" t="e">
            <v>#DIV/0!</v>
          </cell>
          <cell r="I38" t="e">
            <v>#DIV/0!</v>
          </cell>
          <cell r="J38" t="e">
            <v>#DIV/0!</v>
          </cell>
          <cell r="K38" t="e">
            <v>#DIV/0!</v>
          </cell>
          <cell r="L38" t="e">
            <v>#DIV/0!</v>
          </cell>
          <cell r="M38" t="e">
            <v>#DIV/0!</v>
          </cell>
        </row>
        <row r="39">
          <cell r="A39" t="str">
            <v>IncCapPro</v>
          </cell>
          <cell r="F39" t="str">
            <v>INCIDENZA CAPITALE PROPRIO
[Mezzi propri / Totale passivo]</v>
          </cell>
          <cell r="G39" t="e">
            <v>#DIV/0!</v>
          </cell>
          <cell r="H39" t="e">
            <v>#DIV/0!</v>
          </cell>
          <cell r="I39" t="e">
            <v>#DIV/0!</v>
          </cell>
          <cell r="J39" t="e">
            <v>#DIV/0!</v>
          </cell>
          <cell r="K39" t="e">
            <v>#DIV/0!</v>
          </cell>
          <cell r="L39" t="e">
            <v>#DIV/0!</v>
          </cell>
          <cell r="M39" t="e">
            <v>#DIV/0!</v>
          </cell>
        </row>
        <row r="40">
          <cell r="A40" t="str">
            <v>IncDebM/L</v>
          </cell>
          <cell r="F40" t="str">
            <v>INCIDENZA DEBITI a MEDIO / LUNGO TERMINE
[Passivo consolidato / Attivo fisso]</v>
          </cell>
          <cell r="G40" t="e">
            <v>#DIV/0!</v>
          </cell>
          <cell r="H40" t="e">
            <v>#DIV/0!</v>
          </cell>
          <cell r="I40" t="e">
            <v>#DIV/0!</v>
          </cell>
          <cell r="J40" t="e">
            <v>#DIV/0!</v>
          </cell>
          <cell r="K40" t="e">
            <v>#DIV/0!</v>
          </cell>
          <cell r="L40" t="e">
            <v>#DIV/0!</v>
          </cell>
          <cell r="M40" t="e">
            <v>#DIV/0!</v>
          </cell>
        </row>
        <row r="41">
          <cell r="A41" t="str">
            <v>D/E</v>
          </cell>
          <cell r="F41" t="str">
            <v>DEBT / EQUITY
[Debiti finanziari / Mezzi propri]</v>
          </cell>
          <cell r="G41" t="e">
            <v>#DIV/0!</v>
          </cell>
          <cell r="H41" t="e">
            <v>#DIV/0!</v>
          </cell>
          <cell r="I41" t="e">
            <v>#DIV/0!</v>
          </cell>
          <cell r="J41" t="e">
            <v>#DIV/0!</v>
          </cell>
          <cell r="K41" t="e">
            <v>#DIV/0!</v>
          </cell>
          <cell r="L41" t="e">
            <v>#DIV/0!</v>
          </cell>
          <cell r="M41" t="e">
            <v>#DIV/0!</v>
          </cell>
        </row>
        <row r="42">
          <cell r="A42" t="str">
            <v>RicCapTer</v>
          </cell>
          <cell r="F42" t="str">
            <v>RICORSO al CAPITALE di TERZI
[(Passivo consolidato + Passivo corrente) / Mezzi propri]</v>
          </cell>
          <cell r="G42" t="e">
            <v>#DIV/0!</v>
          </cell>
          <cell r="H42" t="e">
            <v>#DIV/0!</v>
          </cell>
          <cell r="I42" t="e">
            <v>#DIV/0!</v>
          </cell>
          <cell r="J42" t="e">
            <v>#DIV/0!</v>
          </cell>
          <cell r="K42" t="e">
            <v>#DIV/0!</v>
          </cell>
          <cell r="L42" t="e">
            <v>#DIV/0!</v>
          </cell>
          <cell r="M42" t="e">
            <v>#DIV/0!</v>
          </cell>
        </row>
        <row r="43">
          <cell r="E43" t="str">
            <v>ANALISI FINANZIARIA</v>
          </cell>
        </row>
        <row r="44">
          <cell r="A44" t="str">
            <v>CapCirNet</v>
          </cell>
          <cell r="F44" t="str">
            <v>CAPITALE CIRCOLANTE NETTO
[Attivo corrente - Passivo corrente]</v>
          </cell>
          <cell r="G44">
            <v>0</v>
          </cell>
          <cell r="H44">
            <v>0</v>
          </cell>
          <cell r="I44">
            <v>0</v>
          </cell>
          <cell r="J44">
            <v>0</v>
          </cell>
          <cell r="K44">
            <v>0</v>
          </cell>
          <cell r="L44">
            <v>0</v>
          </cell>
          <cell r="M44">
            <v>0</v>
          </cell>
        </row>
        <row r="45">
          <cell r="A45" t="str">
            <v>MarTes</v>
          </cell>
          <cell r="F45" t="str">
            <v>MARGINE DI TESORERIA
[Liquidità immediata + Liquidità differita - Passivo corrente]</v>
          </cell>
          <cell r="G45">
            <v>0</v>
          </cell>
          <cell r="H45">
            <v>0</v>
          </cell>
          <cell r="I45">
            <v>0</v>
          </cell>
          <cell r="J45">
            <v>0</v>
          </cell>
          <cell r="K45">
            <v>0</v>
          </cell>
          <cell r="L45">
            <v>0</v>
          </cell>
          <cell r="M45">
            <v>0</v>
          </cell>
        </row>
        <row r="46">
          <cell r="A46" t="str">
            <v>Dis</v>
          </cell>
          <cell r="F46" t="str">
            <v>DISPONIBILITÀ
[Attivo circolante / Passività correnti]</v>
          </cell>
          <cell r="G46" t="e">
            <v>#DIV/0!</v>
          </cell>
          <cell r="H46" t="e">
            <v>#DIV/0!</v>
          </cell>
          <cell r="I46" t="e">
            <v>#DIV/0!</v>
          </cell>
          <cell r="J46" t="e">
            <v>#DIV/0!</v>
          </cell>
          <cell r="K46" t="e">
            <v>#DIV/0!</v>
          </cell>
          <cell r="L46" t="e">
            <v>#DIV/0!</v>
          </cell>
          <cell r="M46" t="e">
            <v>#DIV/0!</v>
          </cell>
        </row>
        <row r="47">
          <cell r="A47" t="str">
            <v>ElaImp</v>
          </cell>
          <cell r="F47" t="str">
            <v>ELASTICITÀ degli IMPIEGHI
[Attivo circolante / Totale attivo]</v>
          </cell>
          <cell r="G47" t="e">
            <v>#DIV/0!</v>
          </cell>
          <cell r="H47" t="e">
            <v>#DIV/0!</v>
          </cell>
          <cell r="I47" t="e">
            <v>#DIV/0!</v>
          </cell>
          <cell r="J47" t="e">
            <v>#DIV/0!</v>
          </cell>
          <cell r="K47" t="e">
            <v>#DIV/0!</v>
          </cell>
          <cell r="L47" t="e">
            <v>#DIV/0!</v>
          </cell>
          <cell r="M47" t="e">
            <v>#DIV/0!</v>
          </cell>
        </row>
        <row r="48">
          <cell r="A48" t="str">
            <v>LiqSecon</v>
          </cell>
          <cell r="F48" t="str">
            <v>LIQUIDITÀ SECONDARIA
[(Liquidità differita + Liquidità immediata) / Passivo corrente]</v>
          </cell>
          <cell r="G48" t="e">
            <v>#DIV/0!</v>
          </cell>
          <cell r="H48" t="e">
            <v>#DIV/0!</v>
          </cell>
          <cell r="I48" t="e">
            <v>#DIV/0!</v>
          </cell>
          <cell r="J48" t="e">
            <v>#DIV/0!</v>
          </cell>
          <cell r="K48" t="e">
            <v>#DIV/0!</v>
          </cell>
          <cell r="L48" t="e">
            <v>#DIV/0!</v>
          </cell>
          <cell r="M48" t="e">
            <v>#DIV/0!</v>
          </cell>
        </row>
        <row r="49">
          <cell r="A49" t="str">
            <v>LiqSecca</v>
          </cell>
          <cell r="F49" t="str">
            <v>LIQUIDITÀ SECCA
[Liquidità immediata / Passivo corrente]</v>
          </cell>
          <cell r="G49" t="e">
            <v>#DIV/0!</v>
          </cell>
          <cell r="H49" t="e">
            <v>#DIV/0!</v>
          </cell>
          <cell r="I49" t="e">
            <v>#DIV/0!</v>
          </cell>
          <cell r="J49" t="e">
            <v>#DIV/0!</v>
          </cell>
          <cell r="K49" t="e">
            <v>#DIV/0!</v>
          </cell>
          <cell r="L49" t="e">
            <v>#DIV/0!</v>
          </cell>
          <cell r="M49" t="e">
            <v>#DIV/0!</v>
          </cell>
        </row>
        <row r="50">
          <cell r="A50" t="str">
            <v>IncDebBrevTer</v>
          </cell>
          <cell r="F50" t="str">
            <v>INCIDENZA DEBITI a BREVE TERMINE
[Passività correnti / Totale passivo]</v>
          </cell>
          <cell r="G50" t="e">
            <v>#DIV/0!</v>
          </cell>
          <cell r="H50" t="e">
            <v>#DIV/0!</v>
          </cell>
          <cell r="I50" t="e">
            <v>#DIV/0!</v>
          </cell>
          <cell r="J50" t="e">
            <v>#DIV/0!</v>
          </cell>
          <cell r="K50" t="e">
            <v>#DIV/0!</v>
          </cell>
          <cell r="L50" t="e">
            <v>#DIV/0!</v>
          </cell>
          <cell r="M50" t="e">
            <v>#DIV/0!</v>
          </cell>
        </row>
        <row r="52">
          <cell r="A52" t="str">
            <v>RotAttCir</v>
          </cell>
          <cell r="F52" t="str">
            <v>ROTAZIONE ATTIVO CIRCOLANTE
[Ricavo di esercizio / Attivo circolante]</v>
          </cell>
          <cell r="G52" t="e">
            <v>#DIV/0!</v>
          </cell>
          <cell r="H52" t="e">
            <v>#DIV/0!</v>
          </cell>
          <cell r="I52" t="e">
            <v>#DIV/0!</v>
          </cell>
          <cell r="J52" t="e">
            <v>#DIV/0!</v>
          </cell>
          <cell r="K52" t="e">
            <v>#DIV/0!</v>
          </cell>
          <cell r="L52" t="e">
            <v>#DIV/0!</v>
          </cell>
          <cell r="M52" t="e">
            <v>#DIV/0!</v>
          </cell>
        </row>
        <row r="53">
          <cell r="A53" t="str">
            <v>RotRim</v>
          </cell>
          <cell r="F53" t="str">
            <v>ROTAZIONE delle RIMANENZE
[Costo venduto / Totale rimanenze]</v>
          </cell>
          <cell r="G53" t="e">
            <v>#DIV/0!</v>
          </cell>
          <cell r="H53" t="e">
            <v>#DIV/0!</v>
          </cell>
          <cell r="I53" t="e">
            <v>#DIV/0!</v>
          </cell>
          <cell r="J53" t="e">
            <v>#DIV/0!</v>
          </cell>
          <cell r="K53" t="e">
            <v>#DIV/0!</v>
          </cell>
          <cell r="L53" t="e">
            <v>#DIV/0!</v>
          </cell>
          <cell r="M53" t="e">
            <v>#DIV/0!</v>
          </cell>
        </row>
        <row r="55">
          <cell r="A55" t="str">
            <v>DilMedAcq</v>
          </cell>
          <cell r="F55" t="str">
            <v>DILAZIONE MEDIA ACQUISTI
[Fornitori / Totale  acquisti *360]</v>
          </cell>
          <cell r="H55">
            <v>0</v>
          </cell>
          <cell r="J55">
            <v>0</v>
          </cell>
          <cell r="L55">
            <v>0</v>
          </cell>
        </row>
        <row r="56">
          <cell r="A56" t="str">
            <v>DilMedVen</v>
          </cell>
          <cell r="F56" t="str">
            <v>DILAZIONE MEDIA VENDITE
[Clienti / Fatturato * 360]</v>
          </cell>
          <cell r="H56">
            <v>0</v>
          </cell>
          <cell r="J56">
            <v>0</v>
          </cell>
          <cell r="L56">
            <v>0</v>
          </cell>
        </row>
        <row r="58">
          <cell r="A58" t="str">
            <v>FluCasEse</v>
          </cell>
          <cell r="F58" t="str">
            <v>FLUSSO di CASSA dell'ESERCIZIO</v>
          </cell>
          <cell r="H58">
            <v>0</v>
          </cell>
          <cell r="I58">
            <v>0</v>
          </cell>
          <cell r="J58">
            <v>0</v>
          </cell>
          <cell r="K58">
            <v>0</v>
          </cell>
          <cell r="L58">
            <v>0</v>
          </cell>
          <cell r="M58">
            <v>0</v>
          </cell>
        </row>
        <row r="59">
          <cell r="A59" t="str">
            <v>DisCas</v>
          </cell>
          <cell r="F59" t="str">
            <v>DISPONIBILITÀ di CASSA</v>
          </cell>
          <cell r="H59">
            <v>0</v>
          </cell>
          <cell r="I59">
            <v>0</v>
          </cell>
          <cell r="J59">
            <v>0</v>
          </cell>
          <cell r="K59">
            <v>0</v>
          </cell>
          <cell r="L59">
            <v>0</v>
          </cell>
          <cell r="M59">
            <v>0</v>
          </cell>
        </row>
      </sheetData>
      <sheetData sheetId="23"/>
      <sheetData sheetId="24">
        <row r="3">
          <cell r="G3">
            <v>0</v>
          </cell>
          <cell r="I3">
            <v>-366</v>
          </cell>
          <cell r="K3">
            <v>-732</v>
          </cell>
          <cell r="M3">
            <v>-1098</v>
          </cell>
        </row>
        <row r="4">
          <cell r="G4" t="str">
            <v>Dati</v>
          </cell>
          <cell r="H4" t="str">
            <v>Var %</v>
          </cell>
          <cell r="I4" t="str">
            <v>Dati</v>
          </cell>
          <cell r="J4" t="str">
            <v>Var %</v>
          </cell>
          <cell r="K4" t="str">
            <v>Dati</v>
          </cell>
          <cell r="L4" t="str">
            <v>Var %</v>
          </cell>
          <cell r="M4" t="str">
            <v>Dati</v>
          </cell>
        </row>
        <row r="5">
          <cell r="G5">
            <v>7</v>
          </cell>
          <cell r="I5" t="str">
            <v>9</v>
          </cell>
          <cell r="K5">
            <v>11</v>
          </cell>
          <cell r="M5">
            <v>13</v>
          </cell>
        </row>
        <row r="6">
          <cell r="F6" t="str">
            <v>RICAVI NETTI (Fatturato)</v>
          </cell>
          <cell r="G6">
            <v>0</v>
          </cell>
          <cell r="H6">
            <v>0</v>
          </cell>
          <cell r="I6">
            <v>0</v>
          </cell>
          <cell r="J6">
            <v>0</v>
          </cell>
          <cell r="K6">
            <v>0</v>
          </cell>
          <cell r="L6">
            <v>0</v>
          </cell>
          <cell r="M6">
            <v>0</v>
          </cell>
        </row>
        <row r="7">
          <cell r="F7" t="str">
            <v>VALORE DELLA PRODUZIONE</v>
          </cell>
          <cell r="G7">
            <v>0</v>
          </cell>
          <cell r="H7">
            <v>0</v>
          </cell>
          <cell r="I7">
            <v>0</v>
          </cell>
          <cell r="J7">
            <v>0</v>
          </cell>
          <cell r="K7">
            <v>0</v>
          </cell>
          <cell r="L7">
            <v>0</v>
          </cell>
          <cell r="M7">
            <v>0</v>
          </cell>
        </row>
        <row r="8">
          <cell r="F8" t="str">
            <v>VALORE AGGIUNTO</v>
          </cell>
          <cell r="G8">
            <v>0</v>
          </cell>
          <cell r="H8">
            <v>0</v>
          </cell>
          <cell r="I8">
            <v>0</v>
          </cell>
          <cell r="J8">
            <v>0</v>
          </cell>
          <cell r="K8">
            <v>0</v>
          </cell>
          <cell r="L8">
            <v>0</v>
          </cell>
          <cell r="M8">
            <v>0</v>
          </cell>
        </row>
        <row r="9">
          <cell r="F9" t="str">
            <v>MARGINE OPERATIVO LORDO</v>
          </cell>
          <cell r="G9">
            <v>0</v>
          </cell>
          <cell r="H9">
            <v>0</v>
          </cell>
          <cell r="I9">
            <v>0</v>
          </cell>
          <cell r="J9">
            <v>0</v>
          </cell>
          <cell r="K9">
            <v>0</v>
          </cell>
          <cell r="L9">
            <v>0</v>
          </cell>
          <cell r="M9">
            <v>0</v>
          </cell>
        </row>
        <row r="10">
          <cell r="F10" t="str">
            <v>MARGINE OPERATIVO NETTO</v>
          </cell>
          <cell r="G10">
            <v>0</v>
          </cell>
          <cell r="H10">
            <v>0</v>
          </cell>
          <cell r="I10">
            <v>0</v>
          </cell>
          <cell r="J10">
            <v>0</v>
          </cell>
          <cell r="K10">
            <v>0</v>
          </cell>
          <cell r="L10">
            <v>0</v>
          </cell>
          <cell r="M10">
            <v>0</v>
          </cell>
        </row>
        <row r="11">
          <cell r="F11" t="str">
            <v>RISULTATO FINANZIARIO</v>
          </cell>
          <cell r="G11">
            <v>0</v>
          </cell>
          <cell r="H11">
            <v>0</v>
          </cell>
          <cell r="I11">
            <v>0</v>
          </cell>
          <cell r="J11">
            <v>0</v>
          </cell>
          <cell r="K11">
            <v>0</v>
          </cell>
          <cell r="L11">
            <v>0</v>
          </cell>
          <cell r="M11">
            <v>0</v>
          </cell>
        </row>
        <row r="12">
          <cell r="F12" t="str">
            <v>REDDITO OPERATIVO (Utile Operativo)</v>
          </cell>
          <cell r="G12">
            <v>0</v>
          </cell>
          <cell r="H12">
            <v>0</v>
          </cell>
          <cell r="I12">
            <v>0</v>
          </cell>
          <cell r="J12">
            <v>0</v>
          </cell>
          <cell r="K12">
            <v>0</v>
          </cell>
          <cell r="L12">
            <v>0</v>
          </cell>
          <cell r="M12">
            <v>0</v>
          </cell>
        </row>
        <row r="13">
          <cell r="F13" t="str">
            <v>UTILE NETTO (Risultato dell'Esercizio)</v>
          </cell>
          <cell r="G13">
            <v>0</v>
          </cell>
          <cell r="H13">
            <v>0</v>
          </cell>
          <cell r="I13">
            <v>0</v>
          </cell>
          <cell r="J13">
            <v>0</v>
          </cell>
          <cell r="K13">
            <v>0</v>
          </cell>
          <cell r="L13">
            <v>0</v>
          </cell>
          <cell r="M13">
            <v>0</v>
          </cell>
        </row>
        <row r="14">
          <cell r="F14" t="str">
            <v>RISULTATO ANTE IMPOSTE</v>
          </cell>
          <cell r="G14">
            <v>0</v>
          </cell>
          <cell r="H14">
            <v>0</v>
          </cell>
          <cell r="I14">
            <v>0</v>
          </cell>
          <cell r="J14">
            <v>0</v>
          </cell>
          <cell r="K14">
            <v>0</v>
          </cell>
          <cell r="L14">
            <v>0</v>
          </cell>
          <cell r="M14">
            <v>0</v>
          </cell>
        </row>
        <row r="15">
          <cell r="F15" t="str">
            <v>COSTI DEL PERSONALE</v>
          </cell>
          <cell r="G15">
            <v>0</v>
          </cell>
          <cell r="H15">
            <v>0</v>
          </cell>
          <cell r="I15">
            <v>0</v>
          </cell>
          <cell r="J15">
            <v>0</v>
          </cell>
          <cell r="K15">
            <v>0</v>
          </cell>
          <cell r="L15">
            <v>0</v>
          </cell>
          <cell r="M15">
            <v>0</v>
          </cell>
        </row>
        <row r="16">
          <cell r="F16" t="str">
            <v>COSTI DELLA PRODUZIONE</v>
          </cell>
          <cell r="G16">
            <v>0</v>
          </cell>
          <cell r="H16">
            <v>0</v>
          </cell>
          <cell r="I16">
            <v>0</v>
          </cell>
          <cell r="J16">
            <v>0</v>
          </cell>
          <cell r="K16">
            <v>0</v>
          </cell>
          <cell r="L16">
            <v>0</v>
          </cell>
          <cell r="M16">
            <v>0</v>
          </cell>
        </row>
        <row r="17">
          <cell r="F17" t="str">
            <v>PATRIMONIO NETTO (Mezzi Propri)</v>
          </cell>
          <cell r="G17">
            <v>0</v>
          </cell>
          <cell r="H17">
            <v>0</v>
          </cell>
          <cell r="I17">
            <v>0</v>
          </cell>
          <cell r="J17">
            <v>0</v>
          </cell>
          <cell r="K17">
            <v>0</v>
          </cell>
          <cell r="L17">
            <v>0</v>
          </cell>
          <cell r="M17">
            <v>0</v>
          </cell>
        </row>
        <row r="18">
          <cell r="F18" t="str">
            <v>TOTALE ATTIVO</v>
          </cell>
          <cell r="G18">
            <v>0</v>
          </cell>
          <cell r="H18">
            <v>0</v>
          </cell>
          <cell r="I18">
            <v>0</v>
          </cell>
          <cell r="J18">
            <v>0</v>
          </cell>
          <cell r="K18">
            <v>0</v>
          </cell>
          <cell r="L18">
            <v>0</v>
          </cell>
          <cell r="M18">
            <v>0</v>
          </cell>
        </row>
        <row r="20">
          <cell r="F20" t="str">
            <v>ROE
[Utile netto / Patrimonio netto]</v>
          </cell>
          <cell r="G20" t="e">
            <v>#DIV/0!</v>
          </cell>
          <cell r="H20" t="e">
            <v>#DIV/0!</v>
          </cell>
          <cell r="I20" t="e">
            <v>#DIV/0!</v>
          </cell>
          <cell r="J20" t="e">
            <v>#DIV/0!</v>
          </cell>
          <cell r="K20" t="e">
            <v>#DIV/0!</v>
          </cell>
          <cell r="L20" t="e">
            <v>#DIV/0!</v>
          </cell>
          <cell r="M20" t="e">
            <v>#DIV/0!</v>
          </cell>
        </row>
        <row r="21">
          <cell r="F21" t="str">
            <v>ROI
[Reddito operativo / Totale attivo]</v>
          </cell>
          <cell r="G21" t="e">
            <v>#DIV/0!</v>
          </cell>
          <cell r="H21" t="e">
            <v>#DIV/0!</v>
          </cell>
          <cell r="I21" t="e">
            <v>#DIV/0!</v>
          </cell>
          <cell r="J21" t="e">
            <v>#DIV/0!</v>
          </cell>
          <cell r="K21" t="e">
            <v>#DIV/0!</v>
          </cell>
          <cell r="L21" t="e">
            <v>#DIV/0!</v>
          </cell>
          <cell r="M21" t="e">
            <v>#DIV/0!</v>
          </cell>
        </row>
        <row r="22">
          <cell r="F22" t="str">
            <v>ROS
[Reddito operativo / Fatturato]</v>
          </cell>
          <cell r="G22" t="e">
            <v>#DIV/0!</v>
          </cell>
          <cell r="H22" t="e">
            <v>#DIV/0!</v>
          </cell>
          <cell r="I22" t="e">
            <v>#DIV/0!</v>
          </cell>
          <cell r="J22" t="e">
            <v>#DIV/0!</v>
          </cell>
          <cell r="K22" t="e">
            <v>#DIV/0!</v>
          </cell>
          <cell r="L22" t="e">
            <v>#DIV/0!</v>
          </cell>
          <cell r="M22" t="e">
            <v>#DIV/0!</v>
          </cell>
        </row>
        <row r="24">
          <cell r="F24" t="str">
            <v>ROTAZIONE IMPIEGHI
[Fatturato / Totale attivo]</v>
          </cell>
          <cell r="G24" t="e">
            <v>#DIV/0!</v>
          </cell>
          <cell r="H24" t="e">
            <v>#DIV/0!</v>
          </cell>
          <cell r="I24" t="e">
            <v>#DIV/0!</v>
          </cell>
          <cell r="J24" t="e">
            <v>#DIV/0!</v>
          </cell>
          <cell r="K24" t="e">
            <v>#DIV/0!</v>
          </cell>
          <cell r="L24" t="e">
            <v>#DIV/0!</v>
          </cell>
          <cell r="M24" t="e">
            <v>#DIV/0!</v>
          </cell>
        </row>
        <row r="25">
          <cell r="F25" t="str">
            <v>INCIDENZA GESTIONE OPERATIVA
[Reddito operativo / Valore della produzione]</v>
          </cell>
          <cell r="G25" t="e">
            <v>#DIV/0!</v>
          </cell>
          <cell r="H25" t="e">
            <v>#DIV/0!</v>
          </cell>
          <cell r="I25" t="e">
            <v>#DIV/0!</v>
          </cell>
          <cell r="J25" t="e">
            <v>#DIV/0!</v>
          </cell>
          <cell r="K25" t="e">
            <v>#DIV/0!</v>
          </cell>
          <cell r="L25" t="e">
            <v>#DIV/0!</v>
          </cell>
          <cell r="M25" t="e">
            <v>#DIV/0!</v>
          </cell>
        </row>
        <row r="26">
          <cell r="F26" t="str">
            <v>INCIDENZA GESTIONE CARATTERISTICA
[MON / Valore della produzione]</v>
          </cell>
          <cell r="G26" t="e">
            <v>#DIV/0!</v>
          </cell>
          <cell r="H26" t="e">
            <v>#DIV/0!</v>
          </cell>
          <cell r="I26" t="e">
            <v>#DIV/0!</v>
          </cell>
          <cell r="J26" t="e">
            <v>#DIV/0!</v>
          </cell>
          <cell r="K26" t="e">
            <v>#DIV/0!</v>
          </cell>
          <cell r="L26" t="e">
            <v>#DIV/0!</v>
          </cell>
          <cell r="M26" t="e">
            <v>#DIV/0!</v>
          </cell>
        </row>
        <row r="27">
          <cell r="F27" t="str">
            <v>INCIDENZA GESTIONE FINANZIARIA [Ricavi]
[Risultato finanziario / Fatturato]</v>
          </cell>
          <cell r="G27" t="e">
            <v>#DIV/0!</v>
          </cell>
          <cell r="H27" t="e">
            <v>#DIV/0!</v>
          </cell>
          <cell r="I27" t="e">
            <v>#DIV/0!</v>
          </cell>
          <cell r="J27" t="e">
            <v>#DIV/0!</v>
          </cell>
          <cell r="K27" t="e">
            <v>#DIV/0!</v>
          </cell>
          <cell r="L27" t="e">
            <v>#DIV/0!</v>
          </cell>
          <cell r="M27" t="e">
            <v>#DIV/0!</v>
          </cell>
        </row>
        <row r="28">
          <cell r="F28" t="str">
            <v>INCIDENZA GESTIONE FINANZIARIA
[Risultato finanziario / MOL]</v>
          </cell>
          <cell r="G28" t="e">
            <v>#DIV/0!</v>
          </cell>
          <cell r="H28" t="e">
            <v>#DIV/0!</v>
          </cell>
          <cell r="I28" t="e">
            <v>#DIV/0!</v>
          </cell>
          <cell r="J28" t="e">
            <v>#DIV/0!</v>
          </cell>
          <cell r="K28" t="e">
            <v>#DIV/0!</v>
          </cell>
          <cell r="L28" t="e">
            <v>#DIV/0!</v>
          </cell>
          <cell r="M28" t="e">
            <v>#DIV/0!</v>
          </cell>
        </row>
        <row r="29">
          <cell r="F29" t="str">
            <v>INCIDENZA GESTIONE NON CARATTERISTICA
[Risultato esercizio / MON]</v>
          </cell>
          <cell r="G29" t="e">
            <v>#DIV/0!</v>
          </cell>
          <cell r="H29" t="e">
            <v>#DIV/0!</v>
          </cell>
          <cell r="I29" t="e">
            <v>#DIV/0!</v>
          </cell>
          <cell r="J29" t="e">
            <v>#DIV/0!</v>
          </cell>
          <cell r="K29" t="e">
            <v>#DIV/0!</v>
          </cell>
          <cell r="L29" t="e">
            <v>#DIV/0!</v>
          </cell>
          <cell r="M29" t="e">
            <v>#DIV/0!</v>
          </cell>
        </row>
        <row r="31">
          <cell r="F31" t="str">
            <v>MOL / FATTURATO</v>
          </cell>
          <cell r="G31" t="e">
            <v>#DIV/0!</v>
          </cell>
          <cell r="H31" t="e">
            <v>#DIV/0!</v>
          </cell>
          <cell r="I31" t="e">
            <v>#DIV/0!</v>
          </cell>
          <cell r="J31" t="e">
            <v>#DIV/0!</v>
          </cell>
          <cell r="K31" t="e">
            <v>#DIV/0!</v>
          </cell>
          <cell r="L31" t="e">
            <v>#DIV/0!</v>
          </cell>
          <cell r="M31" t="e">
            <v>#DIV/0!</v>
          </cell>
        </row>
        <row r="33">
          <cell r="F33" t="str">
            <v>FATTURATO PER ADDETTO
[Fatturato / Numero dipendenti]</v>
          </cell>
          <cell r="H33">
            <v>0</v>
          </cell>
          <cell r="J33">
            <v>0</v>
          </cell>
          <cell r="L33">
            <v>0</v>
          </cell>
        </row>
        <row r="34">
          <cell r="F34" t="str">
            <v>VALORE DELLA PRODUZIONE PER ADDETTO
[Valore produzione /Numero dipendenti]</v>
          </cell>
          <cell r="H34">
            <v>0</v>
          </cell>
          <cell r="J34">
            <v>0</v>
          </cell>
          <cell r="L34">
            <v>0</v>
          </cell>
        </row>
        <row r="35">
          <cell r="F35" t="str">
            <v>VALORE AGGIUNTO PER ADDETTO
[Valore aggiunto / Numero dipendenti]</v>
          </cell>
          <cell r="H35">
            <v>0</v>
          </cell>
          <cell r="J35">
            <v>0</v>
          </cell>
          <cell r="L35">
            <v>0</v>
          </cell>
        </row>
        <row r="36">
          <cell r="F36" t="str">
            <v>IMPIEGHI PER ADDETTO
[Immobilizzazioni tecniche / Numero dipendenti]</v>
          </cell>
          <cell r="H36">
            <v>0</v>
          </cell>
          <cell r="J36">
            <v>0</v>
          </cell>
          <cell r="L36">
            <v>0</v>
          </cell>
        </row>
        <row r="37">
          <cell r="F37" t="str">
            <v>INCIDENZA FATTORE LAVORO [1]
[Costi personale / Costi della produzione]</v>
          </cell>
          <cell r="G37" t="e">
            <v>#DIV/0!</v>
          </cell>
          <cell r="H37" t="e">
            <v>#DIV/0!</v>
          </cell>
          <cell r="I37" t="e">
            <v>#DIV/0!</v>
          </cell>
          <cell r="J37" t="e">
            <v>#DIV/0!</v>
          </cell>
          <cell r="K37" t="e">
            <v>#DIV/0!</v>
          </cell>
          <cell r="L37" t="e">
            <v>#DIV/0!</v>
          </cell>
          <cell r="M37" t="e">
            <v>#DIV/0!</v>
          </cell>
        </row>
        <row r="38">
          <cell r="F38" t="str">
            <v>INCIDENZA FATTORE LAVORO [2]
[Costi personale / Ricavi netti]</v>
          </cell>
          <cell r="G38" t="e">
            <v>#DIV/0!</v>
          </cell>
          <cell r="H38" t="e">
            <v>#DIV/0!</v>
          </cell>
          <cell r="I38" t="e">
            <v>#DIV/0!</v>
          </cell>
          <cell r="J38" t="e">
            <v>#DIV/0!</v>
          </cell>
          <cell r="K38" t="e">
            <v>#DIV/0!</v>
          </cell>
          <cell r="L38" t="e">
            <v>#DIV/0!</v>
          </cell>
          <cell r="M38" t="e">
            <v>#DIV/0!</v>
          </cell>
        </row>
      </sheetData>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AVCP"/>
      <sheetName val="Anagrafica CND"/>
      <sheetName val="Anagrafica Protesi 09"/>
      <sheetName val="DB"/>
      <sheetName val="Db2"/>
      <sheetName val="Analisi_aziendale"/>
      <sheetName val="Analisi_regionale"/>
      <sheetName val="Analisi_regionale produttori"/>
      <sheetName val="Analisi_regionale aziende"/>
      <sheetName val="AziendaProduttore"/>
      <sheetName val="ABC_P0909"/>
      <sheetName val="ABC_P0908"/>
    </sheetNames>
    <sheetDataSet>
      <sheetData sheetId="0"/>
      <sheetData sheetId="1"/>
      <sheetData sheetId="2">
        <row r="1">
          <cell r="A1" t="str">
            <v>List</v>
          </cell>
        </row>
        <row r="37">
          <cell r="A37" t="str">
            <v>P090803010101_COTILI CEMENTATI PER IMPIANTO PRIMARIO IN MATERIALE METALLICO</v>
          </cell>
        </row>
        <row r="38">
          <cell r="A38" t="str">
            <v>P090803010102_COTILI CEMENTATI PER IMPIANTO PRIMARIO IN POLIETILENE</v>
          </cell>
        </row>
        <row r="39">
          <cell r="A39" t="str">
            <v>P090803010199_COTILI CEMENTATI PER IMPIANTO PRIMARIO - ALTRI</v>
          </cell>
        </row>
        <row r="40">
          <cell r="A40" t="str">
            <v>P090803010201_COTILI NON CEMENTATI PER IMPIANTO PRIMARIO IN MATERIALE METALLICO</v>
          </cell>
        </row>
        <row r="41">
          <cell r="A41" t="str">
            <v>P090803010299_COTILI NON CEMENTATI PER IMPIANTO PRIMARIO - ALTRI</v>
          </cell>
        </row>
        <row r="42">
          <cell r="A42" t="str">
            <v>P09080302_COMPONENTI ACETABOLARI PER PROTESI DI RIVESTIMENTO</v>
          </cell>
        </row>
        <row r="43">
          <cell r="A43" t="str">
            <v>P0908030301_COTILI CEMENTATI DA REVISIONE</v>
          </cell>
        </row>
        <row r="44">
          <cell r="A44" t="str">
            <v>P0908030302_COTILI NON CEMENTATI DA REVISIONE</v>
          </cell>
        </row>
        <row r="45">
          <cell r="A45" t="str">
            <v xml:space="preserve">P0908030401_INSERTI PER PROTESI DI ANCA IN POLIETILENE </v>
          </cell>
        </row>
        <row r="46">
          <cell r="A46" t="str">
            <v xml:space="preserve">P0908030402_INSERTI PER PROTESI DI ANCA IN MATERIALE CERAMICO </v>
          </cell>
        </row>
        <row r="47">
          <cell r="A47" t="str">
            <v xml:space="preserve">P0908030403_INSERTI PER PROTESI DI ANCA IN MATERIALE METALLICO </v>
          </cell>
        </row>
        <row r="48">
          <cell r="A48" t="str">
            <v xml:space="preserve">P090804010101_STELI FEMORALI CEMENTATI PER IMPIANTO PRIMARIO NON MODULARI RETTI </v>
          </cell>
        </row>
        <row r="49">
          <cell r="A49" t="str">
            <v xml:space="preserve">P090804010102_STELI FEMORALI CEMENTATI PER IMPIANTO PRIMARIO NON MODULARI ANATOMICI </v>
          </cell>
        </row>
        <row r="50">
          <cell r="A50" t="str">
            <v xml:space="preserve">P090804010103_STELI FEMORALI CEMENTATI PER IMPIANTO PRIMARIO MODULARI </v>
          </cell>
        </row>
        <row r="51">
          <cell r="A51" t="str">
            <v xml:space="preserve">P090804010104_STELI FEMORALI CEMENTATI PER IMPIANTO PRIMARIO A CONSERVAZIONE </v>
          </cell>
        </row>
        <row r="52">
          <cell r="A52" t="str">
            <v xml:space="preserve">P090804010201_STELI FEMORALI NON CEMENTATI PER IMPIANTO PRIMARIO NON MODULARI RETTI </v>
          </cell>
        </row>
        <row r="53">
          <cell r="A53" t="str">
            <v xml:space="preserve">P090804010202_STELI FEMORALI NON CEMENTATI PER IMPIANTO PRIMARIO NON MODULARI ANATOMICI </v>
          </cell>
        </row>
        <row r="54">
          <cell r="A54" t="str">
            <v xml:space="preserve">P090804010203_STELI FEMORALI NON CEMENTATI PER IMPIANTO PRIMARIO MODULARI </v>
          </cell>
        </row>
        <row r="55">
          <cell r="A55" t="str">
            <v xml:space="preserve">P090804010204_STELI FEMORALI NON CEMENTATI PER IMPIANTO PRIMARIO A CONSERVAZIONE </v>
          </cell>
        </row>
        <row r="56">
          <cell r="A56" t="str">
            <v>P09080402_COMPONENTI FEMORALI PER PROTESI DI RIVESTIMENTO</v>
          </cell>
        </row>
        <row r="57">
          <cell r="A57" t="str">
            <v>P0908040301_STELI FEMORALI CEMENTATI DA REVISIONE</v>
          </cell>
        </row>
        <row r="58">
          <cell r="A58" t="str">
            <v>P0908040302_STELI FEMORALI NON CEMENTATI DA REVISIONE</v>
          </cell>
        </row>
        <row r="59">
          <cell r="A59" t="str">
            <v>P09080404_STELI FEMORALI PER GRANDI RESEZIONI</v>
          </cell>
        </row>
        <row r="60">
          <cell r="A60" t="str">
            <v>P090804050101_TESTE FEMORALI IN MATERIALE CERAMICO PER PROTESI PARZIALI</v>
          </cell>
        </row>
        <row r="61">
          <cell r="A61" t="str">
            <v>P090804050102_TESTE FEMORALI IN MATERIALE METALLICO PER PROTESI PARZIALI</v>
          </cell>
        </row>
        <row r="62">
          <cell r="A62" t="str">
            <v>P090804050201_TESTE FEMORALI IN MATERIALE CERAMICO PER PROTESI TOTALI</v>
          </cell>
        </row>
        <row r="63">
          <cell r="A63" t="str">
            <v>P090804050202_TESTE FEMORALI IN MATERIALE METALLICO PER PROTESI TOTALI</v>
          </cell>
        </row>
        <row r="64">
          <cell r="A64" t="str">
            <v>P0908040503_CUPOLE BIARTICOLARI</v>
          </cell>
        </row>
        <row r="65">
          <cell r="A65" t="str">
            <v>P09080406_PROTESI FEMORALI MONOBLOCCO (stelo + testa)</v>
          </cell>
        </row>
        <row r="66">
          <cell r="A66" t="str">
            <v>P09088001_ANELLI COTILOIDEI</v>
          </cell>
        </row>
        <row r="67">
          <cell r="A67" t="str">
            <v>P09088002_RETI ACETABOLARI</v>
          </cell>
        </row>
        <row r="68">
          <cell r="A68" t="str">
            <v>P09088003_SPAZIATORI O DISTANZIATORI PER PROTESI DI ANCA</v>
          </cell>
        </row>
        <row r="69">
          <cell r="A69" t="str">
            <v>P09088004_ADATTATORI PER PROTESI DI ANCA</v>
          </cell>
        </row>
        <row r="70">
          <cell r="A70" t="str">
            <v>P09088005_CENTRATORI DISTALI PER PROTESI DI ANCA</v>
          </cell>
        </row>
        <row r="71">
          <cell r="A71" t="str">
            <v>P09088006_TAPPI FEMORALI ENDOMIDOLLARI</v>
          </cell>
        </row>
        <row r="72">
          <cell r="A72" t="str">
            <v>P09088099_PROTESI DI ANCA - ALTRI ACCESSORI</v>
          </cell>
        </row>
        <row r="73">
          <cell r="A73" t="str">
            <v>P090899_PROTESI DI ANCA - ALTRE</v>
          </cell>
        </row>
        <row r="74">
          <cell r="A74" t="str">
            <v>P0909030101_COMPONENTI FEMORALI PER IMPIANTO PRIMARIO BICOMPARTIMENTALE CEMENTATE</v>
          </cell>
        </row>
        <row r="75">
          <cell r="A75" t="str">
            <v>P0909030102_COMPONENTI FEMORALI PER IMPIANTO PRIMARIO BICOMPARTIMENTALE NON CEMENTATE</v>
          </cell>
        </row>
        <row r="76">
          <cell r="A76" t="str">
            <v>P0909030103_COMPONENTI FEMORALI PER IMPIANTO PRIMARIO BICOMPARTIMENTALE CEMENTABILI</v>
          </cell>
        </row>
        <row r="77">
          <cell r="A77" t="str">
            <v>P090903020101_PIATTI TIBIALI PER IMPIANTO PRIMARIO BICOMPARTIMENTALE MOBILI CEMENTATI</v>
          </cell>
        </row>
        <row r="78">
          <cell r="A78" t="str">
            <v>P090903020102_PIATTI TIBIALI PER IMPIANTO PRIMARIO BICOMPARTIMENTALE MOBILI NON CEMENTATI</v>
          </cell>
        </row>
        <row r="79">
          <cell r="A79" t="str">
            <v>P090903020103_PIATTI TIBIALI PER IMPIANTO PRIMARIO BICOMPARTIMENTALE MOBILI CEMENTABILI</v>
          </cell>
        </row>
        <row r="80">
          <cell r="A80" t="str">
            <v>P090903020104_PIATTI TIBIALI PER IMPIANTO PRIMARIO BICOMPARTIMENTALE FISSI CEMENTATI</v>
          </cell>
        </row>
        <row r="81">
          <cell r="A81" t="str">
            <v>P090903020105_PIATTI TIBIALI PER IMPIANTO PRIMARIO BICOMPARTIMENTALE FISSI NON CEMENTATI</v>
          </cell>
        </row>
        <row r="82">
          <cell r="A82" t="str">
            <v>P090903020106_PIATTI TIBIALI PER IMPIANTO PRIMARIO BICOMPARTIMENTALE FISSI CEMENTABILI</v>
          </cell>
        </row>
        <row r="83">
          <cell r="A83" t="str">
            <v>P090903020201_INSERTI TIBIALI PER IMPIANTO PRIMARIO BICOMPARTIMENTALE MOBILI</v>
          </cell>
        </row>
        <row r="84">
          <cell r="A84" t="str">
            <v>P090903020202_INSERTI TIBIALI PER IMPIANTO PRIMARIO BICOMPARTIMENTALE FISSI</v>
          </cell>
        </row>
        <row r="85">
          <cell r="A85" t="str">
            <v>P09090401_COMPONENTI FEMORALI PER PROTESI DI GINOCCHIO MONOCOMPARTIMENTALI</v>
          </cell>
        </row>
        <row r="86">
          <cell r="A86" t="str">
            <v>P0909040201_PIATTI TIBIALI PER PROTESI DI GINOCCHIO MONOCOMPARTIMENTALI</v>
          </cell>
        </row>
        <row r="87">
          <cell r="A87" t="str">
            <v>P0909040202_INSERTI TIBIALI PER PROTESI DI GINOCCHIO MONOCOMPARTIMENTALI</v>
          </cell>
        </row>
        <row r="88">
          <cell r="A88" t="str">
            <v>P09090501_COMPONENTI FEMORALI PER PROTESI DI GINOCCHIO DA REVISIONE</v>
          </cell>
        </row>
        <row r="89">
          <cell r="A89" t="str">
            <v>P090905020101_PIATTI TIBIALI PER PROTESI DI GINOCCHIO DA REVISIONE MOBILI</v>
          </cell>
        </row>
        <row r="90">
          <cell r="A90" t="str">
            <v>P090905020102_PIATTI TIBIALI PER PROTESI DI GINOCCHIO DA REVISIONE FISSI</v>
          </cell>
        </row>
        <row r="91">
          <cell r="A91" t="str">
            <v>P090905020201_INSERTI TIBIALI PER PROTESI DI GINOCCHIO DA REVISIONE MOBILI</v>
          </cell>
        </row>
        <row r="92">
          <cell r="A92" t="str">
            <v>P090905020202_INSERTI TIBIALI PER PROTESI DI GINOCCHIO DA REVISIONE FISSI</v>
          </cell>
        </row>
        <row r="93">
          <cell r="A93" t="str">
            <v>P09098001_SPESSORI PER PROTESI DI GINOCCHIO</v>
          </cell>
        </row>
        <row r="94">
          <cell r="A94" t="str">
            <v>P09098099_PROTESI DI GINOCCHIO - ALTRI ACCESSORI</v>
          </cell>
        </row>
        <row r="95">
          <cell r="A95" t="str">
            <v>P09099001_COMPONENTI PATELLARI</v>
          </cell>
        </row>
        <row r="96">
          <cell r="A96" t="str">
            <v>P09099002_FITTONI PER PROTESI DI GINOCCHIO</v>
          </cell>
        </row>
        <row r="97">
          <cell r="A97" t="str">
            <v>P09099099_PROTESI DI GINOCCHIO - ALTRE</v>
          </cell>
        </row>
      </sheetData>
      <sheetData sheetId="3"/>
      <sheetData sheetId="4">
        <row r="1">
          <cell r="B1" t="str">
            <v>Codice azienda sanitaria erogante</v>
          </cell>
        </row>
      </sheetData>
      <sheetData sheetId="5"/>
      <sheetData sheetId="6">
        <row r="2">
          <cell r="G2" t="str">
            <v>Media</v>
          </cell>
        </row>
      </sheetData>
      <sheetData sheetId="7">
        <row r="4">
          <cell r="E4" t="str">
            <v>AESCULAP</v>
          </cell>
        </row>
      </sheetData>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Tend-Prog  2015"/>
      <sheetName val="LA Tend-Prog  2014"/>
      <sheetName val="LA Tend-Prog  2013"/>
      <sheetName val="CE 2013-2015_AG13"/>
      <sheetName val="raccordo mod New CE-LA"/>
      <sheetName val="CE_x LA2013-2015"/>
      <sheetName val="pvt_CE_2013-2015"/>
      <sheetName val="LA_tend-prog"/>
      <sheetName val="LA %_2015"/>
      <sheetName val="LA %_2014"/>
      <sheetName val="LA %_2013"/>
      <sheetName val="LA %_2011_manovre2013-15"/>
      <sheetName val="LA_2011_CE_NSIS 5_09_2012"/>
      <sheetName val="Appoggio_New_Modello_last"/>
      <sheetName val="valori"/>
      <sheetName val="bil. ver."/>
    </sheetNames>
    <sheetDataSet>
      <sheetData sheetId="0"/>
      <sheetData sheetId="1"/>
      <sheetData sheetId="2"/>
      <sheetData sheetId="3"/>
      <sheetData sheetId="4"/>
      <sheetData sheetId="5">
        <row r="4">
          <cell r="O4" t="str">
            <v>Somma di IV TRIMESTRE 2012</v>
          </cell>
        </row>
      </sheetData>
      <sheetData sheetId="6">
        <row r="4">
          <cell r="O4" t="str">
            <v>Somma di IV TRIMESTRE 2012</v>
          </cell>
        </row>
        <row r="5">
          <cell r="O5" t="str">
            <v>Somma di TEND 2013</v>
          </cell>
        </row>
        <row r="6">
          <cell r="O6" t="str">
            <v>Somma di PROGR 2013</v>
          </cell>
        </row>
        <row r="7">
          <cell r="O7" t="str">
            <v>Somma di TEND 2014</v>
          </cell>
        </row>
        <row r="8">
          <cell r="O8" t="str">
            <v>Somma di PROGR 2014</v>
          </cell>
        </row>
        <row r="9">
          <cell r="O9" t="str">
            <v>Somma di TEND 2015</v>
          </cell>
        </row>
        <row r="10">
          <cell r="O10" t="str">
            <v>Somma di PROGR 2015</v>
          </cell>
        </row>
      </sheetData>
      <sheetData sheetId="7"/>
      <sheetData sheetId="8"/>
      <sheetData sheetId="9"/>
      <sheetData sheetId="10"/>
      <sheetData sheetId="11"/>
      <sheetData sheetId="12"/>
      <sheetData sheetId="13"/>
      <sheetData sheetId="14"/>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_resid_semiresid"/>
      <sheetName val="PVT_STS_resid_semiresid"/>
      <sheetName val="Popolazione"/>
      <sheetName val="Tariffe"/>
      <sheetName val="DB_RIA_11"/>
      <sheetName val="DB_STS_24"/>
      <sheetName val="Bench"/>
      <sheetName val="Conv."/>
      <sheetName val="FixAss"/>
      <sheetName val="WorkCap"/>
      <sheetName val="Cash flow inv"/>
      <sheetName val="appoggio"/>
      <sheetName val="aziende"/>
      <sheetName val="valori"/>
      <sheetName val="TABELLE CALCO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Totale</v>
          </cell>
        </row>
        <row r="2">
          <cell r="A2" t="str">
            <v>Sociosanitario</v>
          </cell>
        </row>
        <row r="3">
          <cell r="A3" t="str">
            <v>Ex-art.26</v>
          </cell>
        </row>
        <row r="4">
          <cell r="A4" t="str">
            <v>Psichiatria</v>
          </cell>
        </row>
      </sheetData>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origine Prospetto"/>
      <sheetName val="prosp. II trim 2012"/>
      <sheetName val="prospetto II trim 2012 s.form."/>
      <sheetName val="Prospetto III trim 2012"/>
      <sheetName val="prospetto III trim 2012 s.f."/>
      <sheetName val="Prospetto IV trim 2012 - Cons "/>
      <sheetName val="Prospetto IV trim 2012 s.f."/>
      <sheetName val="D.1.2 I. trim 2013"/>
    </sheetNames>
    <sheetDataSet>
      <sheetData sheetId="0" refreshError="1">
        <row r="4">
          <cell r="A4">
            <v>201</v>
          </cell>
          <cell r="B4" t="str">
            <v>ASP</v>
          </cell>
          <cell r="C4" t="str">
            <v>Agrigento</v>
          </cell>
          <cell r="D4" t="str">
            <v>Agrigento</v>
          </cell>
          <cell r="E4" t="str">
            <v>AG</v>
          </cell>
          <cell r="F4" t="str">
            <v>Azienda Sanitaria Provinciale Agrigento</v>
          </cell>
          <cell r="G4" t="str">
            <v>ASP Agrigento</v>
          </cell>
          <cell r="H4" t="str">
            <v>Azienda Sanitaria Provinciale Agrigento</v>
          </cell>
        </row>
        <row r="5">
          <cell r="A5">
            <v>202</v>
          </cell>
          <cell r="B5" t="str">
            <v>ASP</v>
          </cell>
          <cell r="C5" t="str">
            <v>Caltanissetta</v>
          </cell>
          <cell r="D5" t="str">
            <v>Caltanissetta</v>
          </cell>
          <cell r="E5" t="str">
            <v>CL</v>
          </cell>
          <cell r="F5" t="str">
            <v>Azienda Sanitaria Provinciale Caltanissetta</v>
          </cell>
          <cell r="G5" t="str">
            <v>ASP Caltanissetta</v>
          </cell>
          <cell r="H5" t="str">
            <v>Azienda Sanitaria Provinciale Caltanissetta</v>
          </cell>
        </row>
        <row r="6">
          <cell r="A6">
            <v>203</v>
          </cell>
          <cell r="B6" t="str">
            <v>ASP</v>
          </cell>
          <cell r="C6" t="str">
            <v>Catania</v>
          </cell>
          <cell r="D6" t="str">
            <v>Catania</v>
          </cell>
          <cell r="E6" t="str">
            <v>CT</v>
          </cell>
          <cell r="F6" t="str">
            <v>Azienda Sanitaria Provinciale Catania</v>
          </cell>
          <cell r="G6" t="str">
            <v>ASP Catania</v>
          </cell>
          <cell r="H6" t="str">
            <v>Azienda Sanitaria Provinciale Catania</v>
          </cell>
        </row>
        <row r="7">
          <cell r="A7">
            <v>204</v>
          </cell>
          <cell r="B7" t="str">
            <v>ASP</v>
          </cell>
          <cell r="C7" t="str">
            <v>Enna</v>
          </cell>
          <cell r="D7" t="str">
            <v>Enna</v>
          </cell>
          <cell r="E7" t="str">
            <v>EN</v>
          </cell>
          <cell r="F7" t="str">
            <v>Azienda Sanitaria Provinciale Enna</v>
          </cell>
          <cell r="G7" t="str">
            <v>ASP Enna</v>
          </cell>
          <cell r="H7" t="str">
            <v>Azienda Sanitaria Provinciale Enna</v>
          </cell>
        </row>
        <row r="8">
          <cell r="A8">
            <v>205</v>
          </cell>
          <cell r="B8" t="str">
            <v>ASP</v>
          </cell>
          <cell r="C8" t="str">
            <v>Messina</v>
          </cell>
          <cell r="D8" t="str">
            <v>Messina</v>
          </cell>
          <cell r="E8" t="str">
            <v>ME</v>
          </cell>
          <cell r="F8" t="str">
            <v>Azienda Sanitaria Provinciale Messina</v>
          </cell>
          <cell r="G8" t="str">
            <v>ASP Messina</v>
          </cell>
          <cell r="H8" t="str">
            <v>Azienda Sanitaria Provinciale Messina</v>
          </cell>
        </row>
        <row r="9">
          <cell r="A9">
            <v>206</v>
          </cell>
          <cell r="B9" t="str">
            <v>ASP</v>
          </cell>
          <cell r="C9" t="str">
            <v>Palermo</v>
          </cell>
          <cell r="D9" t="str">
            <v>Palermo</v>
          </cell>
          <cell r="E9" t="str">
            <v>PA</v>
          </cell>
          <cell r="F9" t="str">
            <v>Azienda Sanitaria Provinciale Palermo</v>
          </cell>
          <cell r="G9" t="str">
            <v>ASP Palermo</v>
          </cell>
          <cell r="H9" t="str">
            <v>Azienda Sanitaria Provinciale Palermo</v>
          </cell>
        </row>
        <row r="10">
          <cell r="A10">
            <v>207</v>
          </cell>
          <cell r="B10" t="str">
            <v>ASP</v>
          </cell>
          <cell r="C10" t="str">
            <v>Ragusa</v>
          </cell>
          <cell r="D10" t="str">
            <v>Ragusa</v>
          </cell>
          <cell r="E10" t="str">
            <v>RG</v>
          </cell>
          <cell r="F10" t="str">
            <v>Azienda Sanitaria Provinciale Ragusa</v>
          </cell>
          <cell r="G10" t="str">
            <v>ASP Ragusa</v>
          </cell>
          <cell r="H10" t="str">
            <v>Azienda Sanitaria Provinciale Ragusa</v>
          </cell>
        </row>
        <row r="11">
          <cell r="A11">
            <v>208</v>
          </cell>
          <cell r="B11" t="str">
            <v>ASP</v>
          </cell>
          <cell r="C11" t="str">
            <v>Siracusa</v>
          </cell>
          <cell r="D11" t="str">
            <v>Siracusa</v>
          </cell>
          <cell r="E11" t="str">
            <v>SR</v>
          </cell>
          <cell r="F11" t="str">
            <v>Azienda Sanitaria Provinciale Siracusa</v>
          </cell>
          <cell r="G11" t="str">
            <v>ASP Siracusa</v>
          </cell>
          <cell r="H11" t="str">
            <v>Azienda Sanitaria Provinciale Siracusa</v>
          </cell>
        </row>
        <row r="12">
          <cell r="A12">
            <v>209</v>
          </cell>
          <cell r="B12" t="str">
            <v>ASP</v>
          </cell>
          <cell r="C12" t="str">
            <v>Trapani</v>
          </cell>
          <cell r="D12" t="str">
            <v>Trapani</v>
          </cell>
          <cell r="E12" t="str">
            <v>TP</v>
          </cell>
          <cell r="F12" t="str">
            <v>Azienda Sanitaria Provinciale Trapani</v>
          </cell>
          <cell r="G12" t="str">
            <v>ASP Trapani</v>
          </cell>
          <cell r="H12" t="str">
            <v>Azienda Sanitaria Provinciale Trapani</v>
          </cell>
        </row>
        <row r="13">
          <cell r="A13">
            <v>921</v>
          </cell>
          <cell r="B13" t="str">
            <v>AO</v>
          </cell>
          <cell r="C13" t="str">
            <v>Azienda Ospedaliera per l'Emergenza Cannizzaro</v>
          </cell>
          <cell r="D13" t="str">
            <v>Catania</v>
          </cell>
          <cell r="E13" t="str">
            <v>CT</v>
          </cell>
          <cell r="F13" t="str">
            <v>Azienda Ospedaliera per l'Emergenza Cannizzaro di Catania</v>
          </cell>
          <cell r="G13" t="str">
            <v>EMERGENZA</v>
          </cell>
          <cell r="H13" t="str">
            <v>Azienda Ospedaliera per l'Emergenza Cannizzaro</v>
          </cell>
        </row>
        <row r="14">
          <cell r="A14">
            <v>922</v>
          </cell>
          <cell r="B14" t="str">
            <v>AO</v>
          </cell>
          <cell r="C14" t="str">
            <v>Azienda Ospedaliera di Rilievo Nazionale e di Alta Specializzazione Garibaldi</v>
          </cell>
          <cell r="D14" t="str">
            <v>Catania</v>
          </cell>
          <cell r="E14" t="str">
            <v>CT</v>
          </cell>
          <cell r="F14" t="str">
            <v>Azienda Ospedaliera di Rilievo Nazionale e di Alta Specializzazione Garibaldi di Catania</v>
          </cell>
          <cell r="G14" t="str">
            <v>NEW GARIBALDI</v>
          </cell>
          <cell r="H14" t="str">
            <v>Azienda Ospedaliera di Rilievo Nazionale e di Alta Specializzazione Garibaldi</v>
          </cell>
        </row>
        <row r="15">
          <cell r="A15">
            <v>923</v>
          </cell>
          <cell r="B15" t="str">
            <v>AUP</v>
          </cell>
          <cell r="C15" t="str">
            <v xml:space="preserve">Azienda Ospedaliera Universitaria Policlinico - V. Emanule </v>
          </cell>
          <cell r="D15" t="str">
            <v>Catania</v>
          </cell>
          <cell r="E15" t="str">
            <v>CT</v>
          </cell>
          <cell r="F15" t="str">
            <v>Azienda Ospedaliera Universitaria Policlinico - V. Emanule  di Catania</v>
          </cell>
          <cell r="G15" t="str">
            <v>UNICT</v>
          </cell>
          <cell r="H15" t="str">
            <v xml:space="preserve">Azienda Ospedaliera Universitaria Policlinico - V. Emanule </v>
          </cell>
        </row>
        <row r="16">
          <cell r="A16">
            <v>924</v>
          </cell>
          <cell r="B16" t="str">
            <v>AO</v>
          </cell>
          <cell r="C16" t="str">
            <v>Azienda Ospedaliera Ospedali Riuniti Papardo - Piemonte</v>
          </cell>
          <cell r="D16" t="str">
            <v>Messina</v>
          </cell>
          <cell r="E16" t="str">
            <v>Me</v>
          </cell>
          <cell r="F16" t="str">
            <v>Azienda Ospedaliera Ospedali Riuniti Papardo - Piemonte di Messina</v>
          </cell>
          <cell r="G16" t="str">
            <v>PAPARDO-PIEMONTE</v>
          </cell>
          <cell r="H16" t="str">
            <v>Azienda Ospedaliera Ospedali Riuniti Papardo - Piemonte</v>
          </cell>
        </row>
        <row r="17">
          <cell r="A17">
            <v>925</v>
          </cell>
          <cell r="B17" t="str">
            <v>AUP</v>
          </cell>
          <cell r="C17" t="str">
            <v>Azienda Ospedaliera Universitaria G. Martino</v>
          </cell>
          <cell r="D17" t="str">
            <v>Messina</v>
          </cell>
          <cell r="E17" t="str">
            <v>ME</v>
          </cell>
          <cell r="F17" t="str">
            <v>Azienda Ospedaliera Universitaria G. Martino di Messina</v>
          </cell>
          <cell r="G17" t="str">
            <v>UNIME</v>
          </cell>
          <cell r="H17" t="str">
            <v>Azienda Ospedaliera Universitaria G. Martino</v>
          </cell>
        </row>
        <row r="18">
          <cell r="A18">
            <v>926</v>
          </cell>
          <cell r="B18" t="str">
            <v>AO</v>
          </cell>
          <cell r="C18" t="str">
            <v>Azienda Ospedaliera Ospedali Riuniti Villa Sofia - Cervello</v>
          </cell>
          <cell r="D18" t="str">
            <v>Palermo</v>
          </cell>
          <cell r="E18" t="str">
            <v>PA</v>
          </cell>
          <cell r="F18" t="str">
            <v>Azienda Ospedaliera Ospedali Riuniti Villa Sofia - Cervello di Palermo</v>
          </cell>
          <cell r="G18" t="str">
            <v>VSOFIA-CERVELLO</v>
          </cell>
          <cell r="H18" t="str">
            <v>Azienda Ospedaliera Ospedali Riuniti Villa Sofia - Cervello</v>
          </cell>
        </row>
        <row r="19">
          <cell r="A19">
            <v>927</v>
          </cell>
          <cell r="B19" t="str">
            <v>AO</v>
          </cell>
          <cell r="C19" t="str">
            <v>Azienda Ospedaliera di Rilievo Nazionale e di Alta Specializzazione Civico - Di Cristina - Benfratelli</v>
          </cell>
          <cell r="D19" t="str">
            <v>Palermo</v>
          </cell>
          <cell r="E19" t="str">
            <v>PA</v>
          </cell>
          <cell r="F19" t="str">
            <v>Azienda Ospedaliera di Rilievo Nazionale e di Alta Specializzazione Civico - Di Cristina - Benfratelli di Palermo</v>
          </cell>
          <cell r="G19" t="str">
            <v>NEW CIVICO</v>
          </cell>
          <cell r="H19" t="str">
            <v>Azienda Ospedaliera di Rilievo Nazionale e di Alta Specializzazione Civico - Di Cristina - Benfratelli</v>
          </cell>
        </row>
        <row r="20">
          <cell r="A20">
            <v>928</v>
          </cell>
          <cell r="B20" t="str">
            <v>AUP</v>
          </cell>
          <cell r="C20" t="str">
            <v>Azienda Ospedaliera Universitaria Policlinico P.Giaccone</v>
          </cell>
          <cell r="D20" t="str">
            <v>Palermo</v>
          </cell>
          <cell r="E20" t="str">
            <v>PA</v>
          </cell>
          <cell r="F20" t="str">
            <v>Azienda Ospedaliera Universitaria Policlinico P.Giaccone di Palermo</v>
          </cell>
          <cell r="G20" t="str">
            <v>UNIPA</v>
          </cell>
          <cell r="H20" t="str">
            <v>Azienda Ospedaliera Universitaria Policlinico P.Giaccone</v>
          </cell>
        </row>
        <row r="21">
          <cell r="A21" t="str">
            <v>960</v>
          </cell>
          <cell r="B21" t="str">
            <v>IRCCS</v>
          </cell>
          <cell r="C21" t="str">
            <v>IRCCS Neurolesi "Bonino Pulejo"</v>
          </cell>
          <cell r="D21" t="str">
            <v>Messina</v>
          </cell>
          <cell r="E21" t="str">
            <v>ME</v>
          </cell>
          <cell r="F21" t="str">
            <v>IRCCS Neurolesi "Bonino Pulejo" di Messina</v>
          </cell>
          <cell r="G21" t="str">
            <v>PULEJO</v>
          </cell>
          <cell r="H21" t="str">
            <v>IRCCS Neurolesi "Bonino Pulejo"</v>
          </cell>
        </row>
        <row r="22">
          <cell r="A22">
            <v>999</v>
          </cell>
          <cell r="B22" t="str">
            <v>SICILIA</v>
          </cell>
          <cell r="C22" t="str">
            <v>Riepilogativo Regione Siciliana</v>
          </cell>
          <cell r="D22" t="str">
            <v>Sicilia</v>
          </cell>
          <cell r="E22" t="str">
            <v>Sicilia</v>
          </cell>
          <cell r="F22" t="str">
            <v>Riepilogativo Regione Siciliana - Sicilia</v>
          </cell>
          <cell r="G22" t="str">
            <v>RIEPILOGATIVO</v>
          </cell>
          <cell r="H22" t="str">
            <v>Sicilia - Riepilogativo Regione Siciliana - Sicilia</v>
          </cell>
        </row>
        <row r="27">
          <cell r="B27" t="str">
            <v>1° - Trim</v>
          </cell>
          <cell r="C27" t="str">
            <v>31 mar</v>
          </cell>
          <cell r="D27" t="str">
            <v>T1</v>
          </cell>
        </row>
        <row r="28">
          <cell r="B28" t="str">
            <v>2° - Trim</v>
          </cell>
          <cell r="C28" t="str">
            <v>30 giu</v>
          </cell>
          <cell r="D28" t="str">
            <v>T2</v>
          </cell>
        </row>
        <row r="29">
          <cell r="B29" t="str">
            <v>3° - Trim</v>
          </cell>
          <cell r="C29" t="str">
            <v>30 set</v>
          </cell>
          <cell r="D29" t="str">
            <v>T3</v>
          </cell>
        </row>
        <row r="30">
          <cell r="B30" t="str">
            <v>4° - Trim</v>
          </cell>
          <cell r="C30" t="str">
            <v>31 dic</v>
          </cell>
          <cell r="D30" t="str">
            <v>T4</v>
          </cell>
        </row>
        <row r="31">
          <cell r="B31" t="str">
            <v>C - Cons.</v>
          </cell>
          <cell r="C31" t="str">
            <v>31 dic</v>
          </cell>
          <cell r="D31" t="str">
            <v>TC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
      <sheetName val="Bloomberg"/>
      <sheetName val="Exchange rates"/>
      <sheetName val="Estimates"/>
      <sheetName val="Comparables"/>
      <sheetName val="Legenda"/>
      <sheetName val="Des"/>
      <sheetName val="P.O."/>
      <sheetName val="OOSS_T"/>
      <sheetName val="OOSS_DM"/>
      <sheetName val="Dip.stampa"/>
      <sheetName val="Rete"/>
      <sheetName val="P.O._T"/>
      <sheetName val="P.O._TT"/>
      <sheetName val="DM_UO_in servizio"/>
      <sheetName val="IN_SERVIZIO"/>
      <sheetName val="PL_Disciplina"/>
      <sheetName val="NEW_DM_IP_OST"/>
      <sheetName val="DM-NEW_Disciplina"/>
      <sheetName val="Coeff_DM_IP"/>
      <sheetName val="Coeff_DM"/>
      <sheetName val="Coeff_IP"/>
      <sheetName val="Ambulatoriale_T"/>
      <sheetName val="Ambulatoriale"/>
      <sheetName val="Servizi"/>
      <sheetName val="note"/>
      <sheetName val="Servizi_e_Altro"/>
      <sheetName val="CQRC"/>
      <sheetName val="RINNOVI CONTRATTUALI"/>
      <sheetName val="TETTO"/>
      <sheetName val="AD02_ASSEGNI NUCLEO FAMILIARE"/>
      <sheetName val="QUALIFICHE"/>
      <sheetName val="D_1.2"/>
    </sheetNames>
    <sheetDataSet>
      <sheetData sheetId="0"/>
      <sheetData sheetId="1"/>
      <sheetData sheetId="2" refreshError="1"/>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2 CONS TOT"/>
      <sheetName val="Totale"/>
      <sheetName val="TI"/>
      <sheetName val="Dirigenti"/>
      <sheetName val="DirigentiMedici"/>
      <sheetName val="DnMedici"/>
      <sheetName val="DirigentiVeterinari"/>
      <sheetName val="DirigentiSanitari"/>
      <sheetName val="DirigentiProfessionali"/>
      <sheetName val="DirigentiTecnici"/>
      <sheetName val="DirigentiAmministrativi"/>
      <sheetName val="Comparto"/>
      <sheetName val="Comp_diCuiSanitario"/>
      <sheetName val="Comp_diCuiProfessionale"/>
      <sheetName val="Comp_diCuiTecnico"/>
      <sheetName val="Comp_diCuiAmministrativo"/>
      <sheetName val="Pcontrattista"/>
      <sheetName val="P_TD"/>
      <sheetName val="PD_TI"/>
      <sheetName val="PnD_TI"/>
      <sheetName val="PexLSUcontr"/>
      <sheetName val="RestantePersonale"/>
      <sheetName val="CoCoCo"/>
      <sheetName val="PConvenzione"/>
      <sheetName val="PLsu"/>
      <sheetName val="altroRestanteP"/>
      <sheetName val="Universitari"/>
      <sheetName val="IDM_PDS"/>
      <sheetName val="IDM_PnD"/>
      <sheetName val="IDM_PDnS"/>
      <sheetName val="appoggio"/>
      <sheetName val="pvt_D.1.2_4°2011"/>
      <sheetName val="pvt_D.1.2_C_2010"/>
      <sheetName val="PVT_DB_2009"/>
      <sheetName val="D.1.2_4°2011"/>
      <sheetName val="D.1.2_C_2010"/>
      <sheetName val="DB_2009"/>
      <sheetName val="Dati"/>
      <sheetName val="val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TESTE Totali da TAB.D.1.2 </v>
          </cell>
        </row>
      </sheetData>
      <sheetData sheetId="30">
        <row r="1">
          <cell r="B1" t="str">
            <v xml:space="preserve">TESTE Totali da TAB.D.1.2 </v>
          </cell>
          <cell r="C1" t="str">
            <v>Tot TI</v>
          </cell>
          <cell r="D1" t="str">
            <v>di cui Dirigenti</v>
          </cell>
          <cell r="E1" t="str">
            <v>Dirigenti Medici</v>
          </cell>
          <cell r="F1" t="str">
            <v>Dirigenti non Medici</v>
          </cell>
          <cell r="G1" t="str">
            <v>Dirigenti Veterinari</v>
          </cell>
          <cell r="H1" t="str">
            <v xml:space="preserve">Dirigenti Sanitari </v>
          </cell>
          <cell r="I1" t="str">
            <v>Dirigenti Professionali</v>
          </cell>
          <cell r="J1" t="str">
            <v>Dirigenti Tecnici</v>
          </cell>
          <cell r="K1" t="str">
            <v>Dirigenti Amministrativi</v>
          </cell>
          <cell r="L1" t="str">
            <v>Comparto</v>
          </cell>
          <cell r="M1" t="str">
            <v>Personale non dirigente Ruolo Sanitario</v>
          </cell>
          <cell r="N1" t="str">
            <v>Personale non dirigente Ruolo Professionale</v>
          </cell>
          <cell r="O1" t="str">
            <v>Personale non dirigente Ruolo Tecnico</v>
          </cell>
          <cell r="P1" t="str">
            <v>Personale non dirigente Ruolo Amministrativo</v>
          </cell>
          <cell r="Q1" t="str">
            <v>Personale contrattista (ex Medici condotti)</v>
          </cell>
          <cell r="R1" t="str">
            <v>Pers. Tempo determinato</v>
          </cell>
          <cell r="S1" t="str">
            <v>Personale Dirigente a tempo determinato</v>
          </cell>
          <cell r="T1" t="str">
            <v>Personale non Dirigente a tempo determinato</v>
          </cell>
          <cell r="U1" t="str">
            <v>Personale ex LSU contrattualizzato</v>
          </cell>
          <cell r="V1" t="str">
            <v>Restante Personale</v>
          </cell>
          <cell r="W1" t="str">
            <v>Personale con contratto di collaborazione coordinata e continuativa</v>
          </cell>
          <cell r="X1" t="str">
            <v>Personale con convenzione</v>
          </cell>
          <cell r="Y1" t="str">
            <v xml:space="preserve">Personale addetto ai LSU </v>
          </cell>
          <cell r="Z1" t="str">
            <v xml:space="preserve">Altro Restante Personale </v>
          </cell>
          <cell r="AA1" t="str">
            <v>Universitari</v>
          </cell>
          <cell r="AB1" t="str">
            <v xml:space="preserve">Indennità De Maria Personale Dirigente Sanitario </v>
          </cell>
          <cell r="AC1" t="str">
            <v xml:space="preserve">Indennità De Maria Personale non Dirigente </v>
          </cell>
          <cell r="AD1" t="str">
            <v xml:space="preserve">Indennità De Maria Personale Dirigente non Sanitario </v>
          </cell>
        </row>
        <row r="8">
          <cell r="B8" t="str">
            <v xml:space="preserve">UNITA' DI PERSONALE IN SERVIZIO </v>
          </cell>
        </row>
        <row r="9">
          <cell r="B9" t="str">
            <v>Somma di (Stip. Tab. - RIA -..)</v>
          </cell>
        </row>
        <row r="10">
          <cell r="B10" t="str">
            <v>Somma di Fondi Posizione/Fasce</v>
          </cell>
        </row>
        <row r="11">
          <cell r="B11" t="str">
            <v>Somma di Fondi Particolari condizioni di lavoro</v>
          </cell>
        </row>
        <row r="12">
          <cell r="B12" t="str">
            <v>Somma di Fondi Risultato/Produttività</v>
          </cell>
        </row>
        <row r="13">
          <cell r="B13" t="str">
            <v>Somma di Totale Fondi</v>
          </cell>
        </row>
        <row r="14">
          <cell r="B14" t="str">
            <v>Somma di Indennità di esclusività</v>
          </cell>
        </row>
        <row r="15">
          <cell r="B15" t="str">
            <v>Somma di Compensi Sues 118</v>
          </cell>
        </row>
        <row r="16">
          <cell r="B16" t="str">
            <v>Somma di Altro*</v>
          </cell>
        </row>
        <row r="17">
          <cell r="B17" t="str">
            <v>Somma di Totale Spese Accessorie</v>
          </cell>
        </row>
        <row r="18">
          <cell r="B18" t="str">
            <v>Somma di Totale Spese per emolumenti</v>
          </cell>
        </row>
        <row r="19">
          <cell r="B19" t="str">
            <v>Somma di Oneri riflessi</v>
          </cell>
        </row>
        <row r="20">
          <cell r="B20" t="str">
            <v>Somma di IRAP</v>
          </cell>
        </row>
        <row r="21">
          <cell r="B21" t="str">
            <v>Somma di Totale oneri ed IRAP</v>
          </cell>
        </row>
        <row r="22">
          <cell r="B22" t="str">
            <v xml:space="preserve">Somma di Assegni per nucleo familiare </v>
          </cell>
        </row>
        <row r="23">
          <cell r="B23" t="str">
            <v xml:space="preserve">Somma di Mensa / Buoni pasto </v>
          </cell>
        </row>
        <row r="24">
          <cell r="B24" t="str">
            <v>Somma di Equo indennizzo</v>
          </cell>
        </row>
        <row r="25">
          <cell r="B25" t="str">
            <v>Somma di Totale Altre voci di spesa</v>
          </cell>
        </row>
        <row r="26">
          <cell r="B26" t="str">
            <v xml:space="preserve">Somma di TOTALE SPESE DEL PERSONALE AL LORDO </v>
          </cell>
        </row>
        <row r="27">
          <cell r="B27" t="str">
            <v>Somma di Spese per personale comandato c/o altre Amministrazioni</v>
          </cell>
        </row>
        <row r="28">
          <cell r="B28" t="str">
            <v>Somma di Dall'Ass.to Reg.le al Lavoro per L.S.U. contrattualizzati</v>
          </cell>
        </row>
        <row r="29">
          <cell r="B29" t="str">
            <v>Somma di Altro*2</v>
          </cell>
        </row>
        <row r="30">
          <cell r="B30" t="str">
            <v>Somma di Totale Somme a rimborso</v>
          </cell>
        </row>
        <row r="31">
          <cell r="B31" t="str">
            <v>Somma di Al 2004</v>
          </cell>
        </row>
        <row r="32">
          <cell r="B32" t="str">
            <v>Somma di Rinnovi contrattuali</v>
          </cell>
        </row>
      </sheetData>
      <sheetData sheetId="31"/>
      <sheetData sheetId="32"/>
      <sheetData sheetId="33"/>
      <sheetData sheetId="34"/>
      <sheetData sheetId="35"/>
      <sheetData sheetId="36"/>
      <sheetData sheetId="37" refreshError="1"/>
      <sheetData sheetId="3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_Input1"/>
      <sheetName val="DB"/>
      <sheetName val="TM_INPUT"/>
      <sheetName val="INPUT"/>
      <sheetName val="Personale H"/>
      <sheetName val="Altri costi H"/>
      <sheetName val="Input Costi cesVSres"/>
      <sheetName val="TM_Foglio2"/>
      <sheetName val="Struttura"/>
      <sheetName val="Cessanti e posti letto"/>
      <sheetName val="PERSONALE H tipo area"/>
      <sheetName val="Convalida"/>
    </sheetNames>
    <sheetDataSet>
      <sheetData sheetId="0" refreshError="1"/>
      <sheetData sheetId="1"/>
      <sheetData sheetId="2" refreshError="1"/>
      <sheetData sheetId="3">
        <row r="4">
          <cell r="A4" t="str">
            <v>130038 - P.O. SAN VALENTINO</v>
          </cell>
        </row>
      </sheetData>
      <sheetData sheetId="4"/>
      <sheetData sheetId="5"/>
      <sheetData sheetId="6">
        <row r="6">
          <cell r="A6" t="str">
            <v>A) Ricavi netti</v>
          </cell>
        </row>
      </sheetData>
      <sheetData sheetId="7" refreshError="1"/>
      <sheetData sheetId="8" refreshError="1"/>
      <sheetData sheetId="9" refreshError="1"/>
      <sheetData sheetId="10" refreshError="1"/>
      <sheetData sheetId="11">
        <row r="1">
          <cell r="A1" t="str">
            <v>Cessanti</v>
          </cell>
        </row>
        <row r="2">
          <cell r="A2" t="str">
            <v>Residui</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Schema MEF (CE)"/>
      <sheetName val="ASS201"/>
      <sheetName val="ASS202"/>
      <sheetName val="ASS203"/>
      <sheetName val="ASS204"/>
      <sheetName val="ASS205"/>
      <sheetName val="ASS206"/>
      <sheetName val="ASS207"/>
      <sheetName val="ASS208"/>
      <sheetName val="ASS209"/>
      <sheetName val="ASS921"/>
      <sheetName val="ASS922"/>
      <sheetName val="ASS923"/>
      <sheetName val="ASS924"/>
      <sheetName val="ASS925"/>
      <sheetName val="ASS926"/>
      <sheetName val="ASS927"/>
      <sheetName val="ASS928"/>
      <sheetName val="ASS960"/>
      <sheetName val="CE_New_Modello_last"/>
      <sheetName val="Schema MEF (CE)"/>
      <sheetName val="000"/>
      <sheetName val="A"/>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B"/>
      <sheetName val="SOMMA AZIENDE"/>
      <sheetName val="RISULTATI"/>
      <sheetName val="FILE F"/>
      <sheetName val="FILE AeC"/>
      <sheetName val="assegnazione"/>
      <sheetName val="Foglio2"/>
      <sheetName val="marilu"/>
      <sheetName val="Acc.to neg 2014"/>
      <sheetName val="OBIETTIVI FARMA"/>
      <sheetName val="Altri serv non san"/>
      <sheetName val="ASS OSP "/>
      <sheetName val="SPEC AMB "/>
      <sheetName val="CTA"/>
      <sheetName val="FileT-STP"/>
      <sheetName val="contributi"/>
      <sheetName val="Ult contr"/>
      <sheetName val="Ric intr"/>
      <sheetName val="Altre ent proprie"/>
      <sheetName val="Pers"/>
      <sheetName val="RIA"/>
      <sheetName val="Altri b san"/>
      <sheetName val="Int &amp; prot"/>
      <sheetName val="Serv appaltati"/>
      <sheetName val="Serv utenze"/>
      <sheetName val="Godim"/>
      <sheetName val="amm.ti"/>
      <sheetName val="pvt_schema MEF"/>
      <sheetName val="ap.Aziende"/>
      <sheetName val="CE_New_Modello"/>
      <sheetName val="appoggio2"/>
      <sheetName val="appoggio1"/>
      <sheetName val="pvt_prev2014_riform_31_5_2014"/>
      <sheetName val="pvt_2°2014"/>
      <sheetName val="pvt_CNS_2013"/>
      <sheetName val="pvt_prev2014"/>
      <sheetName val="pvt_4°2013_17_3_2014"/>
      <sheetName val="pvt_4°2013_NSIS"/>
      <sheetName val="pvt_3°2012_pond"/>
      <sheetName val="pvt_3°2012"/>
      <sheetName val="pvt_C_2011_old"/>
      <sheetName val="pvt_C_2012"/>
      <sheetName val="VALORI"/>
      <sheetName val="TABELLE CALCOLO"/>
      <sheetName val="Convali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
          <cell r="D2" t="str">
            <v>000</v>
          </cell>
        </row>
      </sheetData>
      <sheetData sheetId="69">
        <row r="2">
          <cell r="D2" t="str">
            <v>000</v>
          </cell>
        </row>
        <row r="3">
          <cell r="D3" t="str">
            <v>201</v>
          </cell>
        </row>
        <row r="4">
          <cell r="D4" t="str">
            <v>202</v>
          </cell>
        </row>
        <row r="5">
          <cell r="D5" t="str">
            <v>203</v>
          </cell>
        </row>
        <row r="6">
          <cell r="D6" t="str">
            <v>204</v>
          </cell>
        </row>
        <row r="7">
          <cell r="D7" t="str">
            <v>205</v>
          </cell>
        </row>
        <row r="8">
          <cell r="D8" t="str">
            <v>206</v>
          </cell>
        </row>
        <row r="9">
          <cell r="D9" t="str">
            <v>207</v>
          </cell>
        </row>
        <row r="10">
          <cell r="D10" t="str">
            <v>208</v>
          </cell>
        </row>
        <row r="11">
          <cell r="D11" t="str">
            <v>209</v>
          </cell>
        </row>
        <row r="12">
          <cell r="D12" t="str">
            <v>921</v>
          </cell>
        </row>
        <row r="13">
          <cell r="D13" t="str">
            <v>922</v>
          </cell>
        </row>
        <row r="14">
          <cell r="D14" t="str">
            <v>923</v>
          </cell>
        </row>
        <row r="15">
          <cell r="D15" t="str">
            <v>924</v>
          </cell>
        </row>
        <row r="16">
          <cell r="D16" t="str">
            <v>925</v>
          </cell>
        </row>
        <row r="17">
          <cell r="D17" t="str">
            <v>926</v>
          </cell>
        </row>
        <row r="18">
          <cell r="D18" t="str">
            <v>927</v>
          </cell>
        </row>
        <row r="19">
          <cell r="D19" t="str">
            <v>928</v>
          </cell>
        </row>
        <row r="20">
          <cell r="D20" t="str">
            <v>960</v>
          </cell>
        </row>
        <row r="21">
          <cell r="D21" t="str">
            <v>999</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Tetto spesa"/>
      <sheetName val="Prospetto new"/>
      <sheetName val="Prospetto_pag1"/>
      <sheetName val="Prospetto_pag2"/>
      <sheetName val="cococo"/>
      <sheetName val="recuperi"/>
      <sheetName val="ASS.FAM."/>
      <sheetName val="N.PERSONE"/>
      <sheetName val="FONDI 2013"/>
      <sheetName val="CALCOLO_A"/>
      <sheetName val="CALCOLO_U"/>
      <sheetName val="FONDI_A_U"/>
      <sheetName val="AZ.FONDI 2013"/>
      <sheetName val="UN.FONDI 2013"/>
      <sheetName val="FONDI A"/>
      <sheetName val="FONDI U"/>
      <sheetName val="COSTI 3O_SET"/>
      <sheetName val="COSTO X CE"/>
      <sheetName val="ALLEGATO 7"/>
      <sheetName val="Appl.ctr calcolo"/>
      <sheetName val="applic.ctr"/>
      <sheetName val="cat.protette"/>
    </sheetNames>
    <sheetDataSet>
      <sheetData sheetId="0">
        <row r="4">
          <cell r="A4">
            <v>201</v>
          </cell>
        </row>
        <row r="27">
          <cell r="B27" t="str">
            <v>1° - Trim</v>
          </cell>
        </row>
        <row r="28">
          <cell r="B28" t="str">
            <v>2° - Trim</v>
          </cell>
        </row>
        <row r="29">
          <cell r="B29" t="str">
            <v>3° - Trim</v>
          </cell>
        </row>
        <row r="30">
          <cell r="B30" t="str">
            <v>4° - Trim</v>
          </cell>
        </row>
        <row r="31">
          <cell r="B31" t="str">
            <v>C - Cons.</v>
          </cell>
        </row>
        <row r="35">
          <cell r="B35" t="str">
            <v xml:space="preserve"> - </v>
          </cell>
        </row>
        <row r="36">
          <cell r="B36" t="str">
            <v>A01000</v>
          </cell>
        </row>
        <row r="37">
          <cell r="B37" t="str">
            <v>A01005</v>
          </cell>
        </row>
        <row r="38">
          <cell r="B38" t="str">
            <v>A01010</v>
          </cell>
        </row>
        <row r="39">
          <cell r="B39" t="str">
            <v>A01015</v>
          </cell>
        </row>
        <row r="40">
          <cell r="B40" t="str">
            <v>A01020</v>
          </cell>
        </row>
        <row r="41">
          <cell r="B41" t="str">
            <v>A01025</v>
          </cell>
        </row>
        <row r="42">
          <cell r="B42" t="str">
            <v>A01030</v>
          </cell>
        </row>
        <row r="43">
          <cell r="B43" t="str">
            <v>A01035</v>
          </cell>
        </row>
        <row r="44">
          <cell r="B44" t="str">
            <v>A01040</v>
          </cell>
        </row>
        <row r="45">
          <cell r="B45" t="str">
            <v>A01045</v>
          </cell>
        </row>
        <row r="46">
          <cell r="B46" t="str">
            <v>A01050</v>
          </cell>
        </row>
        <row r="47">
          <cell r="B47" t="str">
            <v>A01055</v>
          </cell>
        </row>
        <row r="48">
          <cell r="B48" t="str">
            <v>A01060</v>
          </cell>
        </row>
        <row r="49">
          <cell r="B49" t="str">
            <v>A01065</v>
          </cell>
        </row>
        <row r="50">
          <cell r="B50" t="str">
            <v>A01070</v>
          </cell>
        </row>
        <row r="51">
          <cell r="B51" t="str">
            <v>A01075</v>
          </cell>
        </row>
        <row r="52">
          <cell r="B52" t="str">
            <v>A02000</v>
          </cell>
        </row>
        <row r="53">
          <cell r="B53" t="str">
            <v>A02005</v>
          </cell>
        </row>
        <row r="54">
          <cell r="B54" t="str">
            <v>A02010</v>
          </cell>
        </row>
        <row r="55">
          <cell r="B55" t="str">
            <v>A02015</v>
          </cell>
        </row>
        <row r="56">
          <cell r="B56" t="str">
            <v>A02020</v>
          </cell>
        </row>
        <row r="57">
          <cell r="B57" t="str">
            <v>A02025</v>
          </cell>
        </row>
        <row r="58">
          <cell r="B58" t="str">
            <v>A02030</v>
          </cell>
        </row>
        <row r="59">
          <cell r="B59" t="str">
            <v>A02035</v>
          </cell>
        </row>
        <row r="60">
          <cell r="B60" t="str">
            <v>A02040</v>
          </cell>
        </row>
        <row r="61">
          <cell r="B61" t="str">
            <v>A02045</v>
          </cell>
        </row>
        <row r="62">
          <cell r="B62" t="str">
            <v>A02050</v>
          </cell>
        </row>
        <row r="63">
          <cell r="B63" t="str">
            <v>A02055</v>
          </cell>
        </row>
        <row r="64">
          <cell r="B64" t="str">
            <v>A02060</v>
          </cell>
        </row>
        <row r="65">
          <cell r="B65" t="str">
            <v>A02065</v>
          </cell>
        </row>
        <row r="66">
          <cell r="B66" t="str">
            <v>A02070</v>
          </cell>
        </row>
        <row r="67">
          <cell r="B67" t="str">
            <v>A02075</v>
          </cell>
        </row>
        <row r="68">
          <cell r="B68" t="str">
            <v>A02080</v>
          </cell>
        </row>
        <row r="69">
          <cell r="B69" t="str">
            <v>A02085</v>
          </cell>
        </row>
        <row r="70">
          <cell r="B70" t="str">
            <v>A02090</v>
          </cell>
        </row>
        <row r="71">
          <cell r="B71" t="str">
            <v>A02095</v>
          </cell>
        </row>
        <row r="72">
          <cell r="B72" t="str">
            <v>A02100</v>
          </cell>
        </row>
        <row r="73">
          <cell r="B73" t="str">
            <v>A02105</v>
          </cell>
        </row>
        <row r="74">
          <cell r="B74" t="str">
            <v>A02110</v>
          </cell>
        </row>
        <row r="75">
          <cell r="B75" t="str">
            <v>A02115</v>
          </cell>
        </row>
        <row r="76">
          <cell r="B76" t="str">
            <v>A02120</v>
          </cell>
        </row>
        <row r="77">
          <cell r="B77" t="str">
            <v>A02125</v>
          </cell>
        </row>
        <row r="78">
          <cell r="B78" t="str">
            <v>A02130</v>
          </cell>
        </row>
        <row r="79">
          <cell r="B79" t="str">
            <v>A02135</v>
          </cell>
        </row>
        <row r="80">
          <cell r="B80" t="str">
            <v>A02140</v>
          </cell>
        </row>
        <row r="81">
          <cell r="B81" t="str">
            <v>A02145</v>
          </cell>
        </row>
        <row r="82">
          <cell r="B82" t="str">
            <v>A02150</v>
          </cell>
        </row>
        <row r="83">
          <cell r="B83" t="str">
            <v>A02155</v>
          </cell>
        </row>
        <row r="84">
          <cell r="B84" t="str">
            <v>A02160</v>
          </cell>
        </row>
        <row r="85">
          <cell r="B85" t="str">
            <v>A02165</v>
          </cell>
        </row>
        <row r="86">
          <cell r="B86" t="str">
            <v>A02170</v>
          </cell>
        </row>
        <row r="87">
          <cell r="B87" t="str">
            <v>A02175</v>
          </cell>
        </row>
        <row r="88">
          <cell r="B88" t="str">
            <v>A02180</v>
          </cell>
        </row>
        <row r="89">
          <cell r="B89" t="str">
            <v>A02185</v>
          </cell>
        </row>
        <row r="90">
          <cell r="B90" t="str">
            <v>A02190</v>
          </cell>
        </row>
        <row r="91">
          <cell r="B91" t="str">
            <v>A02195</v>
          </cell>
        </row>
        <row r="92">
          <cell r="B92" t="str">
            <v>A02200</v>
          </cell>
        </row>
        <row r="93">
          <cell r="B93" t="str">
            <v>A02205</v>
          </cell>
        </row>
        <row r="94">
          <cell r="B94" t="str">
            <v>A02210</v>
          </cell>
        </row>
        <row r="95">
          <cell r="B95" t="str">
            <v>A02215</v>
          </cell>
        </row>
        <row r="96">
          <cell r="B96" t="str">
            <v>A02220</v>
          </cell>
        </row>
        <row r="97">
          <cell r="B97" t="str">
            <v>A02225</v>
          </cell>
        </row>
        <row r="98">
          <cell r="B98" t="str">
            <v>A02230</v>
          </cell>
        </row>
        <row r="99">
          <cell r="B99" t="str">
            <v>A02235</v>
          </cell>
        </row>
        <row r="100">
          <cell r="B100" t="str">
            <v>A02239</v>
          </cell>
        </row>
        <row r="101">
          <cell r="B101" t="str">
            <v>A02240</v>
          </cell>
        </row>
        <row r="102">
          <cell r="B102" t="str">
            <v>A03000</v>
          </cell>
        </row>
        <row r="103">
          <cell r="B103" t="str">
            <v>A03005</v>
          </cell>
        </row>
        <row r="104">
          <cell r="B104" t="str">
            <v>A03010</v>
          </cell>
        </row>
        <row r="105">
          <cell r="B105" t="str">
            <v>A03015</v>
          </cell>
        </row>
        <row r="106">
          <cell r="B106" t="str">
            <v>A03020</v>
          </cell>
        </row>
        <row r="107">
          <cell r="B107" t="str">
            <v>A03025</v>
          </cell>
        </row>
        <row r="108">
          <cell r="B108" t="str">
            <v>A03030</v>
          </cell>
        </row>
        <row r="109">
          <cell r="B109" t="str">
            <v>A03035</v>
          </cell>
        </row>
        <row r="110">
          <cell r="B110" t="str">
            <v>A03040</v>
          </cell>
        </row>
        <row r="111">
          <cell r="B111" t="str">
            <v>A03045</v>
          </cell>
        </row>
        <row r="112">
          <cell r="B112" t="str">
            <v>A03050</v>
          </cell>
        </row>
        <row r="113">
          <cell r="B113" t="str">
            <v>A03055</v>
          </cell>
        </row>
        <row r="114">
          <cell r="B114" t="str">
            <v>A03060</v>
          </cell>
        </row>
        <row r="115">
          <cell r="B115" t="str">
            <v>A03065</v>
          </cell>
        </row>
        <row r="116">
          <cell r="B116" t="str">
            <v>A03070</v>
          </cell>
        </row>
        <row r="117">
          <cell r="B117" t="str">
            <v>A03075</v>
          </cell>
        </row>
        <row r="118">
          <cell r="B118" t="str">
            <v>A03080</v>
          </cell>
        </row>
        <row r="119">
          <cell r="B119" t="str">
            <v>A04000</v>
          </cell>
        </row>
        <row r="120">
          <cell r="B120" t="str">
            <v>A04005</v>
          </cell>
        </row>
        <row r="121">
          <cell r="B121" t="str">
            <v>A04010</v>
          </cell>
        </row>
        <row r="122">
          <cell r="B122" t="str">
            <v>A04015</v>
          </cell>
        </row>
        <row r="123">
          <cell r="B123" t="str">
            <v>A05000</v>
          </cell>
        </row>
        <row r="124">
          <cell r="B124" t="str">
            <v>A05005</v>
          </cell>
        </row>
        <row r="125">
          <cell r="B125" t="str">
            <v>A05010</v>
          </cell>
        </row>
        <row r="126">
          <cell r="B126" t="str">
            <v>A05015</v>
          </cell>
        </row>
        <row r="127">
          <cell r="B127" t="str">
            <v>A05020</v>
          </cell>
        </row>
        <row r="128">
          <cell r="B128" t="str">
            <v>A05025</v>
          </cell>
        </row>
        <row r="129">
          <cell r="B129" t="str">
            <v>A99999</v>
          </cell>
        </row>
        <row r="130">
          <cell r="B130" t="str">
            <v>B01000</v>
          </cell>
        </row>
        <row r="131">
          <cell r="B131" t="str">
            <v>B01005</v>
          </cell>
        </row>
        <row r="132">
          <cell r="B132" t="str">
            <v>B01010</v>
          </cell>
        </row>
        <row r="133">
          <cell r="B133" t="str">
            <v>B01015</v>
          </cell>
        </row>
        <row r="134">
          <cell r="B134" t="str">
            <v>B01020</v>
          </cell>
        </row>
        <row r="135">
          <cell r="B135" t="str">
            <v>B01025</v>
          </cell>
        </row>
        <row r="136">
          <cell r="B136" t="str">
            <v>B01030</v>
          </cell>
        </row>
        <row r="137">
          <cell r="B137" t="str">
            <v>B01035</v>
          </cell>
        </row>
        <row r="138">
          <cell r="B138" t="str">
            <v>B01040</v>
          </cell>
        </row>
        <row r="139">
          <cell r="B139" t="str">
            <v>B01045</v>
          </cell>
        </row>
        <row r="140">
          <cell r="B140" t="str">
            <v>B01050</v>
          </cell>
        </row>
        <row r="141">
          <cell r="B141" t="str">
            <v>B01055</v>
          </cell>
        </row>
        <row r="142">
          <cell r="B142" t="str">
            <v>B01060</v>
          </cell>
        </row>
        <row r="143">
          <cell r="B143" t="str">
            <v>B01065</v>
          </cell>
        </row>
        <row r="144">
          <cell r="B144" t="str">
            <v>B01070</v>
          </cell>
        </row>
        <row r="145">
          <cell r="B145" t="str">
            <v>B01075</v>
          </cell>
        </row>
        <row r="146">
          <cell r="B146" t="str">
            <v>B01080</v>
          </cell>
        </row>
        <row r="147">
          <cell r="B147" t="str">
            <v>B01085</v>
          </cell>
        </row>
        <row r="148">
          <cell r="B148" t="str">
            <v>B01090</v>
          </cell>
        </row>
        <row r="149">
          <cell r="B149" t="str">
            <v>B01095</v>
          </cell>
        </row>
        <row r="150">
          <cell r="B150" t="str">
            <v>B01100</v>
          </cell>
        </row>
        <row r="151">
          <cell r="B151" t="str">
            <v>B01105</v>
          </cell>
        </row>
        <row r="152">
          <cell r="B152" t="str">
            <v>B02000</v>
          </cell>
        </row>
        <row r="153">
          <cell r="B153" t="str">
            <v>B02005</v>
          </cell>
        </row>
        <row r="154">
          <cell r="B154" t="str">
            <v>B02010</v>
          </cell>
        </row>
        <row r="155">
          <cell r="B155" t="str">
            <v>B02015</v>
          </cell>
        </row>
        <row r="156">
          <cell r="B156" t="str">
            <v>B02020</v>
          </cell>
        </row>
        <row r="157">
          <cell r="B157" t="str">
            <v>B02025</v>
          </cell>
        </row>
        <row r="158">
          <cell r="B158" t="str">
            <v>B02030</v>
          </cell>
        </row>
        <row r="159">
          <cell r="B159" t="str">
            <v>B02035</v>
          </cell>
        </row>
        <row r="160">
          <cell r="B160" t="str">
            <v>B02040</v>
          </cell>
        </row>
        <row r="161">
          <cell r="B161" t="str">
            <v>B02045</v>
          </cell>
        </row>
        <row r="162">
          <cell r="B162" t="str">
            <v>B02050</v>
          </cell>
        </row>
        <row r="163">
          <cell r="B163" t="str">
            <v>B02055</v>
          </cell>
        </row>
        <row r="164">
          <cell r="B164" t="str">
            <v>B02060</v>
          </cell>
        </row>
        <row r="165">
          <cell r="B165" t="str">
            <v>B02065</v>
          </cell>
        </row>
        <row r="166">
          <cell r="B166" t="str">
            <v>B02070</v>
          </cell>
        </row>
        <row r="167">
          <cell r="B167" t="str">
            <v>B02075</v>
          </cell>
        </row>
        <row r="168">
          <cell r="B168" t="str">
            <v>B02080</v>
          </cell>
        </row>
        <row r="169">
          <cell r="B169" t="str">
            <v>B02085</v>
          </cell>
        </row>
        <row r="170">
          <cell r="B170" t="str">
            <v>B02090</v>
          </cell>
        </row>
        <row r="171">
          <cell r="B171" t="str">
            <v>B02095</v>
          </cell>
        </row>
        <row r="172">
          <cell r="B172" t="str">
            <v>B02100</v>
          </cell>
        </row>
        <row r="173">
          <cell r="B173" t="str">
            <v>B02105</v>
          </cell>
        </row>
        <row r="174">
          <cell r="B174" t="str">
            <v>B02110</v>
          </cell>
        </row>
        <row r="175">
          <cell r="B175" t="str">
            <v>B02115</v>
          </cell>
        </row>
        <row r="176">
          <cell r="B176" t="str">
            <v>B02120</v>
          </cell>
        </row>
        <row r="177">
          <cell r="B177" t="str">
            <v>B02125</v>
          </cell>
        </row>
        <row r="178">
          <cell r="B178" t="str">
            <v>B02130</v>
          </cell>
        </row>
        <row r="179">
          <cell r="B179" t="str">
            <v>B02135</v>
          </cell>
        </row>
        <row r="180">
          <cell r="B180" t="str">
            <v>B02140</v>
          </cell>
        </row>
        <row r="181">
          <cell r="B181" t="str">
            <v>B02145</v>
          </cell>
        </row>
        <row r="182">
          <cell r="B182" t="str">
            <v>B02150</v>
          </cell>
        </row>
        <row r="183">
          <cell r="B183" t="str">
            <v>B02155</v>
          </cell>
        </row>
        <row r="184">
          <cell r="B184" t="str">
            <v>B02160</v>
          </cell>
        </row>
        <row r="185">
          <cell r="B185" t="str">
            <v>B02165</v>
          </cell>
        </row>
        <row r="186">
          <cell r="B186" t="str">
            <v>B02170</v>
          </cell>
        </row>
        <row r="187">
          <cell r="B187" t="str">
            <v>B02175</v>
          </cell>
        </row>
        <row r="188">
          <cell r="B188" t="str">
            <v>B02180</v>
          </cell>
        </row>
        <row r="189">
          <cell r="B189" t="str">
            <v>B02185</v>
          </cell>
        </row>
        <row r="190">
          <cell r="B190" t="str">
            <v>B02190</v>
          </cell>
        </row>
        <row r="191">
          <cell r="B191" t="str">
            <v>B02195</v>
          </cell>
        </row>
        <row r="192">
          <cell r="B192" t="str">
            <v>B02200</v>
          </cell>
        </row>
        <row r="193">
          <cell r="B193" t="str">
            <v>B02205</v>
          </cell>
        </row>
        <row r="194">
          <cell r="B194" t="str">
            <v>B02210</v>
          </cell>
        </row>
        <row r="195">
          <cell r="B195" t="str">
            <v>B02215</v>
          </cell>
        </row>
        <row r="196">
          <cell r="B196" t="str">
            <v>B02220</v>
          </cell>
        </row>
        <row r="197">
          <cell r="B197" t="str">
            <v>B02225</v>
          </cell>
        </row>
        <row r="198">
          <cell r="B198" t="str">
            <v>B02230</v>
          </cell>
        </row>
        <row r="199">
          <cell r="B199" t="str">
            <v>B02235</v>
          </cell>
        </row>
        <row r="200">
          <cell r="B200" t="str">
            <v>B02240</v>
          </cell>
        </row>
        <row r="201">
          <cell r="B201" t="str">
            <v>B02245</v>
          </cell>
        </row>
        <row r="202">
          <cell r="B202" t="str">
            <v>B02250</v>
          </cell>
        </row>
        <row r="203">
          <cell r="B203" t="str">
            <v>B02255</v>
          </cell>
        </row>
        <row r="204">
          <cell r="B204" t="str">
            <v>B02260</v>
          </cell>
        </row>
        <row r="205">
          <cell r="B205" t="str">
            <v>B02265</v>
          </cell>
        </row>
        <row r="206">
          <cell r="B206" t="str">
            <v>B02270</v>
          </cell>
        </row>
        <row r="207">
          <cell r="B207" t="str">
            <v>B02275</v>
          </cell>
        </row>
        <row r="208">
          <cell r="B208" t="str">
            <v>B02280</v>
          </cell>
        </row>
        <row r="209">
          <cell r="B209" t="str">
            <v>B02285</v>
          </cell>
        </row>
        <row r="210">
          <cell r="B210" t="str">
            <v>B02290</v>
          </cell>
        </row>
        <row r="211">
          <cell r="B211" t="str">
            <v>B02295</v>
          </cell>
        </row>
        <row r="212">
          <cell r="B212" t="str">
            <v>B02300</v>
          </cell>
        </row>
        <row r="213">
          <cell r="B213" t="str">
            <v>B02305</v>
          </cell>
        </row>
        <row r="214">
          <cell r="B214" t="str">
            <v>B02310</v>
          </cell>
        </row>
        <row r="215">
          <cell r="B215" t="str">
            <v>B02315</v>
          </cell>
        </row>
        <row r="216">
          <cell r="B216" t="str">
            <v>B02320</v>
          </cell>
        </row>
        <row r="217">
          <cell r="B217" t="str">
            <v>B02325</v>
          </cell>
        </row>
        <row r="218">
          <cell r="B218" t="str">
            <v>B02330</v>
          </cell>
        </row>
        <row r="219">
          <cell r="B219" t="str">
            <v>B02335</v>
          </cell>
        </row>
        <row r="220">
          <cell r="B220" t="str">
            <v>B02340</v>
          </cell>
        </row>
        <row r="221">
          <cell r="B221" t="str">
            <v>B02345</v>
          </cell>
        </row>
        <row r="222">
          <cell r="B222" t="str">
            <v>B02350</v>
          </cell>
        </row>
        <row r="223">
          <cell r="B223" t="str">
            <v>B02355</v>
          </cell>
        </row>
        <row r="224">
          <cell r="B224" t="str">
            <v>B02360</v>
          </cell>
        </row>
        <row r="225">
          <cell r="B225" t="str">
            <v>B02365</v>
          </cell>
        </row>
        <row r="226">
          <cell r="B226" t="str">
            <v>B02370</v>
          </cell>
        </row>
        <row r="227">
          <cell r="B227" t="str">
            <v>B02375</v>
          </cell>
        </row>
        <row r="228">
          <cell r="B228" t="str">
            <v>B02380</v>
          </cell>
        </row>
        <row r="229">
          <cell r="B229" t="str">
            <v>B02385</v>
          </cell>
        </row>
        <row r="230">
          <cell r="B230" t="str">
            <v>B02390</v>
          </cell>
        </row>
        <row r="231">
          <cell r="B231" t="str">
            <v>B02395</v>
          </cell>
        </row>
        <row r="232">
          <cell r="B232" t="str">
            <v>B02400</v>
          </cell>
        </row>
        <row r="233">
          <cell r="B233" t="str">
            <v>B02405</v>
          </cell>
        </row>
        <row r="234">
          <cell r="B234" t="str">
            <v>B02410</v>
          </cell>
        </row>
        <row r="235">
          <cell r="B235" t="str">
            <v>B02415</v>
          </cell>
        </row>
        <row r="236">
          <cell r="B236" t="str">
            <v>B02420</v>
          </cell>
        </row>
        <row r="237">
          <cell r="B237" t="str">
            <v>B02425</v>
          </cell>
        </row>
        <row r="238">
          <cell r="B238" t="str">
            <v>B02430</v>
          </cell>
        </row>
        <row r="239">
          <cell r="B239" t="str">
            <v>B02435</v>
          </cell>
        </row>
        <row r="240">
          <cell r="B240" t="str">
            <v>B02440</v>
          </cell>
        </row>
        <row r="241">
          <cell r="B241" t="str">
            <v>B02445</v>
          </cell>
        </row>
        <row r="242">
          <cell r="B242" t="str">
            <v>B02450</v>
          </cell>
        </row>
        <row r="243">
          <cell r="B243" t="str">
            <v>B02455</v>
          </cell>
        </row>
        <row r="244">
          <cell r="B244" t="str">
            <v>B02460</v>
          </cell>
        </row>
        <row r="245">
          <cell r="B245" t="str">
            <v>B02465</v>
          </cell>
        </row>
        <row r="246">
          <cell r="B246" t="str">
            <v>B02470</v>
          </cell>
        </row>
        <row r="247">
          <cell r="B247" t="str">
            <v>B02475</v>
          </cell>
        </row>
        <row r="248">
          <cell r="B248" t="str">
            <v>B02480</v>
          </cell>
        </row>
        <row r="249">
          <cell r="B249" t="str">
            <v>B02485</v>
          </cell>
        </row>
        <row r="250">
          <cell r="B250" t="str">
            <v>B02490</v>
          </cell>
        </row>
        <row r="251">
          <cell r="B251" t="str">
            <v>B02495</v>
          </cell>
        </row>
        <row r="252">
          <cell r="B252" t="str">
            <v>B02500</v>
          </cell>
        </row>
        <row r="253">
          <cell r="B253" t="str">
            <v>B02505</v>
          </cell>
        </row>
        <row r="254">
          <cell r="B254" t="str">
            <v>B02510</v>
          </cell>
        </row>
        <row r="255">
          <cell r="B255" t="str">
            <v>B02515</v>
          </cell>
        </row>
        <row r="256">
          <cell r="B256" t="str">
            <v>B02520</v>
          </cell>
        </row>
        <row r="257">
          <cell r="B257" t="str">
            <v>B02525</v>
          </cell>
        </row>
        <row r="258">
          <cell r="B258" t="str">
            <v>B02530</v>
          </cell>
        </row>
        <row r="259">
          <cell r="B259" t="str">
            <v>B02535</v>
          </cell>
        </row>
        <row r="260">
          <cell r="B260" t="str">
            <v>B02540</v>
          </cell>
        </row>
        <row r="261">
          <cell r="B261" t="str">
            <v>B02545</v>
          </cell>
        </row>
        <row r="262">
          <cell r="B262" t="str">
            <v>B02550</v>
          </cell>
        </row>
        <row r="263">
          <cell r="B263" t="str">
            <v>B02555</v>
          </cell>
        </row>
        <row r="264">
          <cell r="B264" t="str">
            <v>B02560</v>
          </cell>
        </row>
        <row r="265">
          <cell r="B265" t="str">
            <v>B02565</v>
          </cell>
        </row>
        <row r="266">
          <cell r="B266" t="str">
            <v>B02570</v>
          </cell>
        </row>
        <row r="267">
          <cell r="B267" t="str">
            <v>B02575</v>
          </cell>
        </row>
        <row r="268">
          <cell r="B268" t="str">
            <v>B02580</v>
          </cell>
        </row>
        <row r="269">
          <cell r="B269" t="str">
            <v>B02585</v>
          </cell>
        </row>
        <row r="270">
          <cell r="B270" t="str">
            <v>B02590</v>
          </cell>
        </row>
        <row r="271">
          <cell r="B271" t="str">
            <v>B02595</v>
          </cell>
        </row>
        <row r="272">
          <cell r="B272" t="str">
            <v>B02600</v>
          </cell>
        </row>
        <row r="273">
          <cell r="B273" t="str">
            <v>B02605</v>
          </cell>
        </row>
        <row r="274">
          <cell r="B274" t="str">
            <v>B02610</v>
          </cell>
        </row>
        <row r="275">
          <cell r="B275" t="str">
            <v>B02615</v>
          </cell>
        </row>
        <row r="276">
          <cell r="B276" t="str">
            <v>B02620</v>
          </cell>
        </row>
        <row r="277">
          <cell r="B277" t="str">
            <v>B02625</v>
          </cell>
        </row>
        <row r="278">
          <cell r="B278" t="str">
            <v>B02630</v>
          </cell>
        </row>
        <row r="279">
          <cell r="B279" t="str">
            <v>B02635</v>
          </cell>
        </row>
        <row r="280">
          <cell r="B280" t="str">
            <v>B02640</v>
          </cell>
        </row>
        <row r="281">
          <cell r="B281" t="str">
            <v>B02645</v>
          </cell>
        </row>
        <row r="282">
          <cell r="B282" t="str">
            <v>B02650</v>
          </cell>
        </row>
        <row r="283">
          <cell r="B283" t="str">
            <v>B02655</v>
          </cell>
        </row>
        <row r="284">
          <cell r="B284" t="str">
            <v>B02660</v>
          </cell>
        </row>
        <row r="285">
          <cell r="B285" t="str">
            <v>B02665</v>
          </cell>
        </row>
        <row r="286">
          <cell r="B286" t="str">
            <v>B03000</v>
          </cell>
        </row>
        <row r="287">
          <cell r="B287" t="str">
            <v>B03005</v>
          </cell>
        </row>
        <row r="288">
          <cell r="B288" t="str">
            <v>B03010</v>
          </cell>
        </row>
        <row r="289">
          <cell r="B289" t="str">
            <v>B03015</v>
          </cell>
        </row>
        <row r="290">
          <cell r="B290" t="str">
            <v>B03020</v>
          </cell>
        </row>
        <row r="291">
          <cell r="B291" t="str">
            <v>B03025</v>
          </cell>
        </row>
        <row r="292">
          <cell r="B292" t="str">
            <v>B03030</v>
          </cell>
        </row>
        <row r="293">
          <cell r="B293" t="str">
            <v>B04000</v>
          </cell>
        </row>
        <row r="294">
          <cell r="B294" t="str">
            <v>B04005</v>
          </cell>
        </row>
        <row r="295">
          <cell r="B295" t="str">
            <v>B04010</v>
          </cell>
        </row>
        <row r="296">
          <cell r="B296" t="str">
            <v>B04015</v>
          </cell>
        </row>
        <row r="297">
          <cell r="B297" t="str">
            <v>B04020</v>
          </cell>
        </row>
        <row r="298">
          <cell r="B298" t="str">
            <v>B04025</v>
          </cell>
        </row>
        <row r="299">
          <cell r="B299" t="str">
            <v>B04030</v>
          </cell>
        </row>
        <row r="300">
          <cell r="B300" t="str">
            <v>B04035</v>
          </cell>
        </row>
        <row r="301">
          <cell r="B301" t="str">
            <v>B04040</v>
          </cell>
        </row>
        <row r="302">
          <cell r="B302" t="str">
            <v>B05089</v>
          </cell>
        </row>
        <row r="303">
          <cell r="B303" t="str">
            <v>B05000</v>
          </cell>
        </row>
        <row r="304">
          <cell r="B304" t="str">
            <v>B05005</v>
          </cell>
        </row>
        <row r="305">
          <cell r="B305" t="str">
            <v>B05010</v>
          </cell>
        </row>
        <row r="306">
          <cell r="B306" t="str">
            <v>B05015</v>
          </cell>
        </row>
        <row r="307">
          <cell r="B307" t="str">
            <v>B05020</v>
          </cell>
        </row>
        <row r="308">
          <cell r="B308" t="str">
            <v>B06000</v>
          </cell>
        </row>
        <row r="309">
          <cell r="B309" t="str">
            <v>B06005</v>
          </cell>
        </row>
        <row r="310">
          <cell r="B310" t="str">
            <v>B06010</v>
          </cell>
        </row>
        <row r="311">
          <cell r="B311" t="str">
            <v>B07000</v>
          </cell>
        </row>
        <row r="312">
          <cell r="B312" t="str">
            <v>B07005</v>
          </cell>
        </row>
        <row r="313">
          <cell r="B313" t="str">
            <v>B07010</v>
          </cell>
        </row>
        <row r="314">
          <cell r="B314" t="str">
            <v>B08000</v>
          </cell>
        </row>
        <row r="315">
          <cell r="B315" t="str">
            <v>B08005</v>
          </cell>
        </row>
        <row r="316">
          <cell r="B316" t="str">
            <v>B08010</v>
          </cell>
        </row>
        <row r="317">
          <cell r="B317" t="str">
            <v>B09000</v>
          </cell>
        </row>
        <row r="318">
          <cell r="B318" t="str">
            <v>B09005</v>
          </cell>
        </row>
        <row r="319">
          <cell r="B319" t="str">
            <v>B09010</v>
          </cell>
        </row>
        <row r="320">
          <cell r="B320" t="str">
            <v>B09015</v>
          </cell>
        </row>
        <row r="321">
          <cell r="B321" t="str">
            <v>B09020</v>
          </cell>
        </row>
        <row r="322">
          <cell r="B322" t="str">
            <v>B09025</v>
          </cell>
        </row>
        <row r="323">
          <cell r="B323" t="str">
            <v>B10000</v>
          </cell>
        </row>
        <row r="324">
          <cell r="B324" t="str">
            <v>B11129</v>
          </cell>
        </row>
        <row r="325">
          <cell r="B325" t="str">
            <v>B11000</v>
          </cell>
        </row>
        <row r="326">
          <cell r="B326" t="str">
            <v>B11005</v>
          </cell>
        </row>
        <row r="327">
          <cell r="B327" t="str">
            <v>B11010</v>
          </cell>
        </row>
        <row r="328">
          <cell r="B328" t="str">
            <v>B12000</v>
          </cell>
        </row>
        <row r="329">
          <cell r="B329" t="str">
            <v>B13000</v>
          </cell>
        </row>
        <row r="330">
          <cell r="B330" t="str">
            <v>B14000</v>
          </cell>
        </row>
        <row r="331">
          <cell r="B331" t="str">
            <v>B14005</v>
          </cell>
        </row>
        <row r="332">
          <cell r="B332" t="str">
            <v>B14010</v>
          </cell>
        </row>
        <row r="333">
          <cell r="B333" t="str">
            <v>B15000</v>
          </cell>
        </row>
        <row r="334">
          <cell r="B334" t="str">
            <v>B15005</v>
          </cell>
        </row>
        <row r="335">
          <cell r="B335" t="str">
            <v>B15010</v>
          </cell>
        </row>
        <row r="336">
          <cell r="B336" t="str">
            <v>B15015</v>
          </cell>
        </row>
        <row r="337">
          <cell r="B337" t="str">
            <v>B15020</v>
          </cell>
        </row>
        <row r="338">
          <cell r="B338" t="str">
            <v>B15025</v>
          </cell>
        </row>
        <row r="339">
          <cell r="B339" t="str">
            <v>B15030</v>
          </cell>
        </row>
        <row r="340">
          <cell r="B340" t="str">
            <v>B15035</v>
          </cell>
        </row>
        <row r="341">
          <cell r="B341" t="str">
            <v>B15040</v>
          </cell>
        </row>
        <row r="342">
          <cell r="B342" t="str">
            <v>B15045</v>
          </cell>
        </row>
        <row r="343">
          <cell r="B343" t="str">
            <v>B15050</v>
          </cell>
        </row>
        <row r="344">
          <cell r="B344" t="str">
            <v>B15055</v>
          </cell>
        </row>
        <row r="345">
          <cell r="B345" t="str">
            <v>B15060</v>
          </cell>
        </row>
        <row r="346">
          <cell r="B346" t="str">
            <v>B99999</v>
          </cell>
        </row>
        <row r="347">
          <cell r="B347" t="str">
            <v>C01000</v>
          </cell>
        </row>
        <row r="348">
          <cell r="B348" t="str">
            <v>C01005</v>
          </cell>
        </row>
        <row r="349">
          <cell r="B349" t="str">
            <v>C01010</v>
          </cell>
        </row>
        <row r="350">
          <cell r="B350" t="str">
            <v>C01015</v>
          </cell>
        </row>
        <row r="351">
          <cell r="B351" t="str">
            <v>C02000</v>
          </cell>
        </row>
        <row r="352">
          <cell r="B352" t="str">
            <v>C02005</v>
          </cell>
        </row>
        <row r="353">
          <cell r="B353" t="str">
            <v>C02010</v>
          </cell>
        </row>
        <row r="354">
          <cell r="B354" t="str">
            <v>C02015</v>
          </cell>
        </row>
        <row r="355">
          <cell r="B355" t="str">
            <v>C02020</v>
          </cell>
        </row>
        <row r="356">
          <cell r="B356" t="str">
            <v>C02025</v>
          </cell>
        </row>
        <row r="357">
          <cell r="B357" t="str">
            <v>C03000</v>
          </cell>
        </row>
        <row r="358">
          <cell r="B358" t="str">
            <v>C03005</v>
          </cell>
        </row>
        <row r="359">
          <cell r="B359" t="str">
            <v>C03010</v>
          </cell>
        </row>
        <row r="360">
          <cell r="B360" t="str">
            <v>C03015</v>
          </cell>
        </row>
        <row r="361">
          <cell r="B361" t="str">
            <v>C04000</v>
          </cell>
        </row>
        <row r="362">
          <cell r="B362" t="str">
            <v>C04005</v>
          </cell>
        </row>
        <row r="363">
          <cell r="B363" t="str">
            <v>C04010</v>
          </cell>
        </row>
        <row r="364">
          <cell r="B364" t="str">
            <v>C99999</v>
          </cell>
        </row>
        <row r="365">
          <cell r="B365" t="str">
            <v>D01000</v>
          </cell>
        </row>
        <row r="366">
          <cell r="B366" t="str">
            <v>D02000</v>
          </cell>
        </row>
        <row r="367">
          <cell r="B367" t="str">
            <v>D99999</v>
          </cell>
        </row>
        <row r="368">
          <cell r="B368" t="str">
            <v>E01000</v>
          </cell>
        </row>
        <row r="369">
          <cell r="B369" t="str">
            <v>E01005</v>
          </cell>
        </row>
        <row r="370">
          <cell r="B370" t="str">
            <v>E01010</v>
          </cell>
        </row>
        <row r="371">
          <cell r="B371" t="str">
            <v>E01015</v>
          </cell>
        </row>
        <row r="372">
          <cell r="B372" t="str">
            <v>E01020</v>
          </cell>
        </row>
        <row r="373">
          <cell r="B373" t="str">
            <v>E01025</v>
          </cell>
        </row>
        <row r="374">
          <cell r="B374" t="str">
            <v>E01030</v>
          </cell>
        </row>
        <row r="375">
          <cell r="B375" t="str">
            <v>E01035</v>
          </cell>
        </row>
        <row r="376">
          <cell r="B376" t="str">
            <v>E01040</v>
          </cell>
        </row>
        <row r="377">
          <cell r="B377" t="str">
            <v>E01045</v>
          </cell>
        </row>
        <row r="378">
          <cell r="B378" t="str">
            <v>E01050</v>
          </cell>
        </row>
        <row r="379">
          <cell r="B379" t="str">
            <v>E01055</v>
          </cell>
        </row>
        <row r="380">
          <cell r="B380" t="str">
            <v>E01060</v>
          </cell>
        </row>
        <row r="381">
          <cell r="B381" t="str">
            <v>E01065</v>
          </cell>
        </row>
        <row r="382">
          <cell r="B382" t="str">
            <v>E01070</v>
          </cell>
        </row>
        <row r="383">
          <cell r="B383" t="str">
            <v>E01075</v>
          </cell>
        </row>
        <row r="384">
          <cell r="B384" t="str">
            <v>E01080</v>
          </cell>
        </row>
        <row r="385">
          <cell r="B385" t="str">
            <v>E01085</v>
          </cell>
        </row>
        <row r="386">
          <cell r="B386" t="str">
            <v>E01090</v>
          </cell>
        </row>
        <row r="387">
          <cell r="B387" t="str">
            <v>E01095</v>
          </cell>
        </row>
        <row r="388">
          <cell r="B388" t="str">
            <v>E01100</v>
          </cell>
        </row>
        <row r="389">
          <cell r="B389" t="str">
            <v>E01105</v>
          </cell>
        </row>
        <row r="390">
          <cell r="B390" t="str">
            <v>E01110</v>
          </cell>
        </row>
        <row r="391">
          <cell r="B391" t="str">
            <v>E01115</v>
          </cell>
        </row>
        <row r="392">
          <cell r="B392" t="str">
            <v>E01120</v>
          </cell>
        </row>
        <row r="393">
          <cell r="B393" t="str">
            <v>E02000</v>
          </cell>
        </row>
        <row r="394">
          <cell r="B394" t="str">
            <v>E02005</v>
          </cell>
        </row>
        <row r="395">
          <cell r="B395" t="str">
            <v>E02010</v>
          </cell>
        </row>
        <row r="396">
          <cell r="B396" t="str">
            <v>E02015</v>
          </cell>
        </row>
        <row r="397">
          <cell r="B397" t="str">
            <v>E02020</v>
          </cell>
        </row>
        <row r="398">
          <cell r="B398" t="str">
            <v>E02025</v>
          </cell>
        </row>
        <row r="399">
          <cell r="B399" t="str">
            <v>E02030</v>
          </cell>
        </row>
        <row r="400">
          <cell r="B400" t="str">
            <v>E02035</v>
          </cell>
        </row>
        <row r="401">
          <cell r="B401" t="str">
            <v>E02040</v>
          </cell>
        </row>
        <row r="402">
          <cell r="B402" t="str">
            <v>E02045</v>
          </cell>
        </row>
        <row r="403">
          <cell r="B403" t="str">
            <v>E02050</v>
          </cell>
        </row>
        <row r="404">
          <cell r="B404" t="str">
            <v>E02055</v>
          </cell>
        </row>
        <row r="405">
          <cell r="B405" t="str">
            <v>E02060</v>
          </cell>
        </row>
        <row r="406">
          <cell r="B406" t="str">
            <v>E02065</v>
          </cell>
        </row>
        <row r="407">
          <cell r="B407" t="str">
            <v>E02070</v>
          </cell>
        </row>
        <row r="408">
          <cell r="B408" t="str">
            <v>E02075</v>
          </cell>
        </row>
        <row r="409">
          <cell r="B409" t="str">
            <v>E02080</v>
          </cell>
        </row>
        <row r="410">
          <cell r="B410" t="str">
            <v>E02085</v>
          </cell>
        </row>
        <row r="411">
          <cell r="B411" t="str">
            <v>E02090</v>
          </cell>
        </row>
        <row r="412">
          <cell r="B412" t="str">
            <v>E02095</v>
          </cell>
        </row>
        <row r="413">
          <cell r="B413" t="str">
            <v>E02100</v>
          </cell>
        </row>
        <row r="414">
          <cell r="B414" t="str">
            <v>E02105</v>
          </cell>
        </row>
        <row r="415">
          <cell r="B415" t="str">
            <v>E02110</v>
          </cell>
        </row>
        <row r="416">
          <cell r="B416" t="str">
            <v>E02115</v>
          </cell>
        </row>
        <row r="417">
          <cell r="B417" t="str">
            <v>E02120</v>
          </cell>
        </row>
        <row r="418">
          <cell r="B418" t="str">
            <v>E02125</v>
          </cell>
        </row>
        <row r="419">
          <cell r="B419" t="str">
            <v>E02130</v>
          </cell>
        </row>
        <row r="420">
          <cell r="B420" t="str">
            <v>E02135</v>
          </cell>
        </row>
        <row r="421">
          <cell r="B421" t="str">
            <v>E02140</v>
          </cell>
        </row>
        <row r="422">
          <cell r="B422" t="str">
            <v>E02145</v>
          </cell>
        </row>
        <row r="423">
          <cell r="B423" t="str">
            <v>E02150</v>
          </cell>
        </row>
        <row r="424">
          <cell r="B424" t="str">
            <v>E99999</v>
          </cell>
        </row>
        <row r="425">
          <cell r="B425" t="str">
            <v>X01000</v>
          </cell>
        </row>
        <row r="426">
          <cell r="B426" t="str">
            <v>Y01000</v>
          </cell>
        </row>
        <row r="427">
          <cell r="B427" t="str">
            <v>Y01005</v>
          </cell>
        </row>
        <row r="428">
          <cell r="B428" t="str">
            <v>Y01010</v>
          </cell>
        </row>
        <row r="429">
          <cell r="B429" t="str">
            <v>Y01015</v>
          </cell>
        </row>
        <row r="430">
          <cell r="B430" t="str">
            <v>Y01020</v>
          </cell>
        </row>
        <row r="431">
          <cell r="B431" t="str">
            <v>Y02000</v>
          </cell>
        </row>
        <row r="432">
          <cell r="B432" t="str">
            <v>Y02005</v>
          </cell>
        </row>
        <row r="433">
          <cell r="B433" t="str">
            <v>Y02010</v>
          </cell>
        </row>
        <row r="434">
          <cell r="B434" t="str">
            <v>Y03000</v>
          </cell>
        </row>
        <row r="435">
          <cell r="B435" t="str">
            <v>Y99999</v>
          </cell>
        </row>
        <row r="436">
          <cell r="B436" t="str">
            <v>Z99999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Tabella"/>
    </sheetNames>
    <sheetDataSet>
      <sheetData sheetId="0">
        <row r="50">
          <cell r="B50" t="str">
            <v xml:space="preserve"> - </v>
          </cell>
        </row>
        <row r="51">
          <cell r="B51" t="str">
            <v>A01000</v>
          </cell>
        </row>
        <row r="52">
          <cell r="B52" t="str">
            <v>A01005</v>
          </cell>
        </row>
        <row r="53">
          <cell r="B53" t="str">
            <v>A01010</v>
          </cell>
        </row>
        <row r="54">
          <cell r="B54" t="str">
            <v>A01015</v>
          </cell>
        </row>
        <row r="55">
          <cell r="B55" t="str">
            <v>A01020</v>
          </cell>
        </row>
        <row r="56">
          <cell r="B56" t="str">
            <v>A01025</v>
          </cell>
        </row>
        <row r="57">
          <cell r="B57" t="str">
            <v>A01030</v>
          </cell>
        </row>
        <row r="58">
          <cell r="B58" t="str">
            <v>A01035</v>
          </cell>
        </row>
        <row r="59">
          <cell r="B59" t="str">
            <v>A01040</v>
          </cell>
        </row>
        <row r="60">
          <cell r="B60" t="str">
            <v>A01045</v>
          </cell>
        </row>
        <row r="61">
          <cell r="B61" t="str">
            <v>A01050</v>
          </cell>
        </row>
        <row r="62">
          <cell r="B62" t="str">
            <v>A01055</v>
          </cell>
        </row>
        <row r="63">
          <cell r="B63" t="str">
            <v>A01060</v>
          </cell>
        </row>
        <row r="64">
          <cell r="B64" t="str">
            <v>A01065</v>
          </cell>
        </row>
        <row r="65">
          <cell r="B65" t="str">
            <v>A01070</v>
          </cell>
        </row>
        <row r="66">
          <cell r="B66" t="str">
            <v>A01075</v>
          </cell>
        </row>
        <row r="67">
          <cell r="B67" t="str">
            <v>A02000</v>
          </cell>
        </row>
        <row r="68">
          <cell r="B68" t="str">
            <v>A02005</v>
          </cell>
        </row>
        <row r="69">
          <cell r="B69" t="str">
            <v>A02010</v>
          </cell>
        </row>
        <row r="70">
          <cell r="B70" t="str">
            <v>A02015</v>
          </cell>
        </row>
        <row r="71">
          <cell r="B71" t="str">
            <v>A02020</v>
          </cell>
        </row>
        <row r="72">
          <cell r="B72" t="str">
            <v>A02025</v>
          </cell>
        </row>
        <row r="73">
          <cell r="B73" t="str">
            <v>A02030</v>
          </cell>
        </row>
        <row r="74">
          <cell r="B74" t="str">
            <v>A02035</v>
          </cell>
        </row>
        <row r="75">
          <cell r="B75" t="str">
            <v>A02040</v>
          </cell>
        </row>
        <row r="76">
          <cell r="B76" t="str">
            <v>A02045</v>
          </cell>
        </row>
        <row r="77">
          <cell r="B77" t="str">
            <v>A02050</v>
          </cell>
        </row>
        <row r="78">
          <cell r="B78" t="str">
            <v>A02055</v>
          </cell>
        </row>
        <row r="79">
          <cell r="B79" t="str">
            <v>A02060</v>
          </cell>
        </row>
        <row r="80">
          <cell r="B80" t="str">
            <v>A02065</v>
          </cell>
        </row>
        <row r="81">
          <cell r="B81" t="str">
            <v>A02070</v>
          </cell>
        </row>
        <row r="82">
          <cell r="B82" t="str">
            <v>A02075</v>
          </cell>
        </row>
        <row r="83">
          <cell r="B83" t="str">
            <v>A02080</v>
          </cell>
        </row>
        <row r="84">
          <cell r="B84" t="str">
            <v>A02085</v>
          </cell>
        </row>
        <row r="85">
          <cell r="B85" t="str">
            <v>A02090</v>
          </cell>
        </row>
        <row r="86">
          <cell r="B86" t="str">
            <v>A02095</v>
          </cell>
        </row>
        <row r="87">
          <cell r="B87" t="str">
            <v>A02100</v>
          </cell>
        </row>
        <row r="88">
          <cell r="B88" t="str">
            <v>A02105</v>
          </cell>
        </row>
        <row r="89">
          <cell r="B89" t="str">
            <v>A02110</v>
          </cell>
        </row>
        <row r="90">
          <cell r="B90" t="str">
            <v>A02115</v>
          </cell>
        </row>
        <row r="91">
          <cell r="B91" t="str">
            <v>A02120</v>
          </cell>
        </row>
        <row r="92">
          <cell r="B92" t="str">
            <v>A02125</v>
          </cell>
        </row>
        <row r="93">
          <cell r="B93" t="str">
            <v>A02130</v>
          </cell>
        </row>
        <row r="94">
          <cell r="B94" t="str">
            <v>A02135</v>
          </cell>
        </row>
        <row r="95">
          <cell r="B95" t="str">
            <v>A02140</v>
          </cell>
        </row>
        <row r="96">
          <cell r="B96" t="str">
            <v>A02145</v>
          </cell>
        </row>
        <row r="97">
          <cell r="B97" t="str">
            <v>A02150</v>
          </cell>
        </row>
        <row r="98">
          <cell r="B98" t="str">
            <v>A02155</v>
          </cell>
        </row>
        <row r="99">
          <cell r="B99" t="str">
            <v>A02160</v>
          </cell>
        </row>
        <row r="100">
          <cell r="B100" t="str">
            <v>A02165</v>
          </cell>
        </row>
        <row r="101">
          <cell r="B101" t="str">
            <v>A02170</v>
          </cell>
        </row>
        <row r="102">
          <cell r="B102" t="str">
            <v>A02175</v>
          </cell>
        </row>
        <row r="103">
          <cell r="B103" t="str">
            <v>A02180</v>
          </cell>
        </row>
        <row r="104">
          <cell r="B104" t="str">
            <v>A02185</v>
          </cell>
        </row>
        <row r="105">
          <cell r="B105" t="str">
            <v>A02190</v>
          </cell>
        </row>
        <row r="106">
          <cell r="B106" t="str">
            <v>A02195</v>
          </cell>
        </row>
        <row r="107">
          <cell r="B107" t="str">
            <v>A02200</v>
          </cell>
        </row>
        <row r="108">
          <cell r="B108" t="str">
            <v>A02205</v>
          </cell>
        </row>
        <row r="109">
          <cell r="B109" t="str">
            <v>A02210</v>
          </cell>
        </row>
        <row r="110">
          <cell r="B110" t="str">
            <v>A02215</v>
          </cell>
        </row>
        <row r="111">
          <cell r="B111" t="str">
            <v>A02220</v>
          </cell>
        </row>
        <row r="112">
          <cell r="B112" t="str">
            <v>A02225</v>
          </cell>
        </row>
        <row r="113">
          <cell r="B113" t="str">
            <v>A02230</v>
          </cell>
        </row>
        <row r="114">
          <cell r="B114" t="str">
            <v>A02235</v>
          </cell>
        </row>
        <row r="115">
          <cell r="B115" t="str">
            <v>A02239</v>
          </cell>
        </row>
        <row r="116">
          <cell r="B116" t="str">
            <v>A02240</v>
          </cell>
        </row>
        <row r="117">
          <cell r="B117" t="str">
            <v>A03000</v>
          </cell>
        </row>
        <row r="118">
          <cell r="B118" t="str">
            <v>A03005</v>
          </cell>
        </row>
        <row r="119">
          <cell r="B119" t="str">
            <v>A03010</v>
          </cell>
        </row>
        <row r="120">
          <cell r="B120" t="str">
            <v>A03015</v>
          </cell>
        </row>
        <row r="121">
          <cell r="B121" t="str">
            <v>A03020</v>
          </cell>
        </row>
        <row r="122">
          <cell r="B122" t="str">
            <v>A03025</v>
          </cell>
        </row>
        <row r="123">
          <cell r="B123" t="str">
            <v>A03030</v>
          </cell>
        </row>
        <row r="124">
          <cell r="B124" t="str">
            <v>A03035</v>
          </cell>
        </row>
        <row r="125">
          <cell r="B125" t="str">
            <v>A03040</v>
          </cell>
        </row>
        <row r="126">
          <cell r="B126" t="str">
            <v>A03045</v>
          </cell>
        </row>
        <row r="127">
          <cell r="B127" t="str">
            <v>A03050</v>
          </cell>
        </row>
        <row r="128">
          <cell r="B128" t="str">
            <v>A03055</v>
          </cell>
        </row>
        <row r="129">
          <cell r="B129" t="str">
            <v>A03060</v>
          </cell>
        </row>
        <row r="130">
          <cell r="B130" t="str">
            <v>A03065</v>
          </cell>
        </row>
        <row r="131">
          <cell r="B131" t="str">
            <v>A03070</v>
          </cell>
        </row>
        <row r="132">
          <cell r="B132" t="str">
            <v>A03075</v>
          </cell>
        </row>
        <row r="133">
          <cell r="B133" t="str">
            <v>A03080</v>
          </cell>
        </row>
        <row r="134">
          <cell r="B134" t="str">
            <v>A04000</v>
          </cell>
        </row>
        <row r="135">
          <cell r="B135" t="str">
            <v>A04005</v>
          </cell>
        </row>
        <row r="136">
          <cell r="B136" t="str">
            <v>A04010</v>
          </cell>
        </row>
        <row r="137">
          <cell r="B137" t="str">
            <v>A04015</v>
          </cell>
        </row>
        <row r="138">
          <cell r="B138" t="str">
            <v>A05000</v>
          </cell>
        </row>
        <row r="139">
          <cell r="B139" t="str">
            <v>A05005</v>
          </cell>
        </row>
        <row r="140">
          <cell r="B140" t="str">
            <v>A05010</v>
          </cell>
        </row>
        <row r="141">
          <cell r="B141" t="str">
            <v>A05015</v>
          </cell>
        </row>
        <row r="142">
          <cell r="B142" t="str">
            <v>A05020</v>
          </cell>
        </row>
        <row r="143">
          <cell r="B143" t="str">
            <v>A05025</v>
          </cell>
        </row>
        <row r="144">
          <cell r="B144" t="str">
            <v>A99999</v>
          </cell>
        </row>
        <row r="145">
          <cell r="B145" t="str">
            <v>B01000</v>
          </cell>
        </row>
        <row r="146">
          <cell r="B146" t="str">
            <v>B01005</v>
          </cell>
        </row>
        <row r="147">
          <cell r="B147" t="str">
            <v>B01010</v>
          </cell>
        </row>
        <row r="148">
          <cell r="B148" t="str">
            <v>B01015</v>
          </cell>
        </row>
        <row r="149">
          <cell r="B149" t="str">
            <v>B01020</v>
          </cell>
        </row>
        <row r="150">
          <cell r="B150" t="str">
            <v>B01025</v>
          </cell>
        </row>
        <row r="151">
          <cell r="B151" t="str">
            <v>B01030</v>
          </cell>
        </row>
        <row r="152">
          <cell r="B152" t="str">
            <v>B01035</v>
          </cell>
        </row>
        <row r="153">
          <cell r="B153" t="str">
            <v>B01040</v>
          </cell>
        </row>
        <row r="154">
          <cell r="B154" t="str">
            <v>B01045</v>
          </cell>
        </row>
        <row r="155">
          <cell r="B155" t="str">
            <v>B01050</v>
          </cell>
        </row>
        <row r="156">
          <cell r="B156" t="str">
            <v>B01055</v>
          </cell>
        </row>
        <row r="157">
          <cell r="B157" t="str">
            <v>B01060</v>
          </cell>
        </row>
        <row r="158">
          <cell r="B158" t="str">
            <v>B01065</v>
          </cell>
        </row>
        <row r="159">
          <cell r="B159" t="str">
            <v>B01070</v>
          </cell>
        </row>
        <row r="160">
          <cell r="B160" t="str">
            <v>B01075</v>
          </cell>
        </row>
        <row r="161">
          <cell r="B161" t="str">
            <v>B01080</v>
          </cell>
        </row>
        <row r="162">
          <cell r="B162" t="str">
            <v>B01085</v>
          </cell>
        </row>
        <row r="163">
          <cell r="B163" t="str">
            <v>B01090</v>
          </cell>
        </row>
        <row r="164">
          <cell r="B164" t="str">
            <v>B01095</v>
          </cell>
        </row>
        <row r="165">
          <cell r="B165" t="str">
            <v>B01100</v>
          </cell>
        </row>
        <row r="166">
          <cell r="B166" t="str">
            <v>B01105</v>
          </cell>
        </row>
        <row r="167">
          <cell r="B167" t="str">
            <v>B02000</v>
          </cell>
        </row>
        <row r="168">
          <cell r="B168" t="str">
            <v>B02005</v>
          </cell>
        </row>
        <row r="169">
          <cell r="B169" t="str">
            <v>B02010</v>
          </cell>
        </row>
        <row r="170">
          <cell r="B170" t="str">
            <v>B02015</v>
          </cell>
        </row>
        <row r="171">
          <cell r="B171" t="str">
            <v>B02020</v>
          </cell>
        </row>
        <row r="172">
          <cell r="B172" t="str">
            <v>B02025</v>
          </cell>
        </row>
        <row r="173">
          <cell r="B173" t="str">
            <v>B02030</v>
          </cell>
        </row>
        <row r="174">
          <cell r="B174" t="str">
            <v>B02035</v>
          </cell>
        </row>
        <row r="175">
          <cell r="B175" t="str">
            <v>B02040</v>
          </cell>
        </row>
        <row r="176">
          <cell r="B176" t="str">
            <v>B02045</v>
          </cell>
        </row>
        <row r="177">
          <cell r="B177" t="str">
            <v>B02050</v>
          </cell>
        </row>
        <row r="178">
          <cell r="B178" t="str">
            <v>B02055</v>
          </cell>
        </row>
        <row r="179">
          <cell r="B179" t="str">
            <v>B02060</v>
          </cell>
        </row>
        <row r="180">
          <cell r="B180" t="str">
            <v>B02065</v>
          </cell>
        </row>
        <row r="181">
          <cell r="B181" t="str">
            <v>B02070</v>
          </cell>
        </row>
        <row r="182">
          <cell r="B182" t="str">
            <v>B02075</v>
          </cell>
        </row>
        <row r="183">
          <cell r="B183" t="str">
            <v>B02080</v>
          </cell>
        </row>
        <row r="184">
          <cell r="B184" t="str">
            <v>B02085</v>
          </cell>
        </row>
        <row r="185">
          <cell r="B185" t="str">
            <v>B02090</v>
          </cell>
        </row>
        <row r="186">
          <cell r="B186" t="str">
            <v>B02095</v>
          </cell>
        </row>
        <row r="187">
          <cell r="B187" t="str">
            <v>B02100</v>
          </cell>
        </row>
        <row r="188">
          <cell r="B188" t="str">
            <v>B02105</v>
          </cell>
        </row>
        <row r="189">
          <cell r="B189" t="str">
            <v>B02110</v>
          </cell>
        </row>
        <row r="190">
          <cell r="B190" t="str">
            <v>B02115</v>
          </cell>
        </row>
        <row r="191">
          <cell r="B191" t="str">
            <v>B02120</v>
          </cell>
        </row>
        <row r="192">
          <cell r="B192" t="str">
            <v>B02125</v>
          </cell>
        </row>
        <row r="193">
          <cell r="B193" t="str">
            <v>B02130</v>
          </cell>
        </row>
        <row r="194">
          <cell r="B194" t="str">
            <v>B02135</v>
          </cell>
        </row>
        <row r="195">
          <cell r="B195" t="str">
            <v>B02140</v>
          </cell>
        </row>
        <row r="196">
          <cell r="B196" t="str">
            <v>B02145</v>
          </cell>
        </row>
        <row r="197">
          <cell r="B197" t="str">
            <v>B02150</v>
          </cell>
        </row>
        <row r="198">
          <cell r="B198" t="str">
            <v>B02155</v>
          </cell>
        </row>
        <row r="199">
          <cell r="B199" t="str">
            <v>B02160</v>
          </cell>
        </row>
        <row r="200">
          <cell r="B200" t="str">
            <v>B02165</v>
          </cell>
        </row>
        <row r="201">
          <cell r="B201" t="str">
            <v>B02170</v>
          </cell>
        </row>
        <row r="202">
          <cell r="B202" t="str">
            <v>B02175</v>
          </cell>
        </row>
        <row r="203">
          <cell r="B203" t="str">
            <v>B02180</v>
          </cell>
        </row>
        <row r="204">
          <cell r="B204" t="str">
            <v>B02185</v>
          </cell>
        </row>
        <row r="205">
          <cell r="B205" t="str">
            <v>B02190</v>
          </cell>
        </row>
        <row r="206">
          <cell r="B206" t="str">
            <v>B02195</v>
          </cell>
        </row>
        <row r="207">
          <cell r="B207" t="str">
            <v>B02200</v>
          </cell>
        </row>
        <row r="208">
          <cell r="B208" t="str">
            <v>B02205</v>
          </cell>
        </row>
        <row r="209">
          <cell r="B209" t="str">
            <v>B02210</v>
          </cell>
        </row>
        <row r="210">
          <cell r="B210" t="str">
            <v>B02215</v>
          </cell>
        </row>
        <row r="211">
          <cell r="B211" t="str">
            <v>B02220</v>
          </cell>
        </row>
        <row r="212">
          <cell r="B212" t="str">
            <v>B02225</v>
          </cell>
        </row>
        <row r="213">
          <cell r="B213" t="str">
            <v>B02230</v>
          </cell>
        </row>
        <row r="214">
          <cell r="B214" t="str">
            <v>B02235</v>
          </cell>
        </row>
        <row r="215">
          <cell r="B215" t="str">
            <v>B02240</v>
          </cell>
        </row>
        <row r="216">
          <cell r="B216" t="str">
            <v>B02245</v>
          </cell>
        </row>
        <row r="217">
          <cell r="B217" t="str">
            <v>B02250</v>
          </cell>
        </row>
        <row r="218">
          <cell r="B218" t="str">
            <v>B02255</v>
          </cell>
        </row>
        <row r="219">
          <cell r="B219" t="str">
            <v>B02260</v>
          </cell>
        </row>
        <row r="220">
          <cell r="B220" t="str">
            <v>B02265</v>
          </cell>
        </row>
        <row r="221">
          <cell r="B221" t="str">
            <v>B02270</v>
          </cell>
        </row>
        <row r="222">
          <cell r="B222" t="str">
            <v>B02275</v>
          </cell>
        </row>
        <row r="223">
          <cell r="B223" t="str">
            <v>B02280</v>
          </cell>
        </row>
        <row r="224">
          <cell r="B224" t="str">
            <v>B02285</v>
          </cell>
        </row>
        <row r="225">
          <cell r="B225" t="str">
            <v>B02290</v>
          </cell>
        </row>
        <row r="226">
          <cell r="B226" t="str">
            <v>B02295</v>
          </cell>
        </row>
        <row r="227">
          <cell r="B227" t="str">
            <v>B02300</v>
          </cell>
        </row>
        <row r="228">
          <cell r="B228" t="str">
            <v>B02305</v>
          </cell>
        </row>
        <row r="229">
          <cell r="B229" t="str">
            <v>B02310</v>
          </cell>
        </row>
        <row r="230">
          <cell r="B230" t="str">
            <v>B02315</v>
          </cell>
        </row>
        <row r="231">
          <cell r="B231" t="str">
            <v>B02320</v>
          </cell>
        </row>
        <row r="232">
          <cell r="B232" t="str">
            <v>B02325</v>
          </cell>
        </row>
        <row r="233">
          <cell r="B233" t="str">
            <v>B02330</v>
          </cell>
        </row>
        <row r="234">
          <cell r="B234" t="str">
            <v>B02335</v>
          </cell>
        </row>
        <row r="235">
          <cell r="B235" t="str">
            <v>B02340</v>
          </cell>
        </row>
        <row r="236">
          <cell r="B236" t="str">
            <v>B02345</v>
          </cell>
        </row>
        <row r="237">
          <cell r="B237" t="str">
            <v>B02350</v>
          </cell>
        </row>
        <row r="238">
          <cell r="B238" t="str">
            <v>B02355</v>
          </cell>
        </row>
        <row r="239">
          <cell r="B239" t="str">
            <v>B02360</v>
          </cell>
        </row>
        <row r="240">
          <cell r="B240" t="str">
            <v>B02365</v>
          </cell>
        </row>
        <row r="241">
          <cell r="B241" t="str">
            <v>B02370</v>
          </cell>
        </row>
        <row r="242">
          <cell r="B242" t="str">
            <v>B02375</v>
          </cell>
        </row>
        <row r="243">
          <cell r="B243" t="str">
            <v>B02380</v>
          </cell>
        </row>
        <row r="244">
          <cell r="B244" t="str">
            <v>B02385</v>
          </cell>
        </row>
        <row r="245">
          <cell r="B245" t="str">
            <v>B02390</v>
          </cell>
        </row>
        <row r="246">
          <cell r="B246" t="str">
            <v>B02395</v>
          </cell>
        </row>
        <row r="247">
          <cell r="B247" t="str">
            <v>B02400</v>
          </cell>
        </row>
        <row r="248">
          <cell r="B248" t="str">
            <v>B02405</v>
          </cell>
        </row>
        <row r="249">
          <cell r="B249" t="str">
            <v>B02410</v>
          </cell>
        </row>
        <row r="250">
          <cell r="B250" t="str">
            <v>B02415</v>
          </cell>
        </row>
        <row r="251">
          <cell r="B251" t="str">
            <v>B02420</v>
          </cell>
        </row>
        <row r="252">
          <cell r="B252" t="str">
            <v>B02425</v>
          </cell>
        </row>
        <row r="253">
          <cell r="B253" t="str">
            <v>B02430</v>
          </cell>
        </row>
        <row r="254">
          <cell r="B254" t="str">
            <v>B02435</v>
          </cell>
        </row>
        <row r="255">
          <cell r="B255" t="str">
            <v>B02440</v>
          </cell>
        </row>
        <row r="256">
          <cell r="B256" t="str">
            <v>B02445</v>
          </cell>
        </row>
        <row r="257">
          <cell r="B257" t="str">
            <v>B02450</v>
          </cell>
        </row>
        <row r="258">
          <cell r="B258" t="str">
            <v>B02455</v>
          </cell>
        </row>
        <row r="259">
          <cell r="B259" t="str">
            <v>B02460</v>
          </cell>
        </row>
        <row r="260">
          <cell r="B260" t="str">
            <v>B02465</v>
          </cell>
        </row>
        <row r="261">
          <cell r="B261" t="str">
            <v>B02470</v>
          </cell>
        </row>
        <row r="262">
          <cell r="B262" t="str">
            <v>B02475</v>
          </cell>
        </row>
        <row r="263">
          <cell r="B263" t="str">
            <v>B02480</v>
          </cell>
        </row>
        <row r="264">
          <cell r="B264" t="str">
            <v>B02485</v>
          </cell>
        </row>
        <row r="265">
          <cell r="B265" t="str">
            <v>B02490</v>
          </cell>
        </row>
        <row r="266">
          <cell r="B266" t="str">
            <v>B02495</v>
          </cell>
        </row>
        <row r="267">
          <cell r="B267" t="str">
            <v>B02500</v>
          </cell>
        </row>
        <row r="268">
          <cell r="B268" t="str">
            <v>B02505</v>
          </cell>
        </row>
        <row r="269">
          <cell r="B269" t="str">
            <v>B02510</v>
          </cell>
        </row>
        <row r="270">
          <cell r="B270" t="str">
            <v>B02515</v>
          </cell>
        </row>
        <row r="271">
          <cell r="B271" t="str">
            <v>B02520</v>
          </cell>
        </row>
        <row r="272">
          <cell r="B272" t="str">
            <v>B02525</v>
          </cell>
        </row>
        <row r="273">
          <cell r="B273" t="str">
            <v>B02530</v>
          </cell>
        </row>
        <row r="274">
          <cell r="B274" t="str">
            <v>B02535</v>
          </cell>
        </row>
        <row r="275">
          <cell r="B275" t="str">
            <v>B02540</v>
          </cell>
        </row>
        <row r="276">
          <cell r="B276" t="str">
            <v>B02545</v>
          </cell>
        </row>
        <row r="277">
          <cell r="B277" t="str">
            <v>B02550</v>
          </cell>
        </row>
        <row r="278">
          <cell r="B278" t="str">
            <v>B02555</v>
          </cell>
        </row>
        <row r="279">
          <cell r="B279" t="str">
            <v>B02560</v>
          </cell>
        </row>
        <row r="280">
          <cell r="B280" t="str">
            <v>B02565</v>
          </cell>
        </row>
        <row r="281">
          <cell r="B281" t="str">
            <v>B02570</v>
          </cell>
        </row>
        <row r="282">
          <cell r="B282" t="str">
            <v>B02575</v>
          </cell>
        </row>
        <row r="283">
          <cell r="B283" t="str">
            <v>B02580</v>
          </cell>
        </row>
        <row r="284">
          <cell r="B284" t="str">
            <v>B02585</v>
          </cell>
        </row>
        <row r="285">
          <cell r="B285" t="str">
            <v>B02590</v>
          </cell>
        </row>
        <row r="286">
          <cell r="B286" t="str">
            <v>B02595</v>
          </cell>
        </row>
        <row r="287">
          <cell r="B287" t="str">
            <v>B02600</v>
          </cell>
        </row>
        <row r="288">
          <cell r="B288" t="str">
            <v>B02605</v>
          </cell>
        </row>
        <row r="289">
          <cell r="B289" t="str">
            <v>B02610</v>
          </cell>
        </row>
        <row r="290">
          <cell r="B290" t="str">
            <v>B02615</v>
          </cell>
        </row>
        <row r="291">
          <cell r="B291" t="str">
            <v>B02620</v>
          </cell>
        </row>
        <row r="292">
          <cell r="B292" t="str">
            <v>B02625</v>
          </cell>
        </row>
        <row r="293">
          <cell r="B293" t="str">
            <v>B02630</v>
          </cell>
        </row>
        <row r="294">
          <cell r="B294" t="str">
            <v>B02635</v>
          </cell>
        </row>
        <row r="295">
          <cell r="B295" t="str">
            <v>B02640</v>
          </cell>
        </row>
        <row r="296">
          <cell r="B296" t="str">
            <v>B02645</v>
          </cell>
        </row>
        <row r="297">
          <cell r="B297" t="str">
            <v>B02650</v>
          </cell>
        </row>
        <row r="298">
          <cell r="B298" t="str">
            <v>B02655</v>
          </cell>
        </row>
        <row r="299">
          <cell r="B299" t="str">
            <v>B02660</v>
          </cell>
        </row>
        <row r="300">
          <cell r="B300" t="str">
            <v>B02665</v>
          </cell>
        </row>
        <row r="301">
          <cell r="B301" t="str">
            <v>B03000</v>
          </cell>
        </row>
        <row r="302">
          <cell r="B302" t="str">
            <v>B03005</v>
          </cell>
        </row>
        <row r="303">
          <cell r="B303" t="str">
            <v>B03010</v>
          </cell>
        </row>
        <row r="304">
          <cell r="B304" t="str">
            <v>B03015</v>
          </cell>
        </row>
        <row r="305">
          <cell r="B305" t="str">
            <v>B03020</v>
          </cell>
        </row>
        <row r="306">
          <cell r="B306" t="str">
            <v>B03025</v>
          </cell>
        </row>
        <row r="307">
          <cell r="B307" t="str">
            <v>B03030</v>
          </cell>
        </row>
        <row r="308">
          <cell r="B308" t="str">
            <v>B04000</v>
          </cell>
        </row>
        <row r="309">
          <cell r="B309" t="str">
            <v>B04005</v>
          </cell>
        </row>
        <row r="310">
          <cell r="B310" t="str">
            <v>B04010</v>
          </cell>
        </row>
        <row r="311">
          <cell r="B311" t="str">
            <v>B04015</v>
          </cell>
        </row>
        <row r="312">
          <cell r="B312" t="str">
            <v>B04020</v>
          </cell>
        </row>
        <row r="313">
          <cell r="B313" t="str">
            <v>B04025</v>
          </cell>
        </row>
        <row r="314">
          <cell r="B314" t="str">
            <v>B04030</v>
          </cell>
        </row>
        <row r="315">
          <cell r="B315" t="str">
            <v>B04035</v>
          </cell>
        </row>
        <row r="316">
          <cell r="B316" t="str">
            <v>B04040</v>
          </cell>
        </row>
        <row r="317">
          <cell r="B317" t="str">
            <v>B05089</v>
          </cell>
        </row>
        <row r="318">
          <cell r="B318" t="str">
            <v>B05000</v>
          </cell>
        </row>
        <row r="319">
          <cell r="B319" t="str">
            <v>B05005</v>
          </cell>
        </row>
        <row r="320">
          <cell r="B320" t="str">
            <v>B05010</v>
          </cell>
        </row>
        <row r="321">
          <cell r="B321" t="str">
            <v>B05015</v>
          </cell>
        </row>
        <row r="322">
          <cell r="B322" t="str">
            <v>B05020</v>
          </cell>
        </row>
        <row r="323">
          <cell r="B323" t="str">
            <v>B06000</v>
          </cell>
        </row>
        <row r="324">
          <cell r="B324" t="str">
            <v>B06005</v>
          </cell>
        </row>
        <row r="325">
          <cell r="B325" t="str">
            <v>B06010</v>
          </cell>
        </row>
        <row r="326">
          <cell r="B326" t="str">
            <v>B07000</v>
          </cell>
        </row>
        <row r="327">
          <cell r="B327" t="str">
            <v>B07005</v>
          </cell>
        </row>
        <row r="328">
          <cell r="B328" t="str">
            <v>B07010</v>
          </cell>
        </row>
        <row r="329">
          <cell r="B329" t="str">
            <v>B08000</v>
          </cell>
        </row>
        <row r="330">
          <cell r="B330" t="str">
            <v>B08005</v>
          </cell>
        </row>
        <row r="331">
          <cell r="B331" t="str">
            <v>B08010</v>
          </cell>
        </row>
        <row r="332">
          <cell r="B332" t="str">
            <v>B09000</v>
          </cell>
        </row>
        <row r="333">
          <cell r="B333" t="str">
            <v>B09005</v>
          </cell>
        </row>
        <row r="334">
          <cell r="B334" t="str">
            <v>B09010</v>
          </cell>
        </row>
        <row r="335">
          <cell r="B335" t="str">
            <v>B09015</v>
          </cell>
        </row>
        <row r="336">
          <cell r="B336" t="str">
            <v>B09020</v>
          </cell>
        </row>
        <row r="337">
          <cell r="B337" t="str">
            <v>B09025</v>
          </cell>
        </row>
        <row r="338">
          <cell r="B338" t="str">
            <v>B10000</v>
          </cell>
        </row>
        <row r="339">
          <cell r="B339" t="str">
            <v>B11129</v>
          </cell>
        </row>
        <row r="340">
          <cell r="B340" t="str">
            <v>B11000</v>
          </cell>
        </row>
        <row r="341">
          <cell r="B341" t="str">
            <v>B11005</v>
          </cell>
        </row>
        <row r="342">
          <cell r="B342" t="str">
            <v>B11010</v>
          </cell>
        </row>
        <row r="343">
          <cell r="B343" t="str">
            <v>B12000</v>
          </cell>
        </row>
        <row r="344">
          <cell r="B344" t="str">
            <v>B13000</v>
          </cell>
        </row>
        <row r="345">
          <cell r="B345" t="str">
            <v>B14000</v>
          </cell>
        </row>
        <row r="346">
          <cell r="B346" t="str">
            <v>B14005</v>
          </cell>
        </row>
        <row r="347">
          <cell r="B347" t="str">
            <v>B14010</v>
          </cell>
        </row>
        <row r="348">
          <cell r="B348" t="str">
            <v>B15000</v>
          </cell>
        </row>
        <row r="349">
          <cell r="B349" t="str">
            <v>B15005</v>
          </cell>
        </row>
        <row r="350">
          <cell r="B350" t="str">
            <v>B15010</v>
          </cell>
        </row>
        <row r="351">
          <cell r="B351" t="str">
            <v>B15015</v>
          </cell>
        </row>
        <row r="352">
          <cell r="B352" t="str">
            <v>B15020</v>
          </cell>
        </row>
        <row r="353">
          <cell r="B353" t="str">
            <v>B15025</v>
          </cell>
        </row>
        <row r="354">
          <cell r="B354" t="str">
            <v>B15030</v>
          </cell>
        </row>
        <row r="355">
          <cell r="B355" t="str">
            <v>B15035</v>
          </cell>
        </row>
        <row r="356">
          <cell r="B356" t="str">
            <v>B15040</v>
          </cell>
        </row>
        <row r="357">
          <cell r="B357" t="str">
            <v>B15045</v>
          </cell>
        </row>
        <row r="358">
          <cell r="B358" t="str">
            <v>B15050</v>
          </cell>
        </row>
        <row r="359">
          <cell r="B359" t="str">
            <v>B15055</v>
          </cell>
        </row>
        <row r="360">
          <cell r="B360" t="str">
            <v>B15060</v>
          </cell>
        </row>
        <row r="361">
          <cell r="B361" t="str">
            <v>B99999</v>
          </cell>
        </row>
        <row r="362">
          <cell r="B362" t="str">
            <v>C01000</v>
          </cell>
        </row>
        <row r="363">
          <cell r="B363" t="str">
            <v>C01005</v>
          </cell>
        </row>
        <row r="364">
          <cell r="B364" t="str">
            <v>C01010</v>
          </cell>
        </row>
        <row r="365">
          <cell r="B365" t="str">
            <v>C01015</v>
          </cell>
        </row>
        <row r="366">
          <cell r="B366" t="str">
            <v>C02000</v>
          </cell>
        </row>
        <row r="367">
          <cell r="B367" t="str">
            <v>C02005</v>
          </cell>
        </row>
        <row r="368">
          <cell r="B368" t="str">
            <v>C02010</v>
          </cell>
        </row>
        <row r="369">
          <cell r="B369" t="str">
            <v>C02015</v>
          </cell>
        </row>
        <row r="370">
          <cell r="B370" t="str">
            <v>C02020</v>
          </cell>
        </row>
        <row r="371">
          <cell r="B371" t="str">
            <v>C02025</v>
          </cell>
        </row>
        <row r="372">
          <cell r="B372" t="str">
            <v>C03000</v>
          </cell>
        </row>
        <row r="373">
          <cell r="B373" t="str">
            <v>C03005</v>
          </cell>
        </row>
        <row r="374">
          <cell r="B374" t="str">
            <v>C03010</v>
          </cell>
        </row>
        <row r="375">
          <cell r="B375" t="str">
            <v>C03015</v>
          </cell>
        </row>
        <row r="376">
          <cell r="B376" t="str">
            <v>C04000</v>
          </cell>
        </row>
        <row r="377">
          <cell r="B377" t="str">
            <v>C04005</v>
          </cell>
        </row>
        <row r="378">
          <cell r="B378" t="str">
            <v>C04010</v>
          </cell>
        </row>
        <row r="379">
          <cell r="B379" t="str">
            <v>C99999</v>
          </cell>
        </row>
        <row r="380">
          <cell r="B380" t="str">
            <v>D01000</v>
          </cell>
        </row>
        <row r="381">
          <cell r="B381" t="str">
            <v>D02000</v>
          </cell>
        </row>
        <row r="382">
          <cell r="B382" t="str">
            <v>D99999</v>
          </cell>
        </row>
        <row r="383">
          <cell r="B383" t="str">
            <v>E01000</v>
          </cell>
        </row>
        <row r="384">
          <cell r="B384" t="str">
            <v>E01005</v>
          </cell>
        </row>
        <row r="385">
          <cell r="B385" t="str">
            <v>E01010</v>
          </cell>
        </row>
        <row r="386">
          <cell r="B386" t="str">
            <v>E01015</v>
          </cell>
        </row>
        <row r="387">
          <cell r="B387" t="str">
            <v>E01020</v>
          </cell>
        </row>
        <row r="388">
          <cell r="B388" t="str">
            <v>E01025</v>
          </cell>
        </row>
        <row r="389">
          <cell r="B389" t="str">
            <v>E01030</v>
          </cell>
        </row>
        <row r="390">
          <cell r="B390" t="str">
            <v>E01035</v>
          </cell>
        </row>
        <row r="391">
          <cell r="B391" t="str">
            <v>E01040</v>
          </cell>
        </row>
        <row r="392">
          <cell r="B392" t="str">
            <v>E01045</v>
          </cell>
        </row>
        <row r="393">
          <cell r="B393" t="str">
            <v>E01050</v>
          </cell>
        </row>
        <row r="394">
          <cell r="B394" t="str">
            <v>E01055</v>
          </cell>
        </row>
        <row r="395">
          <cell r="B395" t="str">
            <v>E01060</v>
          </cell>
        </row>
        <row r="396">
          <cell r="B396" t="str">
            <v>E01065</v>
          </cell>
        </row>
        <row r="397">
          <cell r="B397" t="str">
            <v>E01070</v>
          </cell>
        </row>
        <row r="398">
          <cell r="B398" t="str">
            <v>E01075</v>
          </cell>
        </row>
        <row r="399">
          <cell r="B399" t="str">
            <v>E01080</v>
          </cell>
        </row>
        <row r="400">
          <cell r="B400" t="str">
            <v>E01085</v>
          </cell>
        </row>
        <row r="401">
          <cell r="B401" t="str">
            <v>E01090</v>
          </cell>
        </row>
        <row r="402">
          <cell r="B402" t="str">
            <v>E01095</v>
          </cell>
        </row>
        <row r="403">
          <cell r="B403" t="str">
            <v>E01100</v>
          </cell>
        </row>
        <row r="404">
          <cell r="B404" t="str">
            <v>E01105</v>
          </cell>
        </row>
        <row r="405">
          <cell r="B405" t="str">
            <v>E01110</v>
          </cell>
        </row>
        <row r="406">
          <cell r="B406" t="str">
            <v>E01115</v>
          </cell>
        </row>
        <row r="407">
          <cell r="B407" t="str">
            <v>E01120</v>
          </cell>
        </row>
        <row r="408">
          <cell r="B408" t="str">
            <v>E02000</v>
          </cell>
        </row>
        <row r="409">
          <cell r="B409" t="str">
            <v>E02005</v>
          </cell>
        </row>
        <row r="410">
          <cell r="B410" t="str">
            <v>E02010</v>
          </cell>
        </row>
        <row r="411">
          <cell r="B411" t="str">
            <v>E02015</v>
          </cell>
        </row>
        <row r="412">
          <cell r="B412" t="str">
            <v>E02020</v>
          </cell>
        </row>
        <row r="413">
          <cell r="B413" t="str">
            <v>E02025</v>
          </cell>
        </row>
        <row r="414">
          <cell r="B414" t="str">
            <v>E02030</v>
          </cell>
        </row>
        <row r="415">
          <cell r="B415" t="str">
            <v>E02035</v>
          </cell>
        </row>
        <row r="416">
          <cell r="B416" t="str">
            <v>E02040</v>
          </cell>
        </row>
        <row r="417">
          <cell r="B417" t="str">
            <v>E02045</v>
          </cell>
        </row>
        <row r="418">
          <cell r="B418" t="str">
            <v>E02050</v>
          </cell>
        </row>
        <row r="419">
          <cell r="B419" t="str">
            <v>E02055</v>
          </cell>
        </row>
        <row r="420">
          <cell r="B420" t="str">
            <v>E02060</v>
          </cell>
        </row>
        <row r="421">
          <cell r="B421" t="str">
            <v>E02065</v>
          </cell>
        </row>
        <row r="422">
          <cell r="B422" t="str">
            <v>E02070</v>
          </cell>
        </row>
        <row r="423">
          <cell r="B423" t="str">
            <v>E02075</v>
          </cell>
        </row>
        <row r="424">
          <cell r="B424" t="str">
            <v>E02080</v>
          </cell>
        </row>
        <row r="425">
          <cell r="B425" t="str">
            <v>E02085</v>
          </cell>
        </row>
        <row r="426">
          <cell r="B426" t="str">
            <v>E02090</v>
          </cell>
        </row>
        <row r="427">
          <cell r="B427" t="str">
            <v>E02095</v>
          </cell>
        </row>
        <row r="428">
          <cell r="B428" t="str">
            <v>E02100</v>
          </cell>
        </row>
        <row r="429">
          <cell r="B429" t="str">
            <v>E02105</v>
          </cell>
        </row>
        <row r="430">
          <cell r="B430" t="str">
            <v>E02110</v>
          </cell>
        </row>
        <row r="431">
          <cell r="B431" t="str">
            <v>E02115</v>
          </cell>
        </row>
        <row r="432">
          <cell r="B432" t="str">
            <v>E02120</v>
          </cell>
        </row>
        <row r="433">
          <cell r="B433" t="str">
            <v>E02125</v>
          </cell>
        </row>
        <row r="434">
          <cell r="B434" t="str">
            <v>E02130</v>
          </cell>
        </row>
        <row r="435">
          <cell r="B435" t="str">
            <v>E02135</v>
          </cell>
        </row>
        <row r="436">
          <cell r="B436" t="str">
            <v>E02140</v>
          </cell>
        </row>
        <row r="437">
          <cell r="B437" t="str">
            <v>E02145</v>
          </cell>
        </row>
        <row r="438">
          <cell r="B438" t="str">
            <v>E02150</v>
          </cell>
        </row>
        <row r="439">
          <cell r="B439" t="str">
            <v>E99999</v>
          </cell>
        </row>
        <row r="440">
          <cell r="B440" t="str">
            <v>X01000</v>
          </cell>
        </row>
        <row r="441">
          <cell r="B441" t="str">
            <v>Y01000</v>
          </cell>
        </row>
        <row r="442">
          <cell r="B442" t="str">
            <v>Y01005</v>
          </cell>
        </row>
        <row r="443">
          <cell r="B443" t="str">
            <v>Y01010</v>
          </cell>
        </row>
        <row r="444">
          <cell r="B444" t="str">
            <v>Y01015</v>
          </cell>
        </row>
        <row r="445">
          <cell r="B445" t="str">
            <v>Y01020</v>
          </cell>
        </row>
        <row r="446">
          <cell r="B446" t="str">
            <v>Y02000</v>
          </cell>
        </row>
        <row r="447">
          <cell r="B447" t="str">
            <v>Y02005</v>
          </cell>
        </row>
        <row r="448">
          <cell r="B448" t="str">
            <v>Y02010</v>
          </cell>
        </row>
        <row r="449">
          <cell r="B449" t="str">
            <v>Y03000</v>
          </cell>
        </row>
        <row r="450">
          <cell r="B450" t="str">
            <v>Y99999</v>
          </cell>
        </row>
        <row r="451">
          <cell r="B451" t="str">
            <v>Z99999</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Rilevazione"/>
      <sheetName val="Detta-spesa"/>
      <sheetName val="TAB_CONV"/>
      <sheetName val="FONDI"/>
      <sheetName val="Rinnovi_Contr"/>
      <sheetName val="Costi_CCNL"/>
      <sheetName val="Cat_Protette"/>
      <sheetName val="San_Raffaele"/>
      <sheetName val="118"/>
      <sheetName val="Dett_Altre"/>
      <sheetName val="NOTE"/>
      <sheetName val="Dett_Rimborsi"/>
    </sheetNames>
    <sheetDataSet>
      <sheetData sheetId="0">
        <row r="4">
          <cell r="A4" t="str">
            <v>101</v>
          </cell>
        </row>
        <row r="5">
          <cell r="A5" t="str">
            <v>102</v>
          </cell>
        </row>
        <row r="6">
          <cell r="A6" t="str">
            <v>103</v>
          </cell>
        </row>
        <row r="7">
          <cell r="A7" t="str">
            <v>104</v>
          </cell>
        </row>
        <row r="8">
          <cell r="A8" t="str">
            <v>105</v>
          </cell>
        </row>
        <row r="9">
          <cell r="A9" t="str">
            <v>106</v>
          </cell>
        </row>
        <row r="10">
          <cell r="A10" t="str">
            <v>107</v>
          </cell>
        </row>
        <row r="11">
          <cell r="A11" t="str">
            <v>108</v>
          </cell>
        </row>
        <row r="12">
          <cell r="A12" t="str">
            <v>109</v>
          </cell>
        </row>
        <row r="13">
          <cell r="A13" t="str">
            <v>901</v>
          </cell>
        </row>
        <row r="14">
          <cell r="A14" t="str">
            <v>902</v>
          </cell>
        </row>
        <row r="15">
          <cell r="A15" t="str">
            <v>903</v>
          </cell>
        </row>
        <row r="16">
          <cell r="A16" t="str">
            <v>904</v>
          </cell>
        </row>
        <row r="17">
          <cell r="A17" t="str">
            <v>905</v>
          </cell>
        </row>
        <row r="18">
          <cell r="A18" t="str">
            <v>906</v>
          </cell>
        </row>
        <row r="19">
          <cell r="A19" t="str">
            <v>907</v>
          </cell>
        </row>
        <row r="20">
          <cell r="A20" t="str">
            <v>908</v>
          </cell>
        </row>
        <row r="21">
          <cell r="A21" t="str">
            <v>909</v>
          </cell>
        </row>
        <row r="22">
          <cell r="A22" t="str">
            <v>910</v>
          </cell>
        </row>
        <row r="23">
          <cell r="A23" t="str">
            <v>911</v>
          </cell>
        </row>
        <row r="24">
          <cell r="A24" t="str">
            <v>912</v>
          </cell>
        </row>
        <row r="25">
          <cell r="A25" t="str">
            <v>913</v>
          </cell>
        </row>
        <row r="26">
          <cell r="A26" t="str">
            <v>914</v>
          </cell>
        </row>
        <row r="27">
          <cell r="A27" t="str">
            <v>915</v>
          </cell>
        </row>
        <row r="28">
          <cell r="A28" t="str">
            <v>916</v>
          </cell>
        </row>
        <row r="29">
          <cell r="A29" t="str">
            <v>917</v>
          </cell>
        </row>
        <row r="30">
          <cell r="A30" t="str">
            <v>918</v>
          </cell>
        </row>
        <row r="31">
          <cell r="A31" t="str">
            <v>920</v>
          </cell>
        </row>
        <row r="32">
          <cell r="A32" t="str">
            <v>930</v>
          </cell>
        </row>
        <row r="33">
          <cell r="A33" t="str">
            <v>940</v>
          </cell>
        </row>
        <row r="34">
          <cell r="A34" t="str">
            <v>960</v>
          </cell>
        </row>
        <row r="39">
          <cell r="B39" t="str">
            <v>1° - Trim</v>
          </cell>
        </row>
        <row r="40">
          <cell r="B40" t="str">
            <v>2° - Trim</v>
          </cell>
        </row>
        <row r="41">
          <cell r="B41" t="str">
            <v>3° - Trim</v>
          </cell>
        </row>
        <row r="42">
          <cell r="B42" t="str">
            <v>4° - Trim</v>
          </cell>
        </row>
        <row r="43">
          <cell r="B43" t="str">
            <v>C - Consuntivo</v>
          </cell>
        </row>
        <row r="46">
          <cell r="B46" t="str">
            <v>B0010</v>
          </cell>
        </row>
        <row r="47">
          <cell r="B47" t="str">
            <v>B0020</v>
          </cell>
        </row>
        <row r="48">
          <cell r="B48" t="str">
            <v>B0030</v>
          </cell>
        </row>
        <row r="49">
          <cell r="B49" t="str">
            <v>B0040</v>
          </cell>
        </row>
        <row r="50">
          <cell r="B50" t="str">
            <v>B0050</v>
          </cell>
        </row>
        <row r="51">
          <cell r="B51" t="str">
            <v>B0060</v>
          </cell>
        </row>
        <row r="52">
          <cell r="B52" t="str">
            <v>B0070</v>
          </cell>
        </row>
        <row r="53">
          <cell r="B53" t="str">
            <v>B0080</v>
          </cell>
        </row>
        <row r="54">
          <cell r="B54" t="str">
            <v>B0090</v>
          </cell>
        </row>
        <row r="55">
          <cell r="B55" t="str">
            <v>B0100</v>
          </cell>
        </row>
        <row r="56">
          <cell r="B56" t="str">
            <v>B0110</v>
          </cell>
        </row>
        <row r="57">
          <cell r="B57" t="str">
            <v>B0120</v>
          </cell>
        </row>
        <row r="58">
          <cell r="B58" t="str">
            <v>B0130</v>
          </cell>
        </row>
        <row r="59">
          <cell r="B59" t="str">
            <v>B0140</v>
          </cell>
        </row>
        <row r="60">
          <cell r="B60" t="str">
            <v>B0150</v>
          </cell>
        </row>
        <row r="61">
          <cell r="B61" t="str">
            <v>B0160</v>
          </cell>
        </row>
        <row r="62">
          <cell r="B62" t="str">
            <v>B0170</v>
          </cell>
        </row>
        <row r="63">
          <cell r="B63" t="str">
            <v>B0180</v>
          </cell>
        </row>
        <row r="64">
          <cell r="B64" t="str">
            <v>B0190</v>
          </cell>
        </row>
        <row r="65">
          <cell r="B65" t="str">
            <v>B0200</v>
          </cell>
        </row>
        <row r="66">
          <cell r="B66" t="str">
            <v>B0210</v>
          </cell>
        </row>
        <row r="67">
          <cell r="B67" t="str">
            <v>B0220</v>
          </cell>
        </row>
        <row r="68">
          <cell r="B68" t="str">
            <v>B0221</v>
          </cell>
        </row>
        <row r="69">
          <cell r="B69" t="str">
            <v>B0222</v>
          </cell>
        </row>
        <row r="70">
          <cell r="B70" t="str">
            <v>B0223</v>
          </cell>
        </row>
        <row r="71">
          <cell r="B71" t="str">
            <v>B0230</v>
          </cell>
        </row>
        <row r="72">
          <cell r="B72" t="str">
            <v>B0231</v>
          </cell>
        </row>
        <row r="73">
          <cell r="B73" t="str">
            <v>B0232</v>
          </cell>
        </row>
        <row r="74">
          <cell r="B74" t="str">
            <v>B0233</v>
          </cell>
        </row>
        <row r="75">
          <cell r="B75" t="str">
            <v>B0240</v>
          </cell>
        </row>
        <row r="76">
          <cell r="B76" t="str">
            <v>B0250</v>
          </cell>
        </row>
        <row r="77">
          <cell r="B77" t="str">
            <v>B0260</v>
          </cell>
        </row>
        <row r="78">
          <cell r="B78" t="str">
            <v>B0270</v>
          </cell>
        </row>
        <row r="79">
          <cell r="B79" t="str">
            <v>B0280</v>
          </cell>
        </row>
        <row r="80">
          <cell r="B80" t="str">
            <v>B0290</v>
          </cell>
        </row>
        <row r="81">
          <cell r="B81" t="str">
            <v>B0300</v>
          </cell>
        </row>
        <row r="82">
          <cell r="B82" t="str">
            <v>B0310</v>
          </cell>
        </row>
        <row r="83">
          <cell r="B83" t="str">
            <v>B0320</v>
          </cell>
        </row>
        <row r="84">
          <cell r="B84" t="str">
            <v>B0330</v>
          </cell>
        </row>
        <row r="85">
          <cell r="B85" t="str">
            <v>B0340</v>
          </cell>
        </row>
        <row r="86">
          <cell r="B86" t="str">
            <v>B0350</v>
          </cell>
        </row>
        <row r="87">
          <cell r="B87" t="str">
            <v>B0360</v>
          </cell>
        </row>
        <row r="88">
          <cell r="B88" t="str">
            <v>B0370</v>
          </cell>
        </row>
        <row r="89">
          <cell r="B89" t="str">
            <v>B0380</v>
          </cell>
        </row>
        <row r="90">
          <cell r="B90" t="str">
            <v>B0390</v>
          </cell>
        </row>
        <row r="91">
          <cell r="B91" t="str">
            <v>B0400</v>
          </cell>
        </row>
        <row r="92">
          <cell r="B92" t="str">
            <v>B0410</v>
          </cell>
        </row>
        <row r="93">
          <cell r="B93" t="str">
            <v>B0420</v>
          </cell>
        </row>
        <row r="94">
          <cell r="B94" t="str">
            <v>B0430</v>
          </cell>
        </row>
        <row r="95">
          <cell r="B95" t="str">
            <v>B0440</v>
          </cell>
        </row>
        <row r="96">
          <cell r="B96" t="str">
            <v>B0451</v>
          </cell>
        </row>
        <row r="97">
          <cell r="B97" t="str">
            <v>B0452</v>
          </cell>
        </row>
        <row r="98">
          <cell r="B98" t="str">
            <v>B0453</v>
          </cell>
        </row>
        <row r="99">
          <cell r="B99" t="str">
            <v>B0460</v>
          </cell>
        </row>
        <row r="100">
          <cell r="B100" t="str">
            <v>B0470</v>
          </cell>
        </row>
        <row r="101">
          <cell r="B101" t="str">
            <v>B0480</v>
          </cell>
        </row>
        <row r="102">
          <cell r="B102" t="str">
            <v>B0490</v>
          </cell>
        </row>
        <row r="103">
          <cell r="B103" t="str">
            <v>B0500</v>
          </cell>
        </row>
        <row r="104">
          <cell r="B104" t="str">
            <v>B0510</v>
          </cell>
        </row>
        <row r="105">
          <cell r="B105" t="str">
            <v>B0520</v>
          </cell>
        </row>
        <row r="106">
          <cell r="B106" t="str">
            <v>B0530</v>
          </cell>
        </row>
        <row r="107">
          <cell r="B107" t="str">
            <v>B0540</v>
          </cell>
        </row>
        <row r="108">
          <cell r="B108" t="str">
            <v>B0550</v>
          </cell>
        </row>
        <row r="109">
          <cell r="B109" t="str">
            <v>B0560</v>
          </cell>
        </row>
        <row r="110">
          <cell r="B110" t="str">
            <v>B0570</v>
          </cell>
        </row>
        <row r="111">
          <cell r="B111" t="str">
            <v>B0580</v>
          </cell>
        </row>
        <row r="112">
          <cell r="B112" t="str">
            <v>B0590</v>
          </cell>
        </row>
        <row r="113">
          <cell r="B113" t="str">
            <v>B0600</v>
          </cell>
        </row>
        <row r="114">
          <cell r="B114" t="str">
            <v>B0610</v>
          </cell>
        </row>
        <row r="115">
          <cell r="B115" t="str">
            <v>B0620</v>
          </cell>
        </row>
        <row r="116">
          <cell r="B116" t="str">
            <v>B0630</v>
          </cell>
        </row>
        <row r="117">
          <cell r="B117" t="str">
            <v>B0640</v>
          </cell>
        </row>
        <row r="118">
          <cell r="B118" t="str">
            <v>B0650</v>
          </cell>
        </row>
        <row r="119">
          <cell r="B119" t="str">
            <v>B0660</v>
          </cell>
        </row>
        <row r="120">
          <cell r="B120" t="str">
            <v>B0670</v>
          </cell>
        </row>
        <row r="121">
          <cell r="B121" t="str">
            <v>B0680</v>
          </cell>
        </row>
        <row r="122">
          <cell r="B122" t="str">
            <v>B0690</v>
          </cell>
        </row>
        <row r="123">
          <cell r="B123" t="str">
            <v>B0700</v>
          </cell>
        </row>
        <row r="124">
          <cell r="B124" t="str">
            <v>B0710</v>
          </cell>
        </row>
        <row r="125">
          <cell r="B125" t="str">
            <v>B0720</v>
          </cell>
        </row>
        <row r="126">
          <cell r="B126" t="str">
            <v>B0730</v>
          </cell>
        </row>
        <row r="127">
          <cell r="B127" t="str">
            <v>B0740</v>
          </cell>
        </row>
        <row r="128">
          <cell r="B128" t="str">
            <v>B0750</v>
          </cell>
        </row>
        <row r="129">
          <cell r="B129" t="str">
            <v>B0760</v>
          </cell>
        </row>
        <row r="130">
          <cell r="B130" t="str">
            <v>B0770</v>
          </cell>
        </row>
        <row r="131">
          <cell r="B131" t="str">
            <v>B0780</v>
          </cell>
        </row>
        <row r="132">
          <cell r="B132" t="str">
            <v>B0781</v>
          </cell>
        </row>
        <row r="133">
          <cell r="B133" t="str">
            <v>B0790</v>
          </cell>
        </row>
        <row r="134">
          <cell r="B134" t="str">
            <v>B0800</v>
          </cell>
        </row>
        <row r="135">
          <cell r="B135" t="str">
            <v>B0810</v>
          </cell>
        </row>
        <row r="136">
          <cell r="B136" t="str">
            <v>B0820</v>
          </cell>
        </row>
        <row r="137">
          <cell r="B137" t="str">
            <v>B0830</v>
          </cell>
        </row>
        <row r="138">
          <cell r="B138" t="str">
            <v>B0840</v>
          </cell>
        </row>
        <row r="139">
          <cell r="B139" t="str">
            <v>B0850</v>
          </cell>
        </row>
        <row r="140">
          <cell r="B140" t="str">
            <v>B0860</v>
          </cell>
        </row>
        <row r="141">
          <cell r="B141" t="str">
            <v>B0861</v>
          </cell>
        </row>
        <row r="142">
          <cell r="B142" t="str">
            <v>B0870</v>
          </cell>
        </row>
        <row r="143">
          <cell r="B143" t="str">
            <v>B0880</v>
          </cell>
        </row>
        <row r="144">
          <cell r="B144" t="str">
            <v>B0890</v>
          </cell>
        </row>
        <row r="145">
          <cell r="B145" t="str">
            <v>B0900</v>
          </cell>
        </row>
        <row r="146">
          <cell r="B146" t="str">
            <v>B0910</v>
          </cell>
        </row>
        <row r="147">
          <cell r="B147" t="str">
            <v>B0920</v>
          </cell>
        </row>
        <row r="148">
          <cell r="B148" t="str">
            <v>B0930</v>
          </cell>
        </row>
        <row r="149">
          <cell r="B149" t="str">
            <v>B0940</v>
          </cell>
        </row>
        <row r="150">
          <cell r="B150" t="str">
            <v>B0950</v>
          </cell>
        </row>
        <row r="151">
          <cell r="B151" t="str">
            <v>B0960</v>
          </cell>
        </row>
        <row r="152">
          <cell r="B152" t="str">
            <v>B0970</v>
          </cell>
        </row>
        <row r="153">
          <cell r="B153" t="str">
            <v>B0980</v>
          </cell>
        </row>
        <row r="154">
          <cell r="B154" t="str">
            <v>B0990</v>
          </cell>
        </row>
        <row r="155">
          <cell r="B155" t="str">
            <v>B1000</v>
          </cell>
        </row>
        <row r="156">
          <cell r="B156" t="str">
            <v>B1010</v>
          </cell>
        </row>
        <row r="157">
          <cell r="B157" t="str">
            <v>C0010</v>
          </cell>
        </row>
        <row r="158">
          <cell r="B158" t="str">
            <v>C0020</v>
          </cell>
        </row>
        <row r="159">
          <cell r="B159" t="str">
            <v>C0030</v>
          </cell>
        </row>
        <row r="160">
          <cell r="B160" t="str">
            <v>C0040</v>
          </cell>
        </row>
        <row r="161">
          <cell r="B161" t="str">
            <v>C0050</v>
          </cell>
        </row>
        <row r="162">
          <cell r="B162" t="str">
            <v>C0060</v>
          </cell>
        </row>
        <row r="163">
          <cell r="B163" t="str">
            <v>C0070</v>
          </cell>
        </row>
        <row r="164">
          <cell r="B164" t="str">
            <v>C0080</v>
          </cell>
        </row>
        <row r="165">
          <cell r="B165" t="str">
            <v>C0090</v>
          </cell>
        </row>
        <row r="166">
          <cell r="B166" t="str">
            <v>C0100</v>
          </cell>
        </row>
        <row r="167">
          <cell r="B167" t="str">
            <v>D0010</v>
          </cell>
        </row>
        <row r="168">
          <cell r="B168" t="str">
            <v>D0020</v>
          </cell>
        </row>
        <row r="169">
          <cell r="B169" t="str">
            <v>E0010</v>
          </cell>
        </row>
        <row r="170">
          <cell r="B170" t="str">
            <v>E0020</v>
          </cell>
        </row>
        <row r="171">
          <cell r="B171" t="str">
            <v>E0030</v>
          </cell>
        </row>
        <row r="172">
          <cell r="B172" t="str">
            <v>E0040</v>
          </cell>
        </row>
        <row r="173">
          <cell r="B173" t="str">
            <v>E0050</v>
          </cell>
        </row>
        <row r="174">
          <cell r="B174" t="str">
            <v>E0060</v>
          </cell>
        </row>
        <row r="175">
          <cell r="B175" t="str">
            <v>E0070</v>
          </cell>
        </row>
        <row r="176">
          <cell r="B176" t="str">
            <v>E0080</v>
          </cell>
        </row>
        <row r="177">
          <cell r="B177" t="str">
            <v>E0081</v>
          </cell>
        </row>
        <row r="178">
          <cell r="B178" t="str">
            <v>E0090</v>
          </cell>
        </row>
        <row r="179">
          <cell r="B179" t="str">
            <v>E0091</v>
          </cell>
        </row>
        <row r="180">
          <cell r="B180" t="str">
            <v>Y0010</v>
          </cell>
        </row>
        <row r="181">
          <cell r="B181" t="str">
            <v>Y0020</v>
          </cell>
        </row>
        <row r="182">
          <cell r="B182" t="str">
            <v>Y0030</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QRY-EXTRA"/>
      <sheetName val="QRY-INTRA-AUTO"/>
      <sheetName val="FRONT"/>
      <sheetName val="Riepilogo-MDC"/>
      <sheetName val="ASL-Passiva"/>
      <sheetName val="MDC-Passiva"/>
      <sheetName val="FRONT-65-74"/>
      <sheetName val="Riepilogo-MDC (2)"/>
      <sheetName val="ASL-Passiva (2)"/>
      <sheetName val="MDC-Passiva (2)"/>
      <sheetName val="RIEPILOGO_MDC-65-74"/>
      <sheetName val="ASL-PASS-65-74"/>
      <sheetName val="RIEP_MDC-PASS-TASSO-65-74"/>
      <sheetName val="FRONT-75"/>
      <sheetName val="RIEPILOGO_MDC-75"/>
      <sheetName val="ASL-PASS-75"/>
      <sheetName val="RIEP_MDC-PASS-TASSO-75"/>
      <sheetName val="RIEPILOGO_MDC-PASS-TOT"/>
      <sheetName val="RIEPILOGO_MDC-PASS-AUTO"/>
      <sheetName val="RIEPILOGO_MDC-PASS-INTRA"/>
      <sheetName val="RIEPILOGO_MDC-PASS-EXTRA"/>
      <sheetName val="VALORI"/>
      <sheetName val="categoria"/>
      <sheetName val="residenza"/>
      <sheetName val="Riepilogo-MDC_(2)"/>
      <sheetName val="ASL-Passiva_(2)"/>
      <sheetName val="MDC-Passiva_(2)"/>
      <sheetName val="Riepilogo-MDC_(2)1"/>
      <sheetName val="ASL-Passiva_(2)1"/>
      <sheetName val="MDC-Passiva_(2)1"/>
      <sheetName val="confronto con i trimestre 2007"/>
      <sheetName val="confronto con iv trimestre 2007"/>
      <sheetName val="Dati"/>
    </sheetNames>
    <sheetDataSet>
      <sheetData sheetId="0" refreshError="1">
        <row r="21">
          <cell r="I21" t="str">
            <v>160-101</v>
          </cell>
        </row>
        <row r="22">
          <cell r="I22" t="str">
            <v>160-102</v>
          </cell>
        </row>
        <row r="23">
          <cell r="I23" t="str">
            <v>160-103</v>
          </cell>
        </row>
        <row r="24">
          <cell r="I24" t="str">
            <v>160-104</v>
          </cell>
        </row>
        <row r="25">
          <cell r="I25" t="str">
            <v>160-105</v>
          </cell>
        </row>
        <row r="26">
          <cell r="I26" t="str">
            <v>160-106</v>
          </cell>
        </row>
        <row r="27">
          <cell r="I27" t="str">
            <v>160-107</v>
          </cell>
        </row>
        <row r="28">
          <cell r="I28" t="str">
            <v>160-108</v>
          </cell>
        </row>
        <row r="29">
          <cell r="I29" t="str">
            <v>160-109</v>
          </cell>
        </row>
        <row r="30">
          <cell r="I30" t="str">
            <v>160-110</v>
          </cell>
        </row>
        <row r="31">
          <cell r="I31" t="str">
            <v>160-111</v>
          </cell>
        </row>
        <row r="32">
          <cell r="I32" t="str">
            <v>160-112</v>
          </cell>
        </row>
        <row r="33">
          <cell r="I33" t="str">
            <v>160-903</v>
          </cell>
        </row>
        <row r="34">
          <cell r="I34" t="str">
            <v>160-904</v>
          </cell>
        </row>
        <row r="35">
          <cell r="I35" t="str">
            <v>160-907</v>
          </cell>
        </row>
        <row r="36">
          <cell r="I36" t="str">
            <v>160-908</v>
          </cell>
        </row>
        <row r="37">
          <cell r="I37" t="str">
            <v>160-909</v>
          </cell>
        </row>
        <row r="38">
          <cell r="I38" t="str">
            <v>160-910</v>
          </cell>
        </row>
        <row r="39">
          <cell r="I39" t="str">
            <v>160-078</v>
          </cell>
        </row>
        <row r="40">
          <cell r="I40" t="str">
            <v>160-080</v>
          </cell>
        </row>
        <row r="41">
          <cell r="I41" t="str">
            <v>160-905</v>
          </cell>
        </row>
        <row r="42">
          <cell r="I42" t="str">
            <v>160-902</v>
          </cell>
        </row>
        <row r="43">
          <cell r="I43" t="str">
            <v>160-906</v>
          </cell>
        </row>
        <row r="44">
          <cell r="I44" t="str">
            <v>160-901</v>
          </cell>
        </row>
        <row r="91">
          <cell r="H91">
            <v>0</v>
          </cell>
        </row>
        <row r="92">
          <cell r="H92">
            <v>1</v>
          </cell>
        </row>
        <row r="93">
          <cell r="H93">
            <v>2</v>
          </cell>
        </row>
        <row r="94">
          <cell r="H94">
            <v>3</v>
          </cell>
        </row>
        <row r="95">
          <cell r="H95">
            <v>4</v>
          </cell>
        </row>
        <row r="96">
          <cell r="H96">
            <v>5</v>
          </cell>
        </row>
        <row r="97">
          <cell r="H97">
            <v>6</v>
          </cell>
        </row>
        <row r="98">
          <cell r="H98">
            <v>7</v>
          </cell>
        </row>
        <row r="99">
          <cell r="H99">
            <v>8</v>
          </cell>
        </row>
        <row r="100">
          <cell r="H100">
            <v>9</v>
          </cell>
        </row>
        <row r="101">
          <cell r="H101">
            <v>10</v>
          </cell>
        </row>
        <row r="102">
          <cell r="H102">
            <v>11</v>
          </cell>
        </row>
        <row r="103">
          <cell r="H103">
            <v>12</v>
          </cell>
        </row>
        <row r="104">
          <cell r="H104">
            <v>13</v>
          </cell>
        </row>
        <row r="105">
          <cell r="H105">
            <v>14</v>
          </cell>
        </row>
        <row r="106">
          <cell r="H106">
            <v>15</v>
          </cell>
        </row>
        <row r="107">
          <cell r="H107">
            <v>16</v>
          </cell>
        </row>
        <row r="108">
          <cell r="H108">
            <v>17</v>
          </cell>
        </row>
        <row r="109">
          <cell r="H109">
            <v>18</v>
          </cell>
        </row>
        <row r="110">
          <cell r="H110">
            <v>19</v>
          </cell>
        </row>
        <row r="111">
          <cell r="H111">
            <v>20</v>
          </cell>
        </row>
        <row r="112">
          <cell r="H112">
            <v>21</v>
          </cell>
        </row>
        <row r="113">
          <cell r="H113">
            <v>22</v>
          </cell>
        </row>
        <row r="114">
          <cell r="H114">
            <v>23</v>
          </cell>
        </row>
        <row r="115">
          <cell r="H115">
            <v>24</v>
          </cell>
        </row>
        <row r="116">
          <cell r="H116">
            <v>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QRY-EXTRA"/>
      <sheetName val="QRY-INTRA-AUTO"/>
      <sheetName val="FRONT"/>
      <sheetName val="Riepilogo-MDC"/>
      <sheetName val="ASL-Passiva"/>
      <sheetName val="MDC-Passiva"/>
      <sheetName val="FRONT-65-74"/>
      <sheetName val="Riepilogo-MDC (2)"/>
      <sheetName val="ASL-Passiva (2)"/>
      <sheetName val="MDC-Passiva (2)"/>
      <sheetName val="RIEPILOGO_MDC-65-74"/>
      <sheetName val="ASL-PASS-65-74"/>
      <sheetName val="RIEP_MDC-PASS-TASSO-65-74"/>
      <sheetName val="FRONT-75"/>
      <sheetName val="RIEPILOGO_MDC-75"/>
      <sheetName val="ASL-PASS-75"/>
      <sheetName val="RIEP_MDC-PASS-TASSO-75"/>
      <sheetName val="RIEPILOGO_MDC-PASS-TOT"/>
      <sheetName val="RIEPILOGO_MDC-PASS-AUTO"/>
      <sheetName val="RIEPILOGO_MDC-PASS-INTRA"/>
      <sheetName val="RIEPILOGO_MDC-PASS-EXTRA"/>
      <sheetName val="VALORI"/>
      <sheetName val="categoria"/>
      <sheetName val="residenza"/>
      <sheetName val="Riepilogo-MDC_(2)"/>
      <sheetName val="ASL-Passiva_(2)"/>
      <sheetName val="MDC-Passiva_(2)"/>
      <sheetName val="Riepilogo-MDC_(2)1"/>
      <sheetName val="ASL-Passiva_(2)1"/>
      <sheetName val="MDC-Passiva_(2)1"/>
    </sheetNames>
    <sheetDataSet>
      <sheetData sheetId="0" refreshError="1">
        <row r="21">
          <cell r="I21" t="str">
            <v>160-101</v>
          </cell>
        </row>
        <row r="22">
          <cell r="I22" t="str">
            <v>160-102</v>
          </cell>
        </row>
        <row r="23">
          <cell r="I23" t="str">
            <v>160-103</v>
          </cell>
        </row>
        <row r="24">
          <cell r="I24" t="str">
            <v>160-104</v>
          </cell>
        </row>
        <row r="25">
          <cell r="I25" t="str">
            <v>160-105</v>
          </cell>
        </row>
        <row r="26">
          <cell r="I26" t="str">
            <v>160-106</v>
          </cell>
        </row>
        <row r="27">
          <cell r="I27" t="str">
            <v>160-107</v>
          </cell>
        </row>
        <row r="28">
          <cell r="I28" t="str">
            <v>160-108</v>
          </cell>
        </row>
        <row r="29">
          <cell r="I29" t="str">
            <v>160-109</v>
          </cell>
        </row>
        <row r="30">
          <cell r="I30" t="str">
            <v>160-110</v>
          </cell>
        </row>
        <row r="31">
          <cell r="I31" t="str">
            <v>160-111</v>
          </cell>
        </row>
        <row r="32">
          <cell r="I32" t="str">
            <v>160-112</v>
          </cell>
        </row>
        <row r="33">
          <cell r="I33" t="str">
            <v>160-903</v>
          </cell>
        </row>
        <row r="34">
          <cell r="I34" t="str">
            <v>160-904</v>
          </cell>
        </row>
        <row r="35">
          <cell r="I35" t="str">
            <v>160-907</v>
          </cell>
        </row>
        <row r="36">
          <cell r="I36" t="str">
            <v>160-908</v>
          </cell>
        </row>
        <row r="37">
          <cell r="I37" t="str">
            <v>160-909</v>
          </cell>
        </row>
        <row r="38">
          <cell r="I38" t="str">
            <v>160-910</v>
          </cell>
        </row>
        <row r="39">
          <cell r="I39" t="str">
            <v>160-078</v>
          </cell>
        </row>
        <row r="40">
          <cell r="I40" t="str">
            <v>160-080</v>
          </cell>
        </row>
        <row r="41">
          <cell r="I41" t="str">
            <v>160-905</v>
          </cell>
        </row>
        <row r="42">
          <cell r="I42" t="str">
            <v>160-902</v>
          </cell>
        </row>
        <row r="43">
          <cell r="I43" t="str">
            <v>160-906</v>
          </cell>
        </row>
        <row r="44">
          <cell r="I44" t="str">
            <v>160-901</v>
          </cell>
        </row>
        <row r="91">
          <cell r="H91">
            <v>0</v>
          </cell>
        </row>
        <row r="92">
          <cell r="H92">
            <v>1</v>
          </cell>
        </row>
        <row r="93">
          <cell r="H93">
            <v>2</v>
          </cell>
        </row>
        <row r="94">
          <cell r="H94">
            <v>3</v>
          </cell>
        </row>
        <row r="95">
          <cell r="H95">
            <v>4</v>
          </cell>
        </row>
        <row r="96">
          <cell r="H96">
            <v>5</v>
          </cell>
        </row>
        <row r="97">
          <cell r="H97">
            <v>6</v>
          </cell>
        </row>
        <row r="98">
          <cell r="H98">
            <v>7</v>
          </cell>
        </row>
        <row r="99">
          <cell r="H99">
            <v>8</v>
          </cell>
        </row>
        <row r="100">
          <cell r="H100">
            <v>9</v>
          </cell>
        </row>
        <row r="101">
          <cell r="H101">
            <v>10</v>
          </cell>
        </row>
        <row r="102">
          <cell r="H102">
            <v>11</v>
          </cell>
        </row>
        <row r="103">
          <cell r="H103">
            <v>12</v>
          </cell>
        </row>
        <row r="104">
          <cell r="H104">
            <v>13</v>
          </cell>
        </row>
        <row r="105">
          <cell r="H105">
            <v>14</v>
          </cell>
        </row>
        <row r="106">
          <cell r="H106">
            <v>15</v>
          </cell>
        </row>
        <row r="107">
          <cell r="H107">
            <v>16</v>
          </cell>
        </row>
        <row r="108">
          <cell r="H108">
            <v>17</v>
          </cell>
        </row>
        <row r="109">
          <cell r="H109">
            <v>18</v>
          </cell>
        </row>
        <row r="110">
          <cell r="H110">
            <v>19</v>
          </cell>
        </row>
        <row r="111">
          <cell r="H111">
            <v>20</v>
          </cell>
        </row>
        <row r="112">
          <cell r="H112">
            <v>21</v>
          </cell>
        </row>
        <row r="113">
          <cell r="H113">
            <v>22</v>
          </cell>
        </row>
        <row r="114">
          <cell r="H114">
            <v>23</v>
          </cell>
        </row>
        <row r="115">
          <cell r="H115">
            <v>24</v>
          </cell>
        </row>
        <row r="116">
          <cell r="H116">
            <v>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 val="MKTG and G&amp;A"/>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Tabella"/>
    </sheetNames>
    <sheetDataSet>
      <sheetData sheetId="0" refreshError="1">
        <row r="4">
          <cell r="A4" t="str">
            <v>-</v>
          </cell>
        </row>
        <row r="5">
          <cell r="A5" t="str">
            <v>101</v>
          </cell>
        </row>
        <row r="6">
          <cell r="A6" t="str">
            <v>102</v>
          </cell>
        </row>
        <row r="7">
          <cell r="A7" t="str">
            <v>103</v>
          </cell>
        </row>
        <row r="8">
          <cell r="A8" t="str">
            <v>104</v>
          </cell>
        </row>
        <row r="9">
          <cell r="A9" t="str">
            <v>105</v>
          </cell>
        </row>
        <row r="10">
          <cell r="A10" t="str">
            <v>106</v>
          </cell>
        </row>
        <row r="11">
          <cell r="A11" t="str">
            <v>107</v>
          </cell>
        </row>
        <row r="12">
          <cell r="A12" t="str">
            <v>108</v>
          </cell>
        </row>
        <row r="13">
          <cell r="A13" t="str">
            <v>109</v>
          </cell>
        </row>
        <row r="14">
          <cell r="A14" t="str">
            <v>901</v>
          </cell>
        </row>
        <row r="15">
          <cell r="A15" t="str">
            <v>902</v>
          </cell>
        </row>
        <row r="16">
          <cell r="A16" t="str">
            <v>903</v>
          </cell>
        </row>
        <row r="17">
          <cell r="A17" t="str">
            <v>904</v>
          </cell>
        </row>
        <row r="18">
          <cell r="A18" t="str">
            <v>905</v>
          </cell>
        </row>
        <row r="19">
          <cell r="A19" t="str">
            <v>906</v>
          </cell>
        </row>
        <row r="20">
          <cell r="A20" t="str">
            <v>907</v>
          </cell>
        </row>
        <row r="21">
          <cell r="A21" t="str">
            <v>908</v>
          </cell>
        </row>
        <row r="22">
          <cell r="A22" t="str">
            <v>909</v>
          </cell>
        </row>
        <row r="23">
          <cell r="A23" t="str">
            <v>910</v>
          </cell>
        </row>
        <row r="24">
          <cell r="A24" t="str">
            <v>911</v>
          </cell>
        </row>
        <row r="25">
          <cell r="A25" t="str">
            <v>912</v>
          </cell>
        </row>
        <row r="26">
          <cell r="A26" t="str">
            <v>913</v>
          </cell>
        </row>
        <row r="27">
          <cell r="A27" t="str">
            <v>914</v>
          </cell>
        </row>
        <row r="28">
          <cell r="A28" t="str">
            <v>915</v>
          </cell>
        </row>
        <row r="29">
          <cell r="A29" t="str">
            <v>916</v>
          </cell>
        </row>
        <row r="30">
          <cell r="A30" t="str">
            <v>917</v>
          </cell>
        </row>
        <row r="31">
          <cell r="A31" t="str">
            <v>918</v>
          </cell>
        </row>
        <row r="32">
          <cell r="A32" t="str">
            <v>920</v>
          </cell>
        </row>
        <row r="33">
          <cell r="A33" t="str">
            <v>930</v>
          </cell>
        </row>
        <row r="34">
          <cell r="A34" t="str">
            <v>940</v>
          </cell>
        </row>
        <row r="35">
          <cell r="A35" t="str">
            <v>960</v>
          </cell>
        </row>
        <row r="36">
          <cell r="A36">
            <v>999</v>
          </cell>
        </row>
        <row r="50">
          <cell r="B50" t="str">
            <v xml:space="preserve"> - </v>
          </cell>
        </row>
        <row r="51">
          <cell r="B51" t="str">
            <v>A01000</v>
          </cell>
        </row>
        <row r="52">
          <cell r="B52" t="str">
            <v>A01005</v>
          </cell>
        </row>
        <row r="53">
          <cell r="B53" t="str">
            <v>A01010</v>
          </cell>
        </row>
        <row r="54">
          <cell r="B54" t="str">
            <v>A01015</v>
          </cell>
        </row>
        <row r="55">
          <cell r="B55" t="str">
            <v>A01020</v>
          </cell>
        </row>
        <row r="56">
          <cell r="B56" t="str">
            <v>A01025</v>
          </cell>
        </row>
        <row r="57">
          <cell r="B57" t="str">
            <v>A01030</v>
          </cell>
        </row>
        <row r="58">
          <cell r="B58" t="str">
            <v>A01035</v>
          </cell>
        </row>
        <row r="59">
          <cell r="B59" t="str">
            <v>A01040</v>
          </cell>
        </row>
        <row r="60">
          <cell r="B60" t="str">
            <v>A01045</v>
          </cell>
        </row>
        <row r="61">
          <cell r="B61" t="str">
            <v>A01050</v>
          </cell>
        </row>
        <row r="62">
          <cell r="B62" t="str">
            <v>A01055</v>
          </cell>
        </row>
        <row r="63">
          <cell r="B63" t="str">
            <v>A01060</v>
          </cell>
        </row>
        <row r="64">
          <cell r="B64" t="str">
            <v>A01065</v>
          </cell>
        </row>
        <row r="65">
          <cell r="B65" t="str">
            <v>A01070</v>
          </cell>
        </row>
        <row r="66">
          <cell r="B66" t="str">
            <v>A01075</v>
          </cell>
        </row>
        <row r="67">
          <cell r="B67" t="str">
            <v>A02000</v>
          </cell>
        </row>
        <row r="68">
          <cell r="B68" t="str">
            <v>A02005</v>
          </cell>
        </row>
        <row r="69">
          <cell r="B69" t="str">
            <v>A02010</v>
          </cell>
        </row>
        <row r="70">
          <cell r="B70" t="str">
            <v>A02015</v>
          </cell>
        </row>
        <row r="71">
          <cell r="B71" t="str">
            <v>A02020</v>
          </cell>
        </row>
        <row r="72">
          <cell r="B72" t="str">
            <v>A02025</v>
          </cell>
        </row>
        <row r="73">
          <cell r="B73" t="str">
            <v>A02030</v>
          </cell>
        </row>
        <row r="74">
          <cell r="B74" t="str">
            <v>A02035</v>
          </cell>
        </row>
        <row r="75">
          <cell r="B75" t="str">
            <v>A02040</v>
          </cell>
        </row>
        <row r="76">
          <cell r="B76" t="str">
            <v>A02045</v>
          </cell>
        </row>
        <row r="77">
          <cell r="B77" t="str">
            <v>A02050</v>
          </cell>
        </row>
        <row r="78">
          <cell r="B78" t="str">
            <v>A02055</v>
          </cell>
        </row>
        <row r="79">
          <cell r="B79" t="str">
            <v>A02060</v>
          </cell>
        </row>
        <row r="80">
          <cell r="B80" t="str">
            <v>A02065</v>
          </cell>
        </row>
        <row r="81">
          <cell r="B81" t="str">
            <v>A02070</v>
          </cell>
        </row>
        <row r="82">
          <cell r="B82" t="str">
            <v>A02075</v>
          </cell>
        </row>
        <row r="83">
          <cell r="B83" t="str">
            <v>A02080</v>
          </cell>
        </row>
        <row r="84">
          <cell r="B84" t="str">
            <v>A02085</v>
          </cell>
        </row>
        <row r="85">
          <cell r="B85" t="str">
            <v>A02090</v>
          </cell>
        </row>
        <row r="86">
          <cell r="B86" t="str">
            <v>A02095</v>
          </cell>
        </row>
        <row r="87">
          <cell r="B87" t="str">
            <v>A02100</v>
          </cell>
        </row>
        <row r="88">
          <cell r="B88" t="str">
            <v>A02105</v>
          </cell>
        </row>
        <row r="89">
          <cell r="B89" t="str">
            <v>A02110</v>
          </cell>
        </row>
        <row r="90">
          <cell r="B90" t="str">
            <v>A02115</v>
          </cell>
        </row>
        <row r="91">
          <cell r="B91" t="str">
            <v>A02120</v>
          </cell>
        </row>
        <row r="92">
          <cell r="B92" t="str">
            <v>A02125</v>
          </cell>
        </row>
        <row r="93">
          <cell r="B93" t="str">
            <v>A02130</v>
          </cell>
        </row>
        <row r="94">
          <cell r="B94" t="str">
            <v>A02135</v>
          </cell>
        </row>
        <row r="95">
          <cell r="B95" t="str">
            <v>A02140</v>
          </cell>
        </row>
        <row r="96">
          <cell r="B96" t="str">
            <v>A02145</v>
          </cell>
        </row>
        <row r="97">
          <cell r="B97" t="str">
            <v>A02150</v>
          </cell>
        </row>
        <row r="98">
          <cell r="B98" t="str">
            <v>A02155</v>
          </cell>
        </row>
        <row r="99">
          <cell r="B99" t="str">
            <v>A02160</v>
          </cell>
        </row>
        <row r="100">
          <cell r="B100" t="str">
            <v>A02165</v>
          </cell>
        </row>
        <row r="101">
          <cell r="B101" t="str">
            <v>A02170</v>
          </cell>
        </row>
        <row r="102">
          <cell r="B102" t="str">
            <v>A02175</v>
          </cell>
        </row>
        <row r="103">
          <cell r="B103" t="str">
            <v>A02180</v>
          </cell>
        </row>
        <row r="104">
          <cell r="B104" t="str">
            <v>A02185</v>
          </cell>
        </row>
        <row r="105">
          <cell r="B105" t="str">
            <v>A02190</v>
          </cell>
        </row>
        <row r="106">
          <cell r="B106" t="str">
            <v>A02195</v>
          </cell>
        </row>
        <row r="107">
          <cell r="B107" t="str">
            <v>A02200</v>
          </cell>
        </row>
        <row r="108">
          <cell r="B108" t="str">
            <v>A02205</v>
          </cell>
        </row>
        <row r="109">
          <cell r="B109" t="str">
            <v>A02210</v>
          </cell>
        </row>
        <row r="110">
          <cell r="B110" t="str">
            <v>A02215</v>
          </cell>
        </row>
        <row r="111">
          <cell r="B111" t="str">
            <v>A02220</v>
          </cell>
        </row>
        <row r="112">
          <cell r="B112" t="str">
            <v>A02225</v>
          </cell>
        </row>
        <row r="113">
          <cell r="B113" t="str">
            <v>A02230</v>
          </cell>
        </row>
        <row r="114">
          <cell r="B114" t="str">
            <v>A02235</v>
          </cell>
        </row>
        <row r="115">
          <cell r="B115" t="str">
            <v>A02239</v>
          </cell>
        </row>
        <row r="116">
          <cell r="B116" t="str">
            <v>A02240</v>
          </cell>
        </row>
        <row r="117">
          <cell r="B117" t="str">
            <v>A03000</v>
          </cell>
        </row>
        <row r="118">
          <cell r="B118" t="str">
            <v>A03005</v>
          </cell>
        </row>
        <row r="119">
          <cell r="B119" t="str">
            <v>A03010</v>
          </cell>
        </row>
        <row r="120">
          <cell r="B120" t="str">
            <v>A03015</v>
          </cell>
        </row>
        <row r="121">
          <cell r="B121" t="str">
            <v>A03020</v>
          </cell>
        </row>
        <row r="122">
          <cell r="B122" t="str">
            <v>A03025</v>
          </cell>
        </row>
        <row r="123">
          <cell r="B123" t="str">
            <v>A03030</v>
          </cell>
        </row>
        <row r="124">
          <cell r="B124" t="str">
            <v>A03035</v>
          </cell>
        </row>
        <row r="125">
          <cell r="B125" t="str">
            <v>A03040</v>
          </cell>
        </row>
        <row r="126">
          <cell r="B126" t="str">
            <v>A03045</v>
          </cell>
        </row>
        <row r="127">
          <cell r="B127" t="str">
            <v>A03050</v>
          </cell>
        </row>
        <row r="128">
          <cell r="B128" t="str">
            <v>A03055</v>
          </cell>
        </row>
        <row r="129">
          <cell r="B129" t="str">
            <v>A03060</v>
          </cell>
        </row>
        <row r="130">
          <cell r="B130" t="str">
            <v>A03065</v>
          </cell>
        </row>
        <row r="131">
          <cell r="B131" t="str">
            <v>A03070</v>
          </cell>
        </row>
        <row r="132">
          <cell r="B132" t="str">
            <v>A03075</v>
          </cell>
        </row>
        <row r="133">
          <cell r="B133" t="str">
            <v>A03080</v>
          </cell>
        </row>
        <row r="134">
          <cell r="B134" t="str">
            <v>A04000</v>
          </cell>
        </row>
        <row r="135">
          <cell r="B135" t="str">
            <v>A04005</v>
          </cell>
        </row>
        <row r="136">
          <cell r="B136" t="str">
            <v>A04010</v>
          </cell>
        </row>
        <row r="137">
          <cell r="B137" t="str">
            <v>A04015</v>
          </cell>
        </row>
        <row r="138">
          <cell r="B138" t="str">
            <v>A05000</v>
          </cell>
        </row>
        <row r="139">
          <cell r="B139" t="str">
            <v>A05005</v>
          </cell>
        </row>
        <row r="140">
          <cell r="B140" t="str">
            <v>A05010</v>
          </cell>
        </row>
        <row r="141">
          <cell r="B141" t="str">
            <v>A05015</v>
          </cell>
        </row>
        <row r="142">
          <cell r="B142" t="str">
            <v>A05020</v>
          </cell>
        </row>
        <row r="143">
          <cell r="B143" t="str">
            <v>A05025</v>
          </cell>
        </row>
        <row r="144">
          <cell r="B144" t="str">
            <v>A99999</v>
          </cell>
        </row>
        <row r="145">
          <cell r="B145" t="str">
            <v>B01000</v>
          </cell>
        </row>
        <row r="146">
          <cell r="B146" t="str">
            <v>B01005</v>
          </cell>
        </row>
        <row r="147">
          <cell r="B147" t="str">
            <v>B01010</v>
          </cell>
        </row>
        <row r="148">
          <cell r="B148" t="str">
            <v>B01015</v>
          </cell>
        </row>
        <row r="149">
          <cell r="B149" t="str">
            <v>B01020</v>
          </cell>
        </row>
        <row r="150">
          <cell r="B150" t="str">
            <v>B01025</v>
          </cell>
        </row>
        <row r="151">
          <cell r="B151" t="str">
            <v>B01030</v>
          </cell>
        </row>
        <row r="152">
          <cell r="B152" t="str">
            <v>B01035</v>
          </cell>
        </row>
        <row r="153">
          <cell r="B153" t="str">
            <v>B01040</v>
          </cell>
        </row>
        <row r="154">
          <cell r="B154" t="str">
            <v>B01045</v>
          </cell>
        </row>
        <row r="155">
          <cell r="B155" t="str">
            <v>B01050</v>
          </cell>
        </row>
        <row r="156">
          <cell r="B156" t="str">
            <v>B01055</v>
          </cell>
        </row>
        <row r="157">
          <cell r="B157" t="str">
            <v>B01060</v>
          </cell>
        </row>
        <row r="158">
          <cell r="B158" t="str">
            <v>B01065</v>
          </cell>
        </row>
        <row r="159">
          <cell r="B159" t="str">
            <v>B01070</v>
          </cell>
        </row>
        <row r="160">
          <cell r="B160" t="str">
            <v>B01075</v>
          </cell>
        </row>
        <row r="161">
          <cell r="B161" t="str">
            <v>B01080</v>
          </cell>
        </row>
        <row r="162">
          <cell r="B162" t="str">
            <v>B01085</v>
          </cell>
        </row>
        <row r="163">
          <cell r="B163" t="str">
            <v>B01090</v>
          </cell>
        </row>
        <row r="164">
          <cell r="B164" t="str">
            <v>B01095</v>
          </cell>
        </row>
        <row r="165">
          <cell r="B165" t="str">
            <v>B01100</v>
          </cell>
        </row>
        <row r="166">
          <cell r="B166" t="str">
            <v>B01105</v>
          </cell>
        </row>
        <row r="167">
          <cell r="B167" t="str">
            <v>B02000</v>
          </cell>
        </row>
        <row r="168">
          <cell r="B168" t="str">
            <v>B02005</v>
          </cell>
        </row>
        <row r="169">
          <cell r="B169" t="str">
            <v>B02010</v>
          </cell>
        </row>
        <row r="170">
          <cell r="B170" t="str">
            <v>B02015</v>
          </cell>
        </row>
        <row r="171">
          <cell r="B171" t="str">
            <v>B02020</v>
          </cell>
        </row>
        <row r="172">
          <cell r="B172" t="str">
            <v>B02025</v>
          </cell>
        </row>
        <row r="173">
          <cell r="B173" t="str">
            <v>B02030</v>
          </cell>
        </row>
        <row r="174">
          <cell r="B174" t="str">
            <v>B02035</v>
          </cell>
        </row>
        <row r="175">
          <cell r="B175" t="str">
            <v>B02040</v>
          </cell>
        </row>
        <row r="176">
          <cell r="B176" t="str">
            <v>B02045</v>
          </cell>
        </row>
        <row r="177">
          <cell r="B177" t="str">
            <v>B02050</v>
          </cell>
        </row>
        <row r="178">
          <cell r="B178" t="str">
            <v>B02055</v>
          </cell>
        </row>
        <row r="179">
          <cell r="B179" t="str">
            <v>B02060</v>
          </cell>
        </row>
        <row r="180">
          <cell r="B180" t="str">
            <v>B02065</v>
          </cell>
        </row>
        <row r="181">
          <cell r="B181" t="str">
            <v>B02070</v>
          </cell>
        </row>
        <row r="182">
          <cell r="B182" t="str">
            <v>B02075</v>
          </cell>
        </row>
        <row r="183">
          <cell r="B183" t="str">
            <v>B02080</v>
          </cell>
        </row>
        <row r="184">
          <cell r="B184" t="str">
            <v>B02085</v>
          </cell>
        </row>
        <row r="185">
          <cell r="B185" t="str">
            <v>B02090</v>
          </cell>
        </row>
        <row r="186">
          <cell r="B186" t="str">
            <v>B02095</v>
          </cell>
        </row>
        <row r="187">
          <cell r="B187" t="str">
            <v>B02100</v>
          </cell>
        </row>
        <row r="188">
          <cell r="B188" t="str">
            <v>B02105</v>
          </cell>
        </row>
        <row r="189">
          <cell r="B189" t="str">
            <v>B02110</v>
          </cell>
        </row>
        <row r="190">
          <cell r="B190" t="str">
            <v>B02115</v>
          </cell>
        </row>
        <row r="191">
          <cell r="B191" t="str">
            <v>B02120</v>
          </cell>
        </row>
        <row r="192">
          <cell r="B192" t="str">
            <v>B02125</v>
          </cell>
        </row>
        <row r="193">
          <cell r="B193" t="str">
            <v>B02130</v>
          </cell>
        </row>
        <row r="194">
          <cell r="B194" t="str">
            <v>B02135</v>
          </cell>
        </row>
        <row r="195">
          <cell r="B195" t="str">
            <v>B02140</v>
          </cell>
        </row>
        <row r="196">
          <cell r="B196" t="str">
            <v>B02145</v>
          </cell>
        </row>
        <row r="197">
          <cell r="B197" t="str">
            <v>B02150</v>
          </cell>
        </row>
        <row r="198">
          <cell r="B198" t="str">
            <v>B02155</v>
          </cell>
        </row>
        <row r="199">
          <cell r="B199" t="str">
            <v>B02160</v>
          </cell>
        </row>
        <row r="200">
          <cell r="B200" t="str">
            <v>B02165</v>
          </cell>
        </row>
        <row r="201">
          <cell r="B201" t="str">
            <v>B02170</v>
          </cell>
        </row>
        <row r="202">
          <cell r="B202" t="str">
            <v>B02175</v>
          </cell>
        </row>
        <row r="203">
          <cell r="B203" t="str">
            <v>B02180</v>
          </cell>
        </row>
        <row r="204">
          <cell r="B204" t="str">
            <v>B02185</v>
          </cell>
        </row>
        <row r="205">
          <cell r="B205" t="str">
            <v>B02190</v>
          </cell>
        </row>
        <row r="206">
          <cell r="B206" t="str">
            <v>B02195</v>
          </cell>
        </row>
        <row r="207">
          <cell r="B207" t="str">
            <v>B02200</v>
          </cell>
        </row>
        <row r="208">
          <cell r="B208" t="str">
            <v>B02205</v>
          </cell>
        </row>
        <row r="209">
          <cell r="B209" t="str">
            <v>B02210</v>
          </cell>
        </row>
        <row r="210">
          <cell r="B210" t="str">
            <v>B02215</v>
          </cell>
        </row>
        <row r="211">
          <cell r="B211" t="str">
            <v>B02220</v>
          </cell>
        </row>
        <row r="212">
          <cell r="B212" t="str">
            <v>B02225</v>
          </cell>
        </row>
        <row r="213">
          <cell r="B213" t="str">
            <v>B02230</v>
          </cell>
        </row>
        <row r="214">
          <cell r="B214" t="str">
            <v>B02235</v>
          </cell>
        </row>
        <row r="215">
          <cell r="B215" t="str">
            <v>B02240</v>
          </cell>
        </row>
        <row r="216">
          <cell r="B216" t="str">
            <v>B02245</v>
          </cell>
        </row>
        <row r="217">
          <cell r="B217" t="str">
            <v>B02250</v>
          </cell>
        </row>
        <row r="218">
          <cell r="B218" t="str">
            <v>B02255</v>
          </cell>
        </row>
        <row r="219">
          <cell r="B219" t="str">
            <v>B02260</v>
          </cell>
        </row>
        <row r="220">
          <cell r="B220" t="str">
            <v>B02265</v>
          </cell>
        </row>
        <row r="221">
          <cell r="B221" t="str">
            <v>B02270</v>
          </cell>
        </row>
        <row r="222">
          <cell r="B222" t="str">
            <v>B02275</v>
          </cell>
        </row>
        <row r="223">
          <cell r="B223" t="str">
            <v>B02280</v>
          </cell>
        </row>
        <row r="224">
          <cell r="B224" t="str">
            <v>B02285</v>
          </cell>
        </row>
        <row r="225">
          <cell r="B225" t="str">
            <v>B02290</v>
          </cell>
        </row>
        <row r="226">
          <cell r="B226" t="str">
            <v>B02295</v>
          </cell>
        </row>
        <row r="227">
          <cell r="B227" t="str">
            <v>B02300</v>
          </cell>
        </row>
        <row r="228">
          <cell r="B228" t="str">
            <v>B02305</v>
          </cell>
        </row>
        <row r="229">
          <cell r="B229" t="str">
            <v>B02310</v>
          </cell>
        </row>
        <row r="230">
          <cell r="B230" t="str">
            <v>B02315</v>
          </cell>
        </row>
        <row r="231">
          <cell r="B231" t="str">
            <v>B02320</v>
          </cell>
        </row>
        <row r="232">
          <cell r="B232" t="str">
            <v>B02325</v>
          </cell>
        </row>
        <row r="233">
          <cell r="B233" t="str">
            <v>B02330</v>
          </cell>
        </row>
        <row r="234">
          <cell r="B234" t="str">
            <v>B02335</v>
          </cell>
        </row>
        <row r="235">
          <cell r="B235" t="str">
            <v>B02340</v>
          </cell>
        </row>
        <row r="236">
          <cell r="B236" t="str">
            <v>B02345</v>
          </cell>
        </row>
        <row r="237">
          <cell r="B237" t="str">
            <v>B02350</v>
          </cell>
        </row>
        <row r="238">
          <cell r="B238" t="str">
            <v>B02355</v>
          </cell>
        </row>
        <row r="239">
          <cell r="B239" t="str">
            <v>B02360</v>
          </cell>
        </row>
        <row r="240">
          <cell r="B240" t="str">
            <v>B02365</v>
          </cell>
        </row>
        <row r="241">
          <cell r="B241" t="str">
            <v>B02370</v>
          </cell>
        </row>
        <row r="242">
          <cell r="B242" t="str">
            <v>B02375</v>
          </cell>
        </row>
        <row r="243">
          <cell r="B243" t="str">
            <v>B02380</v>
          </cell>
        </row>
        <row r="244">
          <cell r="B244" t="str">
            <v>B02385</v>
          </cell>
        </row>
        <row r="245">
          <cell r="B245" t="str">
            <v>B02390</v>
          </cell>
        </row>
        <row r="246">
          <cell r="B246" t="str">
            <v>B02395</v>
          </cell>
        </row>
        <row r="247">
          <cell r="B247" t="str">
            <v>B02400</v>
          </cell>
        </row>
        <row r="248">
          <cell r="B248" t="str">
            <v>B02405</v>
          </cell>
        </row>
        <row r="249">
          <cell r="B249" t="str">
            <v>B02410</v>
          </cell>
        </row>
        <row r="250">
          <cell r="B250" t="str">
            <v>B02415</v>
          </cell>
        </row>
        <row r="251">
          <cell r="B251" t="str">
            <v>B02420</v>
          </cell>
        </row>
        <row r="252">
          <cell r="B252" t="str">
            <v>B02425</v>
          </cell>
        </row>
        <row r="253">
          <cell r="B253" t="str">
            <v>B02430</v>
          </cell>
        </row>
        <row r="254">
          <cell r="B254" t="str">
            <v>B02435</v>
          </cell>
        </row>
        <row r="255">
          <cell r="B255" t="str">
            <v>B02440</v>
          </cell>
        </row>
        <row r="256">
          <cell r="B256" t="str">
            <v>B02445</v>
          </cell>
        </row>
        <row r="257">
          <cell r="B257" t="str">
            <v>B02450</v>
          </cell>
        </row>
        <row r="258">
          <cell r="B258" t="str">
            <v>B02455</v>
          </cell>
        </row>
        <row r="259">
          <cell r="B259" t="str">
            <v>B02460</v>
          </cell>
        </row>
        <row r="260">
          <cell r="B260" t="str">
            <v>B02465</v>
          </cell>
        </row>
        <row r="261">
          <cell r="B261" t="str">
            <v>B02470</v>
          </cell>
        </row>
        <row r="262">
          <cell r="B262" t="str">
            <v>B02475</v>
          </cell>
        </row>
        <row r="263">
          <cell r="B263" t="str">
            <v>B02480</v>
          </cell>
        </row>
        <row r="264">
          <cell r="B264" t="str">
            <v>B02485</v>
          </cell>
        </row>
        <row r="265">
          <cell r="B265" t="str">
            <v>B02490</v>
          </cell>
        </row>
        <row r="266">
          <cell r="B266" t="str">
            <v>B02495</v>
          </cell>
        </row>
        <row r="267">
          <cell r="B267" t="str">
            <v>B02500</v>
          </cell>
        </row>
        <row r="268">
          <cell r="B268" t="str">
            <v>B02505</v>
          </cell>
        </row>
        <row r="269">
          <cell r="B269" t="str">
            <v>B02510</v>
          </cell>
        </row>
        <row r="270">
          <cell r="B270" t="str">
            <v>B02515</v>
          </cell>
        </row>
        <row r="271">
          <cell r="B271" t="str">
            <v>B02520</v>
          </cell>
        </row>
        <row r="272">
          <cell r="B272" t="str">
            <v>B02525</v>
          </cell>
        </row>
        <row r="273">
          <cell r="B273" t="str">
            <v>B02530</v>
          </cell>
        </row>
        <row r="274">
          <cell r="B274" t="str">
            <v>B02535</v>
          </cell>
        </row>
        <row r="275">
          <cell r="B275" t="str">
            <v>B02540</v>
          </cell>
        </row>
        <row r="276">
          <cell r="B276" t="str">
            <v>B02545</v>
          </cell>
        </row>
        <row r="277">
          <cell r="B277" t="str">
            <v>B02550</v>
          </cell>
        </row>
        <row r="278">
          <cell r="B278" t="str">
            <v>B02555</v>
          </cell>
        </row>
        <row r="279">
          <cell r="B279" t="str">
            <v>B02560</v>
          </cell>
        </row>
        <row r="280">
          <cell r="B280" t="str">
            <v>B02565</v>
          </cell>
        </row>
        <row r="281">
          <cell r="B281" t="str">
            <v>B02570</v>
          </cell>
        </row>
        <row r="282">
          <cell r="B282" t="str">
            <v>B02575</v>
          </cell>
        </row>
        <row r="283">
          <cell r="B283" t="str">
            <v>B02580</v>
          </cell>
        </row>
        <row r="284">
          <cell r="B284" t="str">
            <v>B02585</v>
          </cell>
        </row>
        <row r="285">
          <cell r="B285" t="str">
            <v>B02590</v>
          </cell>
        </row>
        <row r="286">
          <cell r="B286" t="str">
            <v>B02595</v>
          </cell>
        </row>
        <row r="287">
          <cell r="B287" t="str">
            <v>B02600</v>
          </cell>
        </row>
        <row r="288">
          <cell r="B288" t="str">
            <v>B02605</v>
          </cell>
        </row>
        <row r="289">
          <cell r="B289" t="str">
            <v>B02610</v>
          </cell>
        </row>
        <row r="290">
          <cell r="B290" t="str">
            <v>B02615</v>
          </cell>
        </row>
        <row r="291">
          <cell r="B291" t="str">
            <v>B02620</v>
          </cell>
        </row>
        <row r="292">
          <cell r="B292" t="str">
            <v>B02625</v>
          </cell>
        </row>
        <row r="293">
          <cell r="B293" t="str">
            <v>B02630</v>
          </cell>
        </row>
        <row r="294">
          <cell r="B294" t="str">
            <v>B02635</v>
          </cell>
        </row>
        <row r="295">
          <cell r="B295" t="str">
            <v>B02640</v>
          </cell>
        </row>
        <row r="296">
          <cell r="B296" t="str">
            <v>B02645</v>
          </cell>
        </row>
        <row r="297">
          <cell r="B297" t="str">
            <v>B02650</v>
          </cell>
        </row>
        <row r="298">
          <cell r="B298" t="str">
            <v>B02655</v>
          </cell>
        </row>
        <row r="299">
          <cell r="B299" t="str">
            <v>B02660</v>
          </cell>
        </row>
        <row r="300">
          <cell r="B300" t="str">
            <v>B02665</v>
          </cell>
        </row>
        <row r="301">
          <cell r="B301" t="str">
            <v>B03000</v>
          </cell>
        </row>
        <row r="302">
          <cell r="B302" t="str">
            <v>B03005</v>
          </cell>
        </row>
        <row r="303">
          <cell r="B303" t="str">
            <v>B03010</v>
          </cell>
        </row>
        <row r="304">
          <cell r="B304" t="str">
            <v>B03015</v>
          </cell>
        </row>
        <row r="305">
          <cell r="B305" t="str">
            <v>B03020</v>
          </cell>
        </row>
        <row r="306">
          <cell r="B306" t="str">
            <v>B03025</v>
          </cell>
        </row>
        <row r="307">
          <cell r="B307" t="str">
            <v>B03030</v>
          </cell>
        </row>
        <row r="308">
          <cell r="B308" t="str">
            <v>B04000</v>
          </cell>
        </row>
        <row r="309">
          <cell r="B309" t="str">
            <v>B04005</v>
          </cell>
        </row>
        <row r="310">
          <cell r="B310" t="str">
            <v>B04010</v>
          </cell>
        </row>
        <row r="311">
          <cell r="B311" t="str">
            <v>B04015</v>
          </cell>
        </row>
        <row r="312">
          <cell r="B312" t="str">
            <v>B04020</v>
          </cell>
        </row>
        <row r="313">
          <cell r="B313" t="str">
            <v>B04025</v>
          </cell>
        </row>
        <row r="314">
          <cell r="B314" t="str">
            <v>B04030</v>
          </cell>
        </row>
        <row r="315">
          <cell r="B315" t="str">
            <v>B04035</v>
          </cell>
        </row>
        <row r="316">
          <cell r="B316" t="str">
            <v>B04040</v>
          </cell>
        </row>
        <row r="317">
          <cell r="B317" t="str">
            <v>B05089</v>
          </cell>
        </row>
        <row r="318">
          <cell r="B318" t="str">
            <v>B05000</v>
          </cell>
        </row>
        <row r="319">
          <cell r="B319" t="str">
            <v>B05005</v>
          </cell>
        </row>
        <row r="320">
          <cell r="B320" t="str">
            <v>B05010</v>
          </cell>
        </row>
        <row r="321">
          <cell r="B321" t="str">
            <v>B05015</v>
          </cell>
        </row>
        <row r="322">
          <cell r="B322" t="str">
            <v>B05020</v>
          </cell>
        </row>
        <row r="323">
          <cell r="B323" t="str">
            <v>B06000</v>
          </cell>
        </row>
        <row r="324">
          <cell r="B324" t="str">
            <v>B06005</v>
          </cell>
        </row>
        <row r="325">
          <cell r="B325" t="str">
            <v>B06010</v>
          </cell>
        </row>
        <row r="326">
          <cell r="B326" t="str">
            <v>B07000</v>
          </cell>
        </row>
        <row r="327">
          <cell r="B327" t="str">
            <v>B07005</v>
          </cell>
        </row>
        <row r="328">
          <cell r="B328" t="str">
            <v>B07010</v>
          </cell>
        </row>
        <row r="329">
          <cell r="B329" t="str">
            <v>B08000</v>
          </cell>
        </row>
        <row r="330">
          <cell r="B330" t="str">
            <v>B08005</v>
          </cell>
        </row>
        <row r="331">
          <cell r="B331" t="str">
            <v>B08010</v>
          </cell>
        </row>
        <row r="332">
          <cell r="B332" t="str">
            <v>B09000</v>
          </cell>
        </row>
        <row r="333">
          <cell r="B333" t="str">
            <v>B09005</v>
          </cell>
        </row>
        <row r="334">
          <cell r="B334" t="str">
            <v>B09010</v>
          </cell>
        </row>
        <row r="335">
          <cell r="B335" t="str">
            <v>B09015</v>
          </cell>
        </row>
        <row r="336">
          <cell r="B336" t="str">
            <v>B09020</v>
          </cell>
        </row>
        <row r="337">
          <cell r="B337" t="str">
            <v>B09025</v>
          </cell>
        </row>
        <row r="338">
          <cell r="B338" t="str">
            <v>B10000</v>
          </cell>
        </row>
        <row r="339">
          <cell r="B339" t="str">
            <v>B11129</v>
          </cell>
        </row>
        <row r="340">
          <cell r="B340" t="str">
            <v>B11000</v>
          </cell>
        </row>
        <row r="341">
          <cell r="B341" t="str">
            <v>B11005</v>
          </cell>
        </row>
        <row r="342">
          <cell r="B342" t="str">
            <v>B11010</v>
          </cell>
        </row>
        <row r="343">
          <cell r="B343" t="str">
            <v>B12000</v>
          </cell>
        </row>
        <row r="344">
          <cell r="B344" t="str">
            <v>B13000</v>
          </cell>
        </row>
        <row r="345">
          <cell r="B345" t="str">
            <v>B14000</v>
          </cell>
        </row>
        <row r="346">
          <cell r="B346" t="str">
            <v>B14005</v>
          </cell>
        </row>
        <row r="347">
          <cell r="B347" t="str">
            <v>B14010</v>
          </cell>
        </row>
        <row r="348">
          <cell r="B348" t="str">
            <v>B15000</v>
          </cell>
        </row>
        <row r="349">
          <cell r="B349" t="str">
            <v>B15005</v>
          </cell>
        </row>
        <row r="350">
          <cell r="B350" t="str">
            <v>B15010</v>
          </cell>
        </row>
        <row r="351">
          <cell r="B351" t="str">
            <v>B15015</v>
          </cell>
        </row>
        <row r="352">
          <cell r="B352" t="str">
            <v>B15020</v>
          </cell>
        </row>
        <row r="353">
          <cell r="B353" t="str">
            <v>B15025</v>
          </cell>
        </row>
        <row r="354">
          <cell r="B354" t="str">
            <v>B15030</v>
          </cell>
        </row>
        <row r="355">
          <cell r="B355" t="str">
            <v>B15035</v>
          </cell>
        </row>
        <row r="356">
          <cell r="B356" t="str">
            <v>B15040</v>
          </cell>
        </row>
        <row r="357">
          <cell r="B357" t="str">
            <v>B15045</v>
          </cell>
        </row>
        <row r="358">
          <cell r="B358" t="str">
            <v>B15050</v>
          </cell>
        </row>
        <row r="359">
          <cell r="B359" t="str">
            <v>B15055</v>
          </cell>
        </row>
        <row r="360">
          <cell r="B360" t="str">
            <v>B15060</v>
          </cell>
        </row>
        <row r="361">
          <cell r="B361" t="str">
            <v>B99999</v>
          </cell>
        </row>
        <row r="362">
          <cell r="B362" t="str">
            <v>C01000</v>
          </cell>
        </row>
        <row r="363">
          <cell r="B363" t="str">
            <v>C01005</v>
          </cell>
        </row>
        <row r="364">
          <cell r="B364" t="str">
            <v>C01010</v>
          </cell>
        </row>
        <row r="365">
          <cell r="B365" t="str">
            <v>C01015</v>
          </cell>
        </row>
        <row r="366">
          <cell r="B366" t="str">
            <v>C02000</v>
          </cell>
        </row>
        <row r="367">
          <cell r="B367" t="str">
            <v>C02005</v>
          </cell>
        </row>
        <row r="368">
          <cell r="B368" t="str">
            <v>C02010</v>
          </cell>
        </row>
        <row r="369">
          <cell r="B369" t="str">
            <v>C02015</v>
          </cell>
        </row>
        <row r="370">
          <cell r="B370" t="str">
            <v>C02020</v>
          </cell>
        </row>
        <row r="371">
          <cell r="B371" t="str">
            <v>C02025</v>
          </cell>
        </row>
        <row r="372">
          <cell r="B372" t="str">
            <v>C03000</v>
          </cell>
        </row>
        <row r="373">
          <cell r="B373" t="str">
            <v>C03005</v>
          </cell>
        </row>
        <row r="374">
          <cell r="B374" t="str">
            <v>C03010</v>
          </cell>
        </row>
        <row r="375">
          <cell r="B375" t="str">
            <v>C03015</v>
          </cell>
        </row>
        <row r="376">
          <cell r="B376" t="str">
            <v>C04000</v>
          </cell>
        </row>
        <row r="377">
          <cell r="B377" t="str">
            <v>C04005</v>
          </cell>
        </row>
        <row r="378">
          <cell r="B378" t="str">
            <v>C04010</v>
          </cell>
        </row>
        <row r="379">
          <cell r="B379" t="str">
            <v>C99999</v>
          </cell>
        </row>
        <row r="380">
          <cell r="B380" t="str">
            <v>D01000</v>
          </cell>
        </row>
        <row r="381">
          <cell r="B381" t="str">
            <v>D02000</v>
          </cell>
        </row>
        <row r="382">
          <cell r="B382" t="str">
            <v>D99999</v>
          </cell>
        </row>
        <row r="383">
          <cell r="B383" t="str">
            <v>E01000</v>
          </cell>
        </row>
        <row r="384">
          <cell r="B384" t="str">
            <v>E01005</v>
          </cell>
        </row>
        <row r="385">
          <cell r="B385" t="str">
            <v>E01010</v>
          </cell>
        </row>
        <row r="386">
          <cell r="B386" t="str">
            <v>E01015</v>
          </cell>
        </row>
        <row r="387">
          <cell r="B387" t="str">
            <v>E01020</v>
          </cell>
        </row>
        <row r="388">
          <cell r="B388" t="str">
            <v>E01025</v>
          </cell>
        </row>
        <row r="389">
          <cell r="B389" t="str">
            <v>E01030</v>
          </cell>
        </row>
        <row r="390">
          <cell r="B390" t="str">
            <v>E01035</v>
          </cell>
        </row>
        <row r="391">
          <cell r="B391" t="str">
            <v>E01040</v>
          </cell>
        </row>
        <row r="392">
          <cell r="B392" t="str">
            <v>E01045</v>
          </cell>
        </row>
        <row r="393">
          <cell r="B393" t="str">
            <v>E01050</v>
          </cell>
        </row>
        <row r="394">
          <cell r="B394" t="str">
            <v>E01055</v>
          </cell>
        </row>
        <row r="395">
          <cell r="B395" t="str">
            <v>E01060</v>
          </cell>
        </row>
        <row r="396">
          <cell r="B396" t="str">
            <v>E01065</v>
          </cell>
        </row>
        <row r="397">
          <cell r="B397" t="str">
            <v>E01070</v>
          </cell>
        </row>
        <row r="398">
          <cell r="B398" t="str">
            <v>E01075</v>
          </cell>
        </row>
        <row r="399">
          <cell r="B399" t="str">
            <v>E01080</v>
          </cell>
        </row>
        <row r="400">
          <cell r="B400" t="str">
            <v>E01085</v>
          </cell>
        </row>
        <row r="401">
          <cell r="B401" t="str">
            <v>E01090</v>
          </cell>
        </row>
        <row r="402">
          <cell r="B402" t="str">
            <v>E01095</v>
          </cell>
        </row>
        <row r="403">
          <cell r="B403" t="str">
            <v>E01100</v>
          </cell>
        </row>
        <row r="404">
          <cell r="B404" t="str">
            <v>E01105</v>
          </cell>
        </row>
        <row r="405">
          <cell r="B405" t="str">
            <v>E01110</v>
          </cell>
        </row>
        <row r="406">
          <cell r="B406" t="str">
            <v>E01115</v>
          </cell>
        </row>
        <row r="407">
          <cell r="B407" t="str">
            <v>E01120</v>
          </cell>
        </row>
        <row r="408">
          <cell r="B408" t="str">
            <v>E02000</v>
          </cell>
        </row>
        <row r="409">
          <cell r="B409" t="str">
            <v>E02005</v>
          </cell>
        </row>
        <row r="410">
          <cell r="B410" t="str">
            <v>E02010</v>
          </cell>
        </row>
        <row r="411">
          <cell r="B411" t="str">
            <v>E02015</v>
          </cell>
        </row>
        <row r="412">
          <cell r="B412" t="str">
            <v>E02020</v>
          </cell>
        </row>
        <row r="413">
          <cell r="B413" t="str">
            <v>E02025</v>
          </cell>
        </row>
        <row r="414">
          <cell r="B414" t="str">
            <v>E02030</v>
          </cell>
        </row>
        <row r="415">
          <cell r="B415" t="str">
            <v>E02035</v>
          </cell>
        </row>
        <row r="416">
          <cell r="B416" t="str">
            <v>E02040</v>
          </cell>
        </row>
        <row r="417">
          <cell r="B417" t="str">
            <v>E02045</v>
          </cell>
        </row>
        <row r="418">
          <cell r="B418" t="str">
            <v>E02050</v>
          </cell>
        </row>
        <row r="419">
          <cell r="B419" t="str">
            <v>E02055</v>
          </cell>
        </row>
        <row r="420">
          <cell r="B420" t="str">
            <v>E02060</v>
          </cell>
        </row>
        <row r="421">
          <cell r="B421" t="str">
            <v>E02065</v>
          </cell>
        </row>
        <row r="422">
          <cell r="B422" t="str">
            <v>E02070</v>
          </cell>
        </row>
        <row r="423">
          <cell r="B423" t="str">
            <v>E02075</v>
          </cell>
        </row>
        <row r="424">
          <cell r="B424" t="str">
            <v>E02080</v>
          </cell>
        </row>
        <row r="425">
          <cell r="B425" t="str">
            <v>E02085</v>
          </cell>
        </row>
        <row r="426">
          <cell r="B426" t="str">
            <v>E02090</v>
          </cell>
        </row>
        <row r="427">
          <cell r="B427" t="str">
            <v>E02095</v>
          </cell>
        </row>
        <row r="428">
          <cell r="B428" t="str">
            <v>E02100</v>
          </cell>
        </row>
        <row r="429">
          <cell r="B429" t="str">
            <v>E02105</v>
          </cell>
        </row>
        <row r="430">
          <cell r="B430" t="str">
            <v>E02110</v>
          </cell>
        </row>
        <row r="431">
          <cell r="B431" t="str">
            <v>E02115</v>
          </cell>
        </row>
        <row r="432">
          <cell r="B432" t="str">
            <v>E02120</v>
          </cell>
        </row>
        <row r="433">
          <cell r="B433" t="str">
            <v>E02125</v>
          </cell>
        </row>
        <row r="434">
          <cell r="B434" t="str">
            <v>E02130</v>
          </cell>
        </row>
        <row r="435">
          <cell r="B435" t="str">
            <v>E02135</v>
          </cell>
        </row>
        <row r="436">
          <cell r="B436" t="str">
            <v>E02140</v>
          </cell>
        </row>
        <row r="437">
          <cell r="B437" t="str">
            <v>E02145</v>
          </cell>
        </row>
        <row r="438">
          <cell r="B438" t="str">
            <v>E02150</v>
          </cell>
        </row>
        <row r="439">
          <cell r="B439" t="str">
            <v>E99999</v>
          </cell>
        </row>
        <row r="440">
          <cell r="B440" t="str">
            <v>X01000</v>
          </cell>
        </row>
        <row r="441">
          <cell r="B441" t="str">
            <v>Y01000</v>
          </cell>
        </row>
        <row r="442">
          <cell r="B442" t="str">
            <v>Y01005</v>
          </cell>
        </row>
        <row r="443">
          <cell r="B443" t="str">
            <v>Y01010</v>
          </cell>
        </row>
        <row r="444">
          <cell r="B444" t="str">
            <v>Y01015</v>
          </cell>
        </row>
        <row r="445">
          <cell r="B445" t="str">
            <v>Y01020</v>
          </cell>
        </row>
        <row r="446">
          <cell r="B446" t="str">
            <v>Y02000</v>
          </cell>
        </row>
        <row r="447">
          <cell r="B447" t="str">
            <v>Y02005</v>
          </cell>
        </row>
        <row r="448">
          <cell r="B448" t="str">
            <v>Y02010</v>
          </cell>
        </row>
        <row r="449">
          <cell r="B449" t="str">
            <v>Y03000</v>
          </cell>
        </row>
        <row r="450">
          <cell r="B450" t="str">
            <v>Y99999</v>
          </cell>
        </row>
        <row r="451">
          <cell r="B451" t="str">
            <v>Z99999</v>
          </cell>
        </row>
      </sheetData>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row r="30">
          <cell r="C30">
            <v>0</v>
          </cell>
        </row>
      </sheetData>
      <sheetData sheetId="3"/>
      <sheetData sheetId="4"/>
      <sheetData sheetId="5">
        <row r="8">
          <cell r="C8">
            <v>1500000000</v>
          </cell>
        </row>
      </sheetData>
      <sheetData sheetId="6"/>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_Schede"/>
      <sheetName val="TM_Schede _AO"/>
      <sheetName val="TM_Schede _ASPwacc"/>
      <sheetName val="TM_CHECK"/>
      <sheetName val="TM_Schede _ASP"/>
      <sheetName val="_TM_Schede _ASP 2010"/>
      <sheetName val="Transcodifica"/>
      <sheetName val="Dispersione"/>
      <sheetName val="Grafici"/>
      <sheetName val="Schede Indicatori CRIL"/>
      <sheetName val="Anagrafica CRIL"/>
      <sheetName val="Anagrafica Struttura"/>
      <sheetName val="Flusso_A_con_CRIL"/>
      <sheetName val="PVT_Flusso_A_con_CRIL_Bench"/>
      <sheetName val="PVT_Flusso_A_con_CRIL"/>
      <sheetName val="DSAO_2011_con_CRIL"/>
      <sheetName val="PVT_DSAO_2011_con_CRIL"/>
      <sheetName val="HSP12_Con_Cril"/>
      <sheetName val="PVT_HSP12_Con_Cril"/>
      <sheetName val="PVT_Personale _economico"/>
      <sheetName val="PVT_Personale_anagrafica"/>
      <sheetName val="Personale_anagrafica"/>
      <sheetName val="Personale _economico"/>
      <sheetName val="TM_Transcodifica"/>
      <sheetName val="TM_Schema 2008-Aziende"/>
      <sheetName val="Anagrafica_sp "/>
      <sheetName val="Simulazione indicatori Asp Mess"/>
      <sheetName val="appoggio"/>
      <sheetName val="setup"/>
      <sheetName val="valori"/>
      <sheetName val="AN_ECON"/>
      <sheetName val="AN_PATR"/>
      <sheetName val="CE_RICL"/>
      <sheetName val="Master"/>
      <sheetName val="SP_RICL"/>
    </sheetNames>
    <sheetDataSet>
      <sheetData sheetId="0"/>
      <sheetData sheetId="1"/>
      <sheetData sheetId="2"/>
      <sheetData sheetId="3"/>
      <sheetData sheetId="4"/>
      <sheetData sheetId="5"/>
      <sheetData sheetId="6"/>
      <sheetData sheetId="7"/>
      <sheetData sheetId="8"/>
      <sheetData sheetId="9">
        <row r="2">
          <cell r="B2" t="str">
            <v>Allergologia</v>
          </cell>
        </row>
      </sheetData>
      <sheetData sheetId="10">
        <row r="2">
          <cell r="B2" t="str">
            <v>Allergologia</v>
          </cell>
        </row>
        <row r="3">
          <cell r="B3" t="str">
            <v>Angiologia</v>
          </cell>
        </row>
        <row r="4">
          <cell r="B4" t="str">
            <v>Cardiochirurgia pediatrica</v>
          </cell>
        </row>
        <row r="5">
          <cell r="B5" t="str">
            <v>Cardiochirurgia</v>
          </cell>
        </row>
        <row r="6">
          <cell r="B6" t="str">
            <v xml:space="preserve">Cardiologia </v>
          </cell>
        </row>
        <row r="7">
          <cell r="B7" t="str">
            <v>Chirurgia generale</v>
          </cell>
        </row>
        <row r="8">
          <cell r="B8" t="str">
            <v>Chirurgia maxillo facciale</v>
          </cell>
        </row>
        <row r="9">
          <cell r="B9" t="str">
            <v>Chirurgia pediatrica</v>
          </cell>
        </row>
        <row r="10">
          <cell r="B10" t="str">
            <v>Chirurgia plastica</v>
          </cell>
        </row>
        <row r="11">
          <cell r="B11" t="str">
            <v>Chirurgia toracica</v>
          </cell>
        </row>
        <row r="12">
          <cell r="B12" t="str">
            <v>Chirurgia vascolare</v>
          </cell>
        </row>
        <row r="13">
          <cell r="B13" t="str">
            <v>Medicina dello sport</v>
          </cell>
        </row>
        <row r="14">
          <cell r="B14" t="str">
            <v>Ematologia, immunoematologia</v>
          </cell>
        </row>
        <row r="15">
          <cell r="B15" t="str">
            <v>Malattie endocrine, del ricambio e della nutrizione, diabetologia</v>
          </cell>
        </row>
        <row r="16">
          <cell r="B16" t="str">
            <v>Immunologia</v>
          </cell>
        </row>
        <row r="17">
          <cell r="B17" t="str">
            <v>Geriatria</v>
          </cell>
        </row>
        <row r="18">
          <cell r="B18" t="str">
            <v>Malattie infettive e tropicali</v>
          </cell>
        </row>
        <row r="19">
          <cell r="B19" t="str">
            <v>Medicina del lavoro</v>
          </cell>
        </row>
        <row r="20">
          <cell r="B20" t="str">
            <v>Medicina generale</v>
          </cell>
        </row>
        <row r="21">
          <cell r="B21" t="str">
            <v>Nefrologia</v>
          </cell>
        </row>
        <row r="22">
          <cell r="B22" t="str">
            <v>Neurochirurgia</v>
          </cell>
        </row>
        <row r="23">
          <cell r="B23" t="str">
            <v>Nido, neonati sani</v>
          </cell>
        </row>
        <row r="24">
          <cell r="B24" t="str">
            <v>Neurologia</v>
          </cell>
        </row>
        <row r="25">
          <cell r="B25" t="str">
            <v>Neuropsichiatria infantile</v>
          </cell>
        </row>
        <row r="26">
          <cell r="B26" t="str">
            <v>Oculistica</v>
          </cell>
        </row>
        <row r="27">
          <cell r="B27" t="str">
            <v>Odontoiatria e stomatologia</v>
          </cell>
        </row>
        <row r="28">
          <cell r="B28" t="str">
            <v>Ortopedia e traumatologia</v>
          </cell>
        </row>
        <row r="29">
          <cell r="B29" t="str">
            <v>Ostetricia e ginecologia</v>
          </cell>
        </row>
        <row r="30">
          <cell r="B30" t="str">
            <v>Otorinolaringoiatria, audiologia</v>
          </cell>
        </row>
        <row r="31">
          <cell r="B31" t="str">
            <v>Pediatria</v>
          </cell>
        </row>
        <row r="32">
          <cell r="B32" t="str">
            <v>Psichiatria</v>
          </cell>
        </row>
        <row r="33">
          <cell r="B33" t="str">
            <v>Urologia</v>
          </cell>
        </row>
        <row r="34">
          <cell r="B34" t="str">
            <v>Grandi ustioni pediatriche</v>
          </cell>
        </row>
        <row r="35">
          <cell r="B35" t="str">
            <v>Grandi ustionati</v>
          </cell>
        </row>
        <row r="36">
          <cell r="B36" t="str">
            <v>Nefrologia abilitata al trapianto di rene</v>
          </cell>
        </row>
        <row r="37">
          <cell r="B37" t="str">
            <v>Astanteria, accettazione e osservazione (OBI)</v>
          </cell>
        </row>
        <row r="38">
          <cell r="B38" t="str">
            <v>MCAU</v>
          </cell>
        </row>
        <row r="39">
          <cell r="B39" t="str">
            <v>Dermatologia, dermosifilopatia</v>
          </cell>
        </row>
        <row r="40">
          <cell r="B40" t="str">
            <v>Emodialisi</v>
          </cell>
        </row>
        <row r="41">
          <cell r="B41" t="str">
            <v>Gastroenterologia</v>
          </cell>
        </row>
        <row r="42">
          <cell r="B42" t="str">
            <v>Medicina nucleare</v>
          </cell>
        </row>
        <row r="43">
          <cell r="B43" t="str">
            <v>Patologia neonatale, neonatologia</v>
          </cell>
        </row>
        <row r="44">
          <cell r="B44" t="str">
            <v>Oncologia</v>
          </cell>
        </row>
        <row r="45">
          <cell r="B45" t="str">
            <v>Oncoematologia pediatrica</v>
          </cell>
        </row>
        <row r="46">
          <cell r="B46" t="str">
            <v>Oncoematologia</v>
          </cell>
        </row>
        <row r="47">
          <cell r="B47" t="str">
            <v xml:space="preserve">Solventi / Camere interdivisionali a pagamento </v>
          </cell>
        </row>
        <row r="48">
          <cell r="B48" t="str">
            <v>Pneumologia, tisiologia e fisiopatologia respiratoria</v>
          </cell>
        </row>
        <row r="49">
          <cell r="B49" t="str">
            <v>Radiologia</v>
          </cell>
        </row>
        <row r="50">
          <cell r="B50" t="str">
            <v>Radioterapia</v>
          </cell>
        </row>
        <row r="51">
          <cell r="B51" t="str">
            <v>Reumatologia</v>
          </cell>
        </row>
        <row r="52">
          <cell r="B52" t="str">
            <v>Terapia intensiva neonatale</v>
          </cell>
        </row>
        <row r="53">
          <cell r="B53" t="str">
            <v>Radioterapia oncologica</v>
          </cell>
        </row>
        <row r="54">
          <cell r="B54" t="str">
            <v>Neurochirurgia pediatrica</v>
          </cell>
        </row>
        <row r="55">
          <cell r="B55" t="str">
            <v>Nefrologia pediatrica</v>
          </cell>
        </row>
        <row r="56">
          <cell r="B56" t="str">
            <v>Urologia pediatrica</v>
          </cell>
        </row>
        <row r="57">
          <cell r="B57" t="str">
            <v>Unità spinale</v>
          </cell>
        </row>
        <row r="58">
          <cell r="B58" t="str">
            <v>Recupero e riabilitazione funzionale</v>
          </cell>
        </row>
        <row r="59">
          <cell r="B59" t="str">
            <v>Neuroriabilitazione</v>
          </cell>
        </row>
        <row r="60">
          <cell r="B60" t="str">
            <v>Detenuti/Case circondariali</v>
          </cell>
        </row>
        <row r="61">
          <cell r="B61" t="str">
            <v xml:space="preserve">Unità interdivisionali di day hospital/day surgery </v>
          </cell>
        </row>
        <row r="62">
          <cell r="B62" t="str">
            <v>Lungodegenti</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s>
    <sheetDataSet>
      <sheetData sheetId="0"/>
      <sheetData sheetId="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C"/>
      <sheetName val="CONTI"/>
      <sheetName val="BILRIC"/>
      <sheetName val="NOTAINT"/>
      <sheetName val="RF"/>
      <sheetName val="RN"/>
      <sheetName val="Assumptions"/>
      <sheetName val="0"/>
      <sheetName val="Input"/>
      <sheetName val="TB"/>
      <sheetName val="Dati"/>
      <sheetName val="Tabel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sheetData sheetId="3"/>
      <sheetData sheetId="4"/>
      <sheetData sheetId="5">
        <row r="8">
          <cell r="C8">
            <v>1500000000</v>
          </cell>
        </row>
        <row r="16">
          <cell r="C16">
            <v>1</v>
          </cell>
        </row>
      </sheetData>
      <sheetData sheetId="6"/>
      <sheetData sheetId="7"/>
      <sheetData sheetId="8"/>
      <sheetData sheetId="9"/>
      <sheetData sheetId="10" refreshError="1">
        <row r="5">
          <cell r="B5">
            <v>4565677.4227499999</v>
          </cell>
          <cell r="CW5">
            <v>5.9055028687053424E-2</v>
          </cell>
        </row>
        <row r="6">
          <cell r="CW6">
            <v>1.5846805463578439E-3</v>
          </cell>
        </row>
        <row r="7">
          <cell r="CW7">
            <v>0.12314042828474651</v>
          </cell>
        </row>
        <row r="8">
          <cell r="CW8">
            <v>6.9807202118477713E-3</v>
          </cell>
        </row>
        <row r="9">
          <cell r="CW9">
            <v>2.9994279946917225E-3</v>
          </cell>
        </row>
        <row r="10">
          <cell r="CW10">
            <v>6.0498793177514998E-2</v>
          </cell>
        </row>
        <row r="11">
          <cell r="CW11">
            <v>1.0484551968412434E-2</v>
          </cell>
        </row>
        <row r="12">
          <cell r="CW12">
            <v>2.3887899199564775E-2</v>
          </cell>
        </row>
        <row r="13">
          <cell r="CW13">
            <v>5.9704738090340437E-2</v>
          </cell>
        </row>
        <row r="14">
          <cell r="CW14">
            <v>5.4074112636733992E-2</v>
          </cell>
        </row>
        <row r="15">
          <cell r="CW15">
            <v>1.106238085162361E-2</v>
          </cell>
        </row>
        <row r="16">
          <cell r="CW16">
            <v>2.6771200878538751E-2</v>
          </cell>
        </row>
        <row r="17">
          <cell r="CW17">
            <v>7.7872184841545011E-2</v>
          </cell>
        </row>
        <row r="18">
          <cell r="CW18">
            <v>2.9677249877045248E-2</v>
          </cell>
        </row>
        <row r="19">
          <cell r="CW19">
            <v>5.87631497951126E-3</v>
          </cell>
        </row>
        <row r="20">
          <cell r="CW20">
            <v>0.13467340875514608</v>
          </cell>
        </row>
        <row r="21">
          <cell r="CW21">
            <v>8.1294845211576594E-2</v>
          </cell>
        </row>
        <row r="22">
          <cell r="CW22">
            <v>1.1224931765260245E-2</v>
          </cell>
        </row>
        <row r="23">
          <cell r="CW23">
            <v>4.4819969180249088E-2</v>
          </cell>
        </row>
        <row r="24">
          <cell r="CW24">
            <v>0.11258262999765738</v>
          </cell>
        </row>
        <row r="25">
          <cell r="CW25">
            <v>2.173202304478743E-2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o"/>
      <sheetName val="Foglio2"/>
      <sheetName val="pvt_1°2012"/>
      <sheetName val="pvt_C_2011"/>
      <sheetName val="1°2012"/>
      <sheetName val="C_2011"/>
      <sheetName val="4°2011"/>
      <sheetName val="3°2011"/>
      <sheetName val="2°2011"/>
      <sheetName val="1°2011"/>
      <sheetName val="C_2010"/>
      <sheetName val="4°2010"/>
      <sheetName val="3°2010"/>
      <sheetName val="2°2010"/>
      <sheetName val="1°2010"/>
      <sheetName val="2009"/>
    </sheetNames>
    <sheetDataSet>
      <sheetData sheetId="0">
        <row r="2">
          <cell r="D2" t="str">
            <v xml:space="preserve"> -  - A)  Valore della produzione</v>
          </cell>
        </row>
        <row r="3">
          <cell r="D3" t="str">
            <v xml:space="preserve"> - AA0010 - A.1)  Contributi in c/esercizio</v>
          </cell>
        </row>
        <row r="4">
          <cell r="D4" t="str">
            <v xml:space="preserve"> - AA0020 - A.1.A)  Contributi da Regione o Prov. Aut. per quota F.S. regionale</v>
          </cell>
        </row>
        <row r="5">
          <cell r="D5" t="str">
            <v xml:space="preserve"> - AA0030 - A.1.A.1)  da Regione o Prov. Aut. per quota F.S. regionale indistinto</v>
          </cell>
        </row>
        <row r="6">
          <cell r="D6" t="str">
            <v xml:space="preserve"> - AA0040 - A.1.A.2)  da Regione o Prov. Aut. per quota F.S. regionale vincolato</v>
          </cell>
        </row>
        <row r="7">
          <cell r="D7" t="str">
            <v xml:space="preserve"> - AA0050 - A.1.B)  Contributi c/esercizio (extra fondo)</v>
          </cell>
        </row>
        <row r="8">
          <cell r="D8" t="str">
            <v xml:space="preserve"> - AA0060 - A.1.B.1)  da Regione o Prov. Aut. (extra fondo) </v>
          </cell>
        </row>
        <row r="9">
          <cell r="D9" t="str">
            <v xml:space="preserve"> - AA0070 - A.1.B.1.1)  Contributi da Regione o Prov. Aut. (extra fondo) vincolati</v>
          </cell>
        </row>
        <row r="10">
          <cell r="D10" t="str">
            <v xml:space="preserve"> - AA0080 - A.1.B.1.2)  Contributi da Regione o Prov. Aut. (extra fondo) - Risorse aggiuntive da bilancio regionale a titolo di copertura LEA</v>
          </cell>
        </row>
        <row r="11">
          <cell r="D11" t="str">
            <v xml:space="preserve"> - AA0090 - A.1.B.1.3)  Contributi da Regione o Prov. Aut. (extra fondo) - Risorse aggiuntive da bilancio regionale a titolo di copertura extra LEA</v>
          </cell>
        </row>
        <row r="12">
          <cell r="D12" t="str">
            <v xml:space="preserve"> - AA0100 - A.1.B.1.4)  Contributi da Regione o Prov. Aut. (extra fondo) - Altro</v>
          </cell>
        </row>
        <row r="13">
          <cell r="D13" t="str">
            <v xml:space="preserve"> - AA0110 - A.1.B.2)  Contributi da Aziende sanitarie pubbliche della Regione o Prov. Aut. (extra fondo) </v>
          </cell>
        </row>
        <row r="14">
          <cell r="D14" t="str">
            <v>R - AA0120 - A.1.B.2.1)  Contributi da Aziende sanitarie pubbliche della Regione o Prov. Aut. (extra fondo) vincolati</v>
          </cell>
        </row>
        <row r="15">
          <cell r="D15" t="str">
            <v>R - AA0130 - A.1.B.2.2)  Contributi da Aziende sanitarie pubbliche della Regione o Prov. Aut. (extra fondo) altro</v>
          </cell>
        </row>
        <row r="16">
          <cell r="D16" t="str">
            <v xml:space="preserve"> - AA0140 - A.1.B.3)  Contributi da altri soggetti pubblici (extra fondo) </v>
          </cell>
        </row>
        <row r="17">
          <cell r="D17" t="str">
            <v xml:space="preserve"> - AA0150 - A.1.B.3.1)  Contributi da altri soggetti pubblici (extra fondo) vincolati</v>
          </cell>
        </row>
        <row r="18">
          <cell r="D18" t="str">
            <v xml:space="preserve"> - AA0160 - A.1.B.3.2)  Contributi da altri soggetti pubblici (extra fondo) L. 210/92</v>
          </cell>
        </row>
        <row r="19">
          <cell r="D19" t="str">
            <v xml:space="preserve"> - AA0170 - A.1.B.3.3)  Contributi da altri soggetti pubblici (extra fondo) altro</v>
          </cell>
        </row>
        <row r="20">
          <cell r="D20" t="str">
            <v xml:space="preserve"> - AA0180 - A.1.C)  Contributi c/esercizio per ricerca</v>
          </cell>
        </row>
        <row r="21">
          <cell r="D21" t="str">
            <v xml:space="preserve"> - AA0190 - A.1.C.1)  Contributi da Ministero della Salute per ricerca corrente</v>
          </cell>
        </row>
        <row r="22">
          <cell r="D22" t="str">
            <v xml:space="preserve"> - AA0200 - A.1.C.2)  Contributi da Ministero della Salute per ricerca finalizzata</v>
          </cell>
        </row>
        <row r="23">
          <cell r="D23" t="str">
            <v xml:space="preserve"> - AA0210 - A.1.C.3)  Contributi da Regione ed altri soggetti pubblici per ricerca</v>
          </cell>
        </row>
        <row r="24">
          <cell r="D24" t="str">
            <v xml:space="preserve"> - AA0220 - A.1.C.4)  Contributi da privati per ricerca</v>
          </cell>
        </row>
        <row r="25">
          <cell r="D25" t="str">
            <v xml:space="preserve"> - AA0230 - A.1.D)  Contributi c/esercizio da privati</v>
          </cell>
        </row>
        <row r="26">
          <cell r="D26" t="str">
            <v xml:space="preserve"> - AA0240 - A.2)  Rettifica contributi c/esercizio per destinazione ad investimenti</v>
          </cell>
        </row>
        <row r="27">
          <cell r="D27" t="str">
            <v xml:space="preserve"> - AA0250 - A.2.A)  Rettifica contributi in c/esercizio per destinazione ad investimenti - da Regione o Prov. Aut. per quota F.S. regionale</v>
          </cell>
        </row>
        <row r="28">
          <cell r="D28" t="str">
            <v xml:space="preserve"> - AA0260 - A.2.B)  Rettifica contributi in c/esercizio per destinazione ad investimenti - altri contributi</v>
          </cell>
        </row>
        <row r="29">
          <cell r="D29" t="str">
            <v xml:space="preserve"> - AA0270 - A.3) Utilizzo fondi per quote inutilizzate contributi vincolati di esercizi precedenti</v>
          </cell>
        </row>
        <row r="30">
          <cell r="D30" t="str">
            <v xml:space="preserve"> - AA0280 - A.3.A)  Utilizzo fondi per quote inutilizzate contributi di esercizi precedenti da Regione o Prov. Aut. per quota F.S. regionale vincolato</v>
          </cell>
        </row>
        <row r="31">
          <cell r="D31" t="str">
            <v xml:space="preserve"> - AA0290 - A.3.B) Utilizzo fondi per quote inutilizzate contributi di esercizi precedenti da soggetti pubblici (extra fondo) vincolati</v>
          </cell>
        </row>
        <row r="32">
          <cell r="D32" t="str">
            <v xml:space="preserve"> - AA0300 - A.3.C)  Utilizzo fondi per quote inutilizzate contributi di esercizi precedenti per ricerca</v>
          </cell>
        </row>
        <row r="33">
          <cell r="D33" t="str">
            <v xml:space="preserve"> - AA0310 - A.3.D) Utilizzo fondi per quote inutilizzate contributi vincolati di esercizi precedenti da privati</v>
          </cell>
        </row>
        <row r="34">
          <cell r="D34" t="str">
            <v xml:space="preserve"> - AA0320 - A.4)  Ricavi per prestazioni sanitarie e sociosanitarie a rilevanza sanitaria</v>
          </cell>
        </row>
        <row r="35">
          <cell r="D35" t="str">
            <v xml:space="preserve"> - AA0330 - A.4.A)  Ricavi per prestazioni sanitarie e sociosanitarie a rilevanza sanitaria erogate a soggetti pubblici </v>
          </cell>
        </row>
        <row r="36">
          <cell r="D36" t="str">
            <v>R - AA0340 - A.4.A.1)  Ricavi per prestaz. sanitarie  e sociosanitarie a rilevanza sanitaria erogate ad Aziende sanitarie pubbliche della Regione</v>
          </cell>
        </row>
        <row r="37">
          <cell r="D37" t="str">
            <v>R - AA0350 - A.4.A.1.1) Prestazioni di ricovero</v>
          </cell>
        </row>
        <row r="38">
          <cell r="D38" t="str">
            <v>R - AA0360 - A.4.A.1.2) Prestazioni di specialistica ambulatoriale</v>
          </cell>
        </row>
        <row r="39">
          <cell r="D39" t="str">
            <v>R - AA0370 - A.4.A.1.3) Prestazioni di psichiatria residenziale e semiresidenziale</v>
          </cell>
        </row>
        <row r="40">
          <cell r="D40" t="str">
            <v>R - AA0380 - A.4.A.1.4) Prestazioni di File F</v>
          </cell>
        </row>
        <row r="41">
          <cell r="D41" t="str">
            <v>R - AA0390 - A.4.A.1.5) Prestazioni servizi MMG, PLS, Contin. assistenziale</v>
          </cell>
        </row>
        <row r="42">
          <cell r="D42" t="str">
            <v>R - AA0400 - A.4.A.1.6) Prestazioni servizi farmaceutica convenzionata</v>
          </cell>
        </row>
        <row r="43">
          <cell r="D43" t="str">
            <v>R - AA0410 - A.4.A.1.7) Prestazioni termali</v>
          </cell>
        </row>
        <row r="44">
          <cell r="D44" t="str">
            <v>R - AA0420 - A.4.A.1.8) Prestazioni trasporto ambulanze ed elisoccorso</v>
          </cell>
        </row>
        <row r="45">
          <cell r="D45" t="str">
            <v xml:space="preserve">R - AA0430 - A.4.A.1.9) Altre prestazioni sanitarie e socio-sanitarie a rilevanza sanitaria </v>
          </cell>
        </row>
        <row r="46">
          <cell r="D46" t="str">
            <v xml:space="preserve"> - AA0440 - A.4.A.2)   Ricavi per prestaz. sanitarie e sociosanitarie a rilevanza sanitaria erogate ad altri soggetti pubblici </v>
          </cell>
        </row>
        <row r="47">
          <cell r="D47" t="str">
            <v xml:space="preserve"> - AA0450 - A.4.A.3)   Ricavi per prestaz. sanitarie e sociosanitarie a rilevanza sanitaria erogate a soggetti pubblici Extraregione</v>
          </cell>
        </row>
        <row r="48">
          <cell r="D48" t="str">
            <v>S - AA0460 - A.4.A.3.1) Prestazioni di ricovero</v>
          </cell>
        </row>
        <row r="49">
          <cell r="D49" t="str">
            <v>S - AA0470 - A.4.A.3.2) Prestazioni ambulatoriali</v>
          </cell>
        </row>
        <row r="50">
          <cell r="D50" t="str">
            <v>SS - AA0480 - A.4.A.3.3) Prestazioni di psichiatria non soggetta a compensazione (resid. e semiresid.)</v>
          </cell>
        </row>
        <row r="51">
          <cell r="D51" t="str">
            <v>S - AA0490 - A.4.A.3.4) Prestazioni di File F</v>
          </cell>
        </row>
        <row r="52">
          <cell r="D52" t="str">
            <v>S - AA0500 - A.4.A.3.5) Prestazioni servizi MMG, PLS, Contin. assistenziale Extraregione</v>
          </cell>
        </row>
        <row r="53">
          <cell r="D53" t="str">
            <v>S - AA0510 - A.4.A.3.6) Prestazioni servizi farmaceutica convenzionata Extraregione</v>
          </cell>
        </row>
        <row r="54">
          <cell r="D54" t="str">
            <v>S - AA0520 - A.4.A.3.7) Prestazioni termali Extraregione</v>
          </cell>
        </row>
        <row r="55">
          <cell r="D55" t="str">
            <v>S - AA0530 - A.4.A.3.8) Prestazioni trasporto ambulanze ed elisoccorso Extraregione</v>
          </cell>
        </row>
        <row r="56">
          <cell r="D56" t="str">
            <v>S - AA0540 - A.4.A.3.9) Altre prestazioni sanitarie e sociosanitarie a rilevanza sanitaria Extraregione</v>
          </cell>
        </row>
        <row r="57">
          <cell r="D57" t="str">
            <v>S - AA0550 - A.4.A.3.10) Ricavi per cessione di emocomponenti e cellule staminali Extraregione</v>
          </cell>
        </row>
        <row r="58">
          <cell r="D58" t="str">
            <v>S - AA0560 - A.4.A.3.11) Ricavi per differenziale tariffe TUC</v>
          </cell>
        </row>
        <row r="59">
          <cell r="D59" t="str">
            <v>SS - AA0570 - A.4.A.3.12) Altre prestazioni sanitarie e sociosanitarie a rilevanza sanitaria non soggette a compensazione Extraregione</v>
          </cell>
        </row>
        <row r="60">
          <cell r="D60" t="str">
            <v>SS - AA0580 - A.4.A.3.12.A) Prestazioni di assistenza riabilitativa non soggette a compensazione Extraregione</v>
          </cell>
        </row>
        <row r="61">
          <cell r="D61" t="str">
            <v>SS - AA0590 - A.4.A.3.12.B) Altre prestazioni sanitarie e socio-sanitarie a rilevanza sanitaria non soggette a compensazione Extraregione</v>
          </cell>
        </row>
        <row r="62">
          <cell r="D62" t="str">
            <v xml:space="preserve"> - AA0600 - A.4.A.3.13) Altre prestazioni sanitarie a rilevanza sanitaria - Mobilità attiva Internazionale</v>
          </cell>
        </row>
        <row r="63">
          <cell r="D63" t="str">
            <v>S - AA0610 - A.4.B)  Ricavi per prestazioni sanitarie e sociosanitarie a rilevanza sanitaria erogate da privati v/residenti Extraregione in compensazione (mobilità attiva)</v>
          </cell>
        </row>
        <row r="64">
          <cell r="D64" t="str">
            <v>S - AA0620 - A.4.B.1)  Prestazioni di ricovero da priv. Extraregione in compensazione (mobilità attiva)</v>
          </cell>
        </row>
        <row r="65">
          <cell r="D65" t="str">
            <v>S - AA0630 - A.4.B.2)  Prestazioni ambulatoriali da priv. Extraregione in compensazione  (mobilità attiva)</v>
          </cell>
        </row>
        <row r="66">
          <cell r="D66" t="str">
            <v>S - AA0640 - A.4.B.3)  Prestazioni di File F da priv. Extraregione in compensazione (mobilità attiva)</v>
          </cell>
        </row>
        <row r="67">
          <cell r="D67" t="str">
            <v>S - AA0650 - A.4.B.4)  Altre prestazioni sanitarie e sociosanitarie a rilevanza sanitaria erogate da privati v/residenti Extraregione in compensazione (mobilità attiva)</v>
          </cell>
        </row>
        <row r="68">
          <cell r="D68" t="str">
            <v xml:space="preserve"> - AA0660 - A.4.C)  Ricavi per prestazioni sanitarie e sociosanitarie a rilevanza sanitaria erogate a privati </v>
          </cell>
        </row>
        <row r="69">
          <cell r="D69" t="str">
            <v xml:space="preserve"> - AA0670 - A.4.D)  Ricavi per prestazioni sanitarie erogate in regime di intramoenia</v>
          </cell>
        </row>
        <row r="70">
          <cell r="D70" t="str">
            <v xml:space="preserve"> - AA0680 - A.4.D.1)  Ricavi per prestazioni sanitarie intramoenia - Area ospedaliera</v>
          </cell>
        </row>
        <row r="71">
          <cell r="D71" t="str">
            <v xml:space="preserve"> - AA0690 - A.4.D.2)  Ricavi per prestazioni sanitarie intramoenia - Area specialistica</v>
          </cell>
        </row>
        <row r="72">
          <cell r="D72" t="str">
            <v xml:space="preserve"> - AA0700 - A.4.D.3)  Ricavi per prestazioni sanitarie intramoenia - Area sanità pubblica</v>
          </cell>
        </row>
        <row r="73">
          <cell r="D73" t="str">
            <v xml:space="preserve"> - AA0710 - A.4.D.4)  Ricavi per prestazioni sanitarie intramoenia - Consulenze (ex art. 55 c.1 lett. c), d) ed ex art. 57-58)</v>
          </cell>
        </row>
        <row r="74">
          <cell r="D74" t="str">
            <v>R - AA0720 - A.4.D.5)  Ricavi per prestazioni sanitarie intramoenia - Consulenze (ex art. 55 c.1 lett. c), d) ed ex art. 57-58) (Aziende sanitarie pubbliche della Regione)</v>
          </cell>
        </row>
        <row r="75">
          <cell r="D75" t="str">
            <v xml:space="preserve"> - AA0730 - A.4.D.6)  Ricavi per prestazioni sanitarie intramoenia - Altro</v>
          </cell>
        </row>
        <row r="76">
          <cell r="D76" t="str">
            <v>R - AA0740 - A.4.D.7)  Ricavi per prestazioni sanitarie intramoenia - Altro (Aziende sanitarie pubbliche della Regione)</v>
          </cell>
        </row>
        <row r="77">
          <cell r="D77" t="str">
            <v xml:space="preserve"> - AA0750 - A.5) Concorsi, recuperi e rimborsi</v>
          </cell>
        </row>
        <row r="78">
          <cell r="D78" t="str">
            <v xml:space="preserve"> - AA0760 - A.5.A) Rimborsi assicurativi</v>
          </cell>
        </row>
        <row r="79">
          <cell r="D79" t="str">
            <v xml:space="preserve"> - AA0770 - A.5.B) Concorsi, recuperi e rimborsi da Regione</v>
          </cell>
        </row>
        <row r="80">
          <cell r="D80" t="str">
            <v xml:space="preserve"> - AA0780 - A.5.B.1) Rimborso degli oneri stipendiali del personale dell'azienda in posizione di comando presso la Regione</v>
          </cell>
        </row>
        <row r="81">
          <cell r="D81" t="str">
            <v xml:space="preserve"> - AA0790 - A.5.B.2) Altri concorsi, recuperi e rimborsi da parte della Regione</v>
          </cell>
        </row>
        <row r="82">
          <cell r="D82" t="str">
            <v>R - AA0800 - A.5.C) Concorsi, recuperi e rimborsi da Aziende sanitarie pubbliche della Regione</v>
          </cell>
        </row>
        <row r="83">
          <cell r="D83" t="str">
            <v>R - AA0810 - A.5.C.1) Rimborso degli oneri stipendiali del personale dipendente dell'azienda in posizione di comando presso Aziende sanitarie pubbliche della Regione</v>
          </cell>
        </row>
        <row r="84">
          <cell r="D84" t="str">
            <v>R - AA0820 - A.5.C.2) Rimborsi per acquisto beni da parte di Aziende sanitarie pubbliche della Regione</v>
          </cell>
        </row>
        <row r="85">
          <cell r="D85" t="str">
            <v>R - AA0830 - A.5.C.3) Altri concorsi, recuperi e rimborsi da parte di Aziende sanitarie pubbliche della Regione</v>
          </cell>
        </row>
        <row r="86">
          <cell r="D86" t="str">
            <v xml:space="preserve"> - AA0840 - A.5.D) Concorsi, recuperi e rimborsi da altri soggetti pubblici</v>
          </cell>
        </row>
        <row r="87">
          <cell r="D87" t="str">
            <v xml:space="preserve"> - AA0850 - A.5.D.1) Rimborso degli oneri stipendiali del personale dipendente dell'azienda in posizione di comando presso altri soggetti pubblici</v>
          </cell>
        </row>
        <row r="88">
          <cell r="D88" t="str">
            <v xml:space="preserve"> - AA0860 - A.5.D.2) Rimborsi per acquisto beni da parte di altri soggetti pubblici</v>
          </cell>
        </row>
        <row r="89">
          <cell r="D89" t="str">
            <v xml:space="preserve"> - AA0870 - A.5.D.3) Altri concorsi, recuperi e rimborsi da parte di altri soggetti pubblici</v>
          </cell>
        </row>
        <row r="90">
          <cell r="D90" t="str">
            <v xml:space="preserve"> - AA0880 - A.5.E) Concorsi, recuperi e rimborsi da privati</v>
          </cell>
        </row>
        <row r="91">
          <cell r="D91" t="str">
            <v xml:space="preserve"> - AA0890 - A.5.E.1) Rimborso da aziende farmaceutiche per Pay back</v>
          </cell>
        </row>
        <row r="92">
          <cell r="D92" t="str">
            <v xml:space="preserve"> - AA0900 - A.5.E.1.1) Pay-back per il superamento del tetto della spesa farmaceutica territoriale</v>
          </cell>
        </row>
        <row r="93">
          <cell r="D93" t="str">
            <v xml:space="preserve"> - AA0910 - A.5.E.1.2) Pay-back per superamento del tetto della spesa farmaceutica ospedaliera</v>
          </cell>
        </row>
        <row r="94">
          <cell r="D94" t="str">
            <v xml:space="preserve"> - AA0920 - A.5.E.1.3) Ulteriore Pay-back</v>
          </cell>
        </row>
        <row r="95">
          <cell r="D95" t="str">
            <v xml:space="preserve"> - AA0930 - A.5.E.2) Altri concorsi, recuperi e rimborsi da privati</v>
          </cell>
        </row>
        <row r="96">
          <cell r="D96" t="str">
            <v xml:space="preserve"> - AA0940 - A.6)  Compartecipazione alla spesa per prestazioni sanitarie (Ticket)</v>
          </cell>
        </row>
        <row r="97">
          <cell r="D97" t="str">
            <v xml:space="preserve"> - AA0950 - A.6.A)  Compartecipazione alla spesa per prestazioni sanitarie - Ticket sulle prestazioni di specialistica ambulatoriale</v>
          </cell>
        </row>
        <row r="98">
          <cell r="D98" t="str">
            <v xml:space="preserve"> - AA0960 - A.6.B)  Compartecipazione alla spesa per prestazioni sanitarie - Ticket sul pronto soccorso</v>
          </cell>
        </row>
        <row r="99">
          <cell r="D99" t="str">
            <v xml:space="preserve"> - AA0970 - A.6.C)  Compartecipazione alla spesa per prestazioni sanitarie (Ticket) - Altro</v>
          </cell>
        </row>
        <row r="100">
          <cell r="D100" t="str">
            <v xml:space="preserve"> - AA0980 - A.7)  Quota contributi c/capitale imputata all'esercizio</v>
          </cell>
        </row>
        <row r="101">
          <cell r="D101" t="str">
            <v xml:space="preserve"> - AA0990 - A.7.A) Quota imputata all'esercizio dei finanziamenti per investimenti dallo Stato</v>
          </cell>
        </row>
        <row r="102">
          <cell r="D102" t="str">
            <v xml:space="preserve"> - AA1000 - A.7.B)  Quota imputata all'esercizio dei finanziamenti per investimenti da Regione </v>
          </cell>
        </row>
        <row r="103">
          <cell r="D103" t="str">
            <v xml:space="preserve"> - AA1010 - A.7.C)  Quota imputata all'esercizio dei finanziamenti per beni di prima dotazione</v>
          </cell>
        </row>
        <row r="104">
          <cell r="D104" t="str">
            <v xml:space="preserve"> - AA1020 - A.7.D) Quota imputata all'esercizio dei contributi in c/ esercizio FSR destinati ad investimenti</v>
          </cell>
        </row>
        <row r="105">
          <cell r="D105" t="str">
            <v xml:space="preserve"> - AA1030 - A.7.E) Quota imputata all'esercizio degli altri contributi in c/ esercizio destinati ad investimenti</v>
          </cell>
        </row>
        <row r="106">
          <cell r="D106" t="str">
            <v xml:space="preserve"> - AA1040 - A.7.F) Quota imputata all'esercizio di altre poste del patrimonio netto</v>
          </cell>
        </row>
        <row r="107">
          <cell r="D107" t="str">
            <v xml:space="preserve"> - AA1050 - A.8)  Incrementi delle immobilizzazioni per lavori interni</v>
          </cell>
        </row>
        <row r="108">
          <cell r="D108" t="str">
            <v xml:space="preserve"> - AA1060 - A.9) Altri ricavi e proventi</v>
          </cell>
        </row>
        <row r="109">
          <cell r="D109" t="str">
            <v xml:space="preserve"> - AA1070 - A.9.A) Ricavi per prestazioni non sanitarie</v>
          </cell>
        </row>
        <row r="110">
          <cell r="D110" t="str">
            <v xml:space="preserve"> - AA1080 - A.9.B) Fitti attivi ed altri proventi da attività immobiliari</v>
          </cell>
        </row>
        <row r="111">
          <cell r="D111" t="str">
            <v xml:space="preserve"> - AA1090 - A.9.C) Altri proventi diversi</v>
          </cell>
        </row>
        <row r="112">
          <cell r="D112" t="str">
            <v xml:space="preserve"> - AZ9999 - Totale valore della produzione (A)</v>
          </cell>
        </row>
        <row r="113">
          <cell r="D113" t="str">
            <v xml:space="preserve"> - BA0010 - B.1)  Acquisti di beni</v>
          </cell>
        </row>
        <row r="114">
          <cell r="D114" t="str">
            <v xml:space="preserve"> - BA0020 - B.1.A)  Acquisti di beni sanitari</v>
          </cell>
        </row>
        <row r="115">
          <cell r="D115" t="str">
            <v xml:space="preserve"> - BA0030 - B.1.A.1)  Prodotti farmaceutici ed emoderivati</v>
          </cell>
        </row>
        <row r="116">
          <cell r="D116" t="str">
            <v xml:space="preserve"> - BA0040 - B.1.A.1.1) Medicinali con AIC, ad eccezione di vaccini ed emoderivati di produzione regionale</v>
          </cell>
        </row>
        <row r="117">
          <cell r="D117" t="str">
            <v xml:space="preserve"> - BA0050 - B.1.A.1.2) Medicinali senza AIC</v>
          </cell>
        </row>
        <row r="118">
          <cell r="D118" t="str">
            <v xml:space="preserve"> - BA0060 - B.1.A.1.3) Emoderivati di produzione regionale</v>
          </cell>
        </row>
        <row r="119">
          <cell r="D119" t="str">
            <v xml:space="preserve"> - BA0070 - B.1.A.2)  Sangue ed emocomponenti</v>
          </cell>
        </row>
        <row r="120">
          <cell r="D120" t="str">
            <v>R - BA0080 - B.1.A.2.1) da pubblico (Aziende sanitarie pubbliche della Regione) – Mobilità intraregionale</v>
          </cell>
        </row>
        <row r="121">
          <cell r="D121" t="str">
            <v>S - BA0090 - B.1.A.2.2) da pubblico (Aziende sanitarie pubbliche extra Regione) – Mobilità extraregionale</v>
          </cell>
        </row>
        <row r="122">
          <cell r="D122" t="str">
            <v xml:space="preserve"> - BA0100 - B.1.A.2.3) da altri soggetti</v>
          </cell>
        </row>
        <row r="123">
          <cell r="D123" t="str">
            <v xml:space="preserve"> - BA0210 - B.1.A.3) Dispositivi medici</v>
          </cell>
        </row>
        <row r="124">
          <cell r="D124" t="str">
            <v xml:space="preserve"> - BA0220 - B.1.A.3.1)  Dispositivi medici </v>
          </cell>
        </row>
        <row r="125">
          <cell r="D125" t="str">
            <v xml:space="preserve"> - BA0230 - B.1.A.3.2)  Dispositivi medici impiantabili attivi</v>
          </cell>
        </row>
        <row r="126">
          <cell r="D126" t="str">
            <v xml:space="preserve"> - BA0240 - B.1.A.3.3)  Dispositivi medico diagnostici in vitro (IVD)</v>
          </cell>
        </row>
        <row r="127">
          <cell r="D127" t="str">
            <v xml:space="preserve"> - BA0250 - B.1.A.4)  Prodotti dietetici</v>
          </cell>
        </row>
        <row r="128">
          <cell r="D128" t="str">
            <v xml:space="preserve"> - BA0260 - B.1.A.5)  Materiali per la profilassi (vaccini)</v>
          </cell>
        </row>
        <row r="129">
          <cell r="D129" t="str">
            <v xml:space="preserve"> - BA0270 - B.1.A.6)  Prodotti chimici</v>
          </cell>
        </row>
        <row r="130">
          <cell r="D130" t="str">
            <v xml:space="preserve"> - BA0280 - B.1.A.7)  Materiali e prodotti per uso veterinario</v>
          </cell>
        </row>
        <row r="131">
          <cell r="D131" t="str">
            <v xml:space="preserve"> - BA0290 - B.1.A.8)  Altri beni e prodotti sanitari</v>
          </cell>
        </row>
        <row r="132">
          <cell r="D132" t="str">
            <v xml:space="preserve"> - BA0300 - B.1.A.9)  Beni e prodotti sanitari da Aziende sanitarie pubbliche della Regione</v>
          </cell>
        </row>
        <row r="133">
          <cell r="D133" t="str">
            <v xml:space="preserve"> - BA0310 - B.1.B)  Acquisti di beni non sanitari</v>
          </cell>
        </row>
        <row r="134">
          <cell r="D134" t="str">
            <v xml:space="preserve"> - BA0320 - B.1.B.1)  Prodotti alimentari</v>
          </cell>
        </row>
        <row r="135">
          <cell r="D135" t="str">
            <v xml:space="preserve"> - BA0330 - B.1.B.2)  Materiali di guardaroba, di pulizia e di convivenza in genere</v>
          </cell>
        </row>
        <row r="136">
          <cell r="D136" t="str">
            <v>R - BA0340 - B.1.B.3)  Combustibili, carburanti e lubrificanti</v>
          </cell>
        </row>
        <row r="137">
          <cell r="D137" t="str">
            <v xml:space="preserve"> - BA0350 - B.1.B.4)  Supporti informatici e cancelleria</v>
          </cell>
        </row>
        <row r="138">
          <cell r="D138" t="str">
            <v xml:space="preserve"> - BA0360 - B.1.B.5)  Materiale per la manutenzione</v>
          </cell>
        </row>
        <row r="139">
          <cell r="D139" t="str">
            <v xml:space="preserve"> - BA0370 - B.1.B.6)  Altri beni e prodotti non sanitari</v>
          </cell>
        </row>
        <row r="140">
          <cell r="D140" t="str">
            <v xml:space="preserve"> - BA0380 - B.1.B.7)  Beni e prodotti non sanitari da Aziende sanitarie pubbliche della Regione</v>
          </cell>
        </row>
        <row r="141">
          <cell r="D141" t="str">
            <v xml:space="preserve"> - BA0390 - B.2)  Acquisti di servizi</v>
          </cell>
        </row>
        <row r="142">
          <cell r="D142" t="str">
            <v xml:space="preserve"> - BA0400 - B.2.A)   Acquisti servizi sanitari</v>
          </cell>
        </row>
        <row r="143">
          <cell r="D143" t="str">
            <v xml:space="preserve"> - BA0410 - B.2.A.1)   Acquisti servizi sanitari per medicina di base</v>
          </cell>
        </row>
        <row r="144">
          <cell r="D144" t="str">
            <v>R - BA0420 - B.2.A.1.1) - da convenzione</v>
          </cell>
        </row>
        <row r="145">
          <cell r="D145" t="str">
            <v xml:space="preserve"> - BA0430 - B.2.A.1.1.A) Costi per assistenza MMG</v>
          </cell>
        </row>
        <row r="146">
          <cell r="D146" t="str">
            <v xml:space="preserve"> - BA0440 - B.2.A.1.1.B) Costi per assistenza PLS</v>
          </cell>
        </row>
        <row r="147">
          <cell r="D147" t="str">
            <v xml:space="preserve"> - BA0450 - B.2.A.1.1.C) Costi per assistenza Continuità assistenziale</v>
          </cell>
        </row>
        <row r="148">
          <cell r="D148" t="str">
            <v xml:space="preserve"> - BA0460 - B.2.A.1.1.D) Altro (medicina dei servizi, psicologi, medici 118, ecc)</v>
          </cell>
        </row>
        <row r="149">
          <cell r="D149" t="str">
            <v xml:space="preserve"> - BA0470 - B.2.A.1.2) - da pubblico (Aziende sanitarie pubbliche della Regione) - Mobilità intraregionale</v>
          </cell>
        </row>
        <row r="150">
          <cell r="D150" t="str">
            <v xml:space="preserve"> - BA0480 - B.2.A.1.3) - da pubblico (Aziende sanitarie pubbliche Extraregione) - Mobilità extraregionale</v>
          </cell>
        </row>
        <row r="151">
          <cell r="D151" t="str">
            <v xml:space="preserve"> - BA0490 - B.2.A.2)   Acquisti servizi sanitari per farmaceutica</v>
          </cell>
        </row>
        <row r="152">
          <cell r="D152" t="str">
            <v xml:space="preserve"> - BA0500 - B.2.A.2.1) - da convenzione</v>
          </cell>
        </row>
        <row r="153">
          <cell r="D153" t="str">
            <v>R - BA0510 - B.2.A.2.2) - da pubblico (Aziende sanitarie pubbliche della Regione)- Mobilità intraregionale</v>
          </cell>
        </row>
        <row r="154">
          <cell r="D154" t="str">
            <v>S - BA0520 - B.2.A.2.3) - da pubblico (Extraregione)</v>
          </cell>
        </row>
        <row r="155">
          <cell r="D155" t="str">
            <v xml:space="preserve"> - BA0530 - B.2.A.3)   Acquisti servizi sanitari per assistenza specialistica ambulatoriale</v>
          </cell>
        </row>
        <row r="156">
          <cell r="D156" t="str">
            <v xml:space="preserve"> - BA0540 - B.2.A.3.1) - da pubblico (Aziende sanitarie pubbliche della Regione)</v>
          </cell>
        </row>
        <row r="157">
          <cell r="D157" t="str">
            <v>R - BA0550 - B.2.A.3.2) - da pubblico (altri soggetti pubbl. della Regione)</v>
          </cell>
        </row>
        <row r="158">
          <cell r="D158" t="str">
            <v>S - BA0560 - B.2.A.3.3) - da pubblico (Extraregione)</v>
          </cell>
        </row>
        <row r="159">
          <cell r="D159" t="str">
            <v xml:space="preserve"> - BA0570 - B.2.A.3.4) - da privato - Medici SUMAI</v>
          </cell>
        </row>
        <row r="160">
          <cell r="D160" t="str">
            <v>R - BA0580 - B.2.A.3.5) - da privato</v>
          </cell>
        </row>
        <row r="161">
          <cell r="D161" t="str">
            <v xml:space="preserve"> - BA0590 - B.2.A.3.5.A) Servizi sanitari per assistenza specialistica da IRCCS privati e Policlinici privati</v>
          </cell>
        </row>
        <row r="162">
          <cell r="D162" t="str">
            <v>S - BA0600 - B.2.A.3.5.B) Servizi sanitari per assistenza specialistica da Ospedali Classificati privati</v>
          </cell>
        </row>
        <row r="163">
          <cell r="D163" t="str">
            <v xml:space="preserve"> - BA0610 - B.2.A.3.5.C) Servizi sanitari per assistenza specialistica da Case di Cura private</v>
          </cell>
        </row>
        <row r="164">
          <cell r="D164" t="str">
            <v xml:space="preserve"> - BA0620 - B.2.A.3.5.D) Servizi sanitari per assistenza specialistica da altri privati</v>
          </cell>
        </row>
        <row r="165">
          <cell r="D165" t="str">
            <v xml:space="preserve"> - BA0630 - B.2.A.3.6) - da privato per cittadini non residenti - Extraregione (mobilità attiva in compensazione)</v>
          </cell>
        </row>
        <row r="166">
          <cell r="D166" t="str">
            <v xml:space="preserve"> - BA0640 - B.2.A.4)   Acquisti servizi sanitari per assistenza riabilitativa</v>
          </cell>
        </row>
        <row r="167">
          <cell r="D167" t="str">
            <v xml:space="preserve"> - BA0650 - B.2.A.4.1) - da pubblico (Aziende sanitarie pubbliche della Regione)</v>
          </cell>
        </row>
        <row r="168">
          <cell r="D168" t="str">
            <v xml:space="preserve"> - BA0660 - B.2.A.4.2) - da pubblico (altri soggetti pubbl. della Regione)</v>
          </cell>
        </row>
        <row r="169">
          <cell r="D169" t="str">
            <v xml:space="preserve"> - BA0670 - B.2.A.4.3) - da pubblico (Extraregione) non soggetti a compensazione</v>
          </cell>
        </row>
        <row r="170">
          <cell r="D170" t="str">
            <v xml:space="preserve"> - BA0680 - B.2.A.4.4) - da privato (intraregionale)</v>
          </cell>
        </row>
        <row r="171">
          <cell r="D171" t="str">
            <v>R - BA0690 - B.2.A.4.5) - da privato (extraregionale)</v>
          </cell>
        </row>
        <row r="172">
          <cell r="D172" t="str">
            <v xml:space="preserve"> - BA0700 - B.2.A.5)   Acquisti servizi sanitari per assistenza integrativa</v>
          </cell>
        </row>
        <row r="173">
          <cell r="D173" t="str">
            <v>SS - BA0710 - B.2.A.5.1) - da pubblico (Aziende sanitarie pubbliche della Regione)</v>
          </cell>
        </row>
        <row r="174">
          <cell r="D174" t="str">
            <v xml:space="preserve"> - BA0720 - B.2.A.5.2) - da pubblico (altri soggetti pubbl. della Regione)</v>
          </cell>
        </row>
        <row r="175">
          <cell r="D175" t="str">
            <v xml:space="preserve"> - BA0730 - B.2.A.5.3) - da pubblico (Extraregione)</v>
          </cell>
        </row>
        <row r="176">
          <cell r="D176" t="str">
            <v xml:space="preserve"> - BA0740 - B.2.A.5.4) - da privato</v>
          </cell>
        </row>
        <row r="177">
          <cell r="D177" t="str">
            <v>R - BA0750 - B.2.A.6)   Acquisti servizi sanitari per assistenza protesica</v>
          </cell>
        </row>
        <row r="178">
          <cell r="D178" t="str">
            <v xml:space="preserve"> - BA0760 - B.2.A.6.1) - da pubblico (Aziende sanitarie pubbliche della Regione)</v>
          </cell>
        </row>
        <row r="179">
          <cell r="D179" t="str">
            <v>S - BA0770 - B.2.A.6.2) - da pubblico (altri soggetti pubbl. della Regione)</v>
          </cell>
        </row>
        <row r="180">
          <cell r="D180" t="str">
            <v xml:space="preserve"> - BA0780 - B.2.A.6.3) - da pubblico (Extraregione)</v>
          </cell>
        </row>
        <row r="181">
          <cell r="D181" t="str">
            <v xml:space="preserve"> - BA0790 - B.2.A.6.4) - da privato</v>
          </cell>
        </row>
        <row r="182">
          <cell r="D182" t="str">
            <v>R - BA0800 - B.2.A.7)   Acquisti servizi sanitari per assistenza ospedaliera</v>
          </cell>
        </row>
        <row r="183">
          <cell r="D183" t="str">
            <v xml:space="preserve"> - BA0810 - B.2.A.7.1) - da pubblico (Aziende sanitarie pubbliche della Regione)</v>
          </cell>
        </row>
        <row r="184">
          <cell r="D184" t="str">
            <v>S - BA0820 - B.2.A.7.2) - da pubblico (altri soggetti pubbl. della Regione)</v>
          </cell>
        </row>
        <row r="185">
          <cell r="D185" t="str">
            <v xml:space="preserve"> - BA0830 - B.2.A.7.3) - da pubblico (Extraregione)</v>
          </cell>
        </row>
        <row r="186">
          <cell r="D186" t="str">
            <v xml:space="preserve"> - BA0840 - B.2.A.7.4) - da privato</v>
          </cell>
        </row>
        <row r="187">
          <cell r="D187" t="str">
            <v>R - BA0850 - B.2.A.7.4.A) Servizi sanitari per assistenza ospedaliera da IRCCS privati e Policlinici privati</v>
          </cell>
        </row>
        <row r="188">
          <cell r="D188" t="str">
            <v xml:space="preserve"> - BA0860 - B.2.A.7.4.B) Servizi sanitari per assistenza ospedaliera da Ospedali Classificati privati</v>
          </cell>
        </row>
        <row r="189">
          <cell r="D189" t="str">
            <v>S - BA0870 - B.2.A.7.4.C) Servizi sanitari per assistenza ospedaliera da Case di Cura private</v>
          </cell>
        </row>
        <row r="190">
          <cell r="D190" t="str">
            <v xml:space="preserve"> - BA0880 - B.2.A.7.4.D) Servizi sanitari per assistenza ospedaliera da altri privati</v>
          </cell>
        </row>
        <row r="191">
          <cell r="D191" t="str">
            <v xml:space="preserve"> - BA0890 - B.2.A.7.5) - da privato per cittadini non residenti - Extraregione (mobilità attiva in compensazione)</v>
          </cell>
        </row>
        <row r="192">
          <cell r="D192" t="str">
            <v xml:space="preserve"> - BA0900 - B.2.A.8)   Acquisto prestazioni di psichiatria residenziale e semiresidenziale</v>
          </cell>
        </row>
        <row r="193">
          <cell r="D193" t="str">
            <v xml:space="preserve"> - BA0910 - B.2.A.8.1) - da pubblico (Aziende sanitarie pubbliche della Regione)</v>
          </cell>
        </row>
        <row r="194">
          <cell r="D194" t="str">
            <v xml:space="preserve"> - BA0920 - B.2.A.8.2) - da pubblico (altri soggetti pubbl. della Regione)</v>
          </cell>
        </row>
        <row r="195">
          <cell r="D195" t="str">
            <v xml:space="preserve"> - BA0930 - B.2.A.8.3) - da pubblico (Extraregione) - non soggette a compensazione</v>
          </cell>
        </row>
        <row r="196">
          <cell r="D196" t="str">
            <v xml:space="preserve"> - BA0940 - B.2.A.8.4) - da privato (intraregionale)</v>
          </cell>
        </row>
        <row r="197">
          <cell r="D197" t="str">
            <v>R - BA0950 - B.2.A.8.5) - da privato (extraregionale)</v>
          </cell>
        </row>
        <row r="198">
          <cell r="D198" t="str">
            <v xml:space="preserve"> - BA0960 - B.2.A.9)   Acquisto prestazioni di distribuzione farmaci File F</v>
          </cell>
        </row>
        <row r="199">
          <cell r="D199" t="str">
            <v>SS - BA0970 - B.2.A.9.1) - da pubblico (Aziende sanitarie pubbliche della Regione) - Mobilità intraregionale</v>
          </cell>
        </row>
        <row r="200">
          <cell r="D200" t="str">
            <v xml:space="preserve"> - BA0980 - B.2.A.9.2) - da pubblico (altri soggetti pubbl. della Regione)</v>
          </cell>
        </row>
        <row r="201">
          <cell r="D201" t="str">
            <v xml:space="preserve"> - BA0990 - B.2.A.9.3) - da pubblico (Extraregione)</v>
          </cell>
        </row>
        <row r="202">
          <cell r="D202" t="str">
            <v xml:space="preserve"> - BA1000 - B.2.A.9.4) - da privato (intraregionale)</v>
          </cell>
        </row>
        <row r="203">
          <cell r="D203" t="str">
            <v>R - BA1010 - B.2.A.9.5) - da privato (extraregionale)</v>
          </cell>
        </row>
        <row r="204">
          <cell r="D204" t="str">
            <v xml:space="preserve"> - BA1020 - B.2.A.9.6) - da privato per cittadini non residenti - Extraregione (mobilità attiva in compensazione)</v>
          </cell>
        </row>
        <row r="205">
          <cell r="D205" t="str">
            <v>S - BA1030 - B.2.A.10)   Acquisto prestazioni termali in convenzione</v>
          </cell>
        </row>
        <row r="206">
          <cell r="D206" t="str">
            <v xml:space="preserve"> - BA1040 - B.2.A.10.1) - da pubblico (Aziende sanitarie pubbliche della Regione) - Mobilità intraregionale</v>
          </cell>
        </row>
        <row r="207">
          <cell r="D207" t="str">
            <v xml:space="preserve"> - BA1050 - B.2.A.10.2) - da pubblico (altri soggetti pubbl. della Regione)</v>
          </cell>
        </row>
        <row r="208">
          <cell r="D208" t="str">
            <v xml:space="preserve"> - BA1060 - B.2.A.10.3) - da pubblico (Extraregione)</v>
          </cell>
        </row>
        <row r="209">
          <cell r="D209" t="str">
            <v xml:space="preserve"> - BA1070 - B.2.A.10.4) - da privato</v>
          </cell>
        </row>
        <row r="210">
          <cell r="D210" t="str">
            <v>R - BA1080 - B.2.A.10.5) - da privato per cittadini non residenti - Extraregione (mobilità attiva in compensazione)</v>
          </cell>
        </row>
        <row r="211">
          <cell r="D211" t="str">
            <v xml:space="preserve"> - BA1090 - B.2.A.11)   Acquisto prestazioni di trasporto sanitario</v>
          </cell>
        </row>
        <row r="212">
          <cell r="D212" t="str">
            <v>S - BA1100 - B.2.A.11.1) - da pubblico (Aziende sanitarie pubbliche della Regione) - Mobilità intraregionale</v>
          </cell>
        </row>
        <row r="213">
          <cell r="D213" t="str">
            <v xml:space="preserve"> - BA1110 - B.2.A.11.2) - da pubblico (altri soggetti pubbl. della Regione)</v>
          </cell>
        </row>
        <row r="214">
          <cell r="D214" t="str">
            <v xml:space="preserve"> - BA1120 - B.2.A.11.3) - da pubblico (Extraregione)</v>
          </cell>
        </row>
        <row r="215">
          <cell r="D215" t="str">
            <v xml:space="preserve"> - BA1130 - B.2.A.11.4) - da privato</v>
          </cell>
        </row>
        <row r="216">
          <cell r="D216" t="str">
            <v>R - BA1140 - B.2.A.12)   Acquisto prestazioni Socio-Sanitarie a rilevanza sanitaria</v>
          </cell>
        </row>
        <row r="217">
          <cell r="D217" t="str">
            <v xml:space="preserve"> - BA1150 - B.2.A.12.1) - da pubblico (Aziende sanitarie pubbliche della Regione) - Mobilità intraregionale</v>
          </cell>
        </row>
        <row r="218">
          <cell r="D218" t="str">
            <v>S - BA1160 - B.2.A.12.2) - da pubblico (altri soggetti pubblici della Regione)</v>
          </cell>
        </row>
        <row r="219">
          <cell r="D219" t="str">
            <v xml:space="preserve"> - BA1170 - B.2.A.12.3) - da pubblico (Extraregione) non soggette a compensazione</v>
          </cell>
        </row>
        <row r="220">
          <cell r="D220" t="str">
            <v xml:space="preserve"> - BA1180 - B.2.A.12.4) - da privato (intraregionale)</v>
          </cell>
        </row>
        <row r="221">
          <cell r="D221" t="str">
            <v>R - BA1190 - B.2.A.12.5) - da privato (extraregionale)</v>
          </cell>
        </row>
        <row r="222">
          <cell r="D222" t="str">
            <v xml:space="preserve"> - BA1200 - B.2.A.13)  Compartecipazione al personale per att. libero-prof. (intramoenia)</v>
          </cell>
        </row>
        <row r="223">
          <cell r="D223" t="str">
            <v>SS - BA1210 - B.2.A.13.1)  Compartecipazione al personale per att. libero professionale intramoenia - Area ospedaliera</v>
          </cell>
        </row>
        <row r="224">
          <cell r="D224" t="str">
            <v xml:space="preserve"> - BA1220 - B.2.A.13.2)  Compartecipazione al personale per att. libero professionale intramoenia- Area specialistica</v>
          </cell>
        </row>
        <row r="225">
          <cell r="D225" t="str">
            <v xml:space="preserve"> - BA1230 - B.2.A.13.3)  Compartecipazione al personale per att. libero professionale intramoenia - Area sanità pubblica</v>
          </cell>
        </row>
        <row r="226">
          <cell r="D226" t="str">
            <v xml:space="preserve"> - BA1240 - B.2.A.13.4)  Compartecipazione al personale per att. libero professionale intramoenia - Consulenze (ex art. 55 c.1 lett. c), d) ed ex Art. 57-58)</v>
          </cell>
        </row>
        <row r="227">
          <cell r="D227" t="str">
            <v xml:space="preserve"> - BA1250 - B.2.A.13.5)  Compartecipazione al personale per att. libero professionale intramoenia - Consulenze (ex art. 55 c.1 lett. c), d) ed ex Art. 57-58) (Aziende sanitarie pubbliche della Regione)</v>
          </cell>
        </row>
        <row r="228">
          <cell r="D228" t="str">
            <v xml:space="preserve"> - BA1260 - B.2.A.13.6)  Compartecipazione al personale per att. libero professionale intramoenia - Altro</v>
          </cell>
        </row>
        <row r="229">
          <cell r="D229" t="str">
            <v xml:space="preserve"> - BA1270 - B.2.A.13.7)  Compartecipazione al personale per att. libero  professionale intramoenia - Altro (Aziende sanitarie pubbliche della Regione)</v>
          </cell>
        </row>
        <row r="230">
          <cell r="D230" t="str">
            <v xml:space="preserve"> - BA1280 - B.2.A.14)  Rimborsi, assegni e contributi sanitari</v>
          </cell>
        </row>
        <row r="231">
          <cell r="D231" t="str">
            <v>R - BA1290 - B.2.A.14.1)  Contributi ad associazioni di volontariato</v>
          </cell>
        </row>
        <row r="232">
          <cell r="D232" t="str">
            <v xml:space="preserve"> - BA1300 - B.2.A.14.2)  Rimborsi per cure all'estero</v>
          </cell>
        </row>
        <row r="233">
          <cell r="D233" t="str">
            <v>R - BA1310 - B.2.A.14.3)  Contributi a società partecipate e/o enti dipendenti della Regione</v>
          </cell>
        </row>
        <row r="234">
          <cell r="D234" t="str">
            <v xml:space="preserve"> - BA1320 - B.2.A.14.4)  Contributo Legge 210/92</v>
          </cell>
        </row>
        <row r="235">
          <cell r="D235" t="str">
            <v xml:space="preserve"> - BA1330 - B.2.A.14.5)  Altri rimborsi, assegni e contributi</v>
          </cell>
        </row>
        <row r="236">
          <cell r="D236" t="str">
            <v xml:space="preserve"> - BA1340 - B.2.A.14.6)  Rimborsi, assegni e contributi v/Aziende sanitarie pubbliche della Regione</v>
          </cell>
        </row>
        <row r="237">
          <cell r="D237" t="str">
            <v xml:space="preserve"> - BA1350 - B.2.A.15)  Consulenze, Collaborazioni,  Interinale e altre prestazioni di lavoro sanitarie e sociosanitarie</v>
          </cell>
        </row>
        <row r="238">
          <cell r="D238" t="str">
            <v xml:space="preserve"> - BA1360 - B.2.A.15.1) Consulenze sanitarie e sociosan. da Aziende sanitarie pubbliche della Regione</v>
          </cell>
        </row>
        <row r="239">
          <cell r="D239" t="str">
            <v xml:space="preserve"> - BA1370 - B.2.A.15.2) Consulenze sanitarie e sociosanit. da terzi - Altri soggetti pubblici</v>
          </cell>
        </row>
        <row r="240">
          <cell r="D240" t="str">
            <v>R - BA1380 - B.2.A.15.3) Consulenze, Collaborazioni,  Interinale e altre prestazioni di lavoro sanitarie e socios. da privato</v>
          </cell>
        </row>
        <row r="241">
          <cell r="D241" t="str">
            <v xml:space="preserve"> - BA1390 - B.2.A.15.3.A) Consulenze sanitarie da privato - articolo 55, comma 2, CCNL 8 giugno 2000</v>
          </cell>
        </row>
        <row r="242">
          <cell r="D242" t="str">
            <v>R - BA1400 - B.2.A.15.3.B) Altre consulenze sanitarie e sociosanitarie da privato</v>
          </cell>
        </row>
        <row r="243">
          <cell r="D243" t="str">
            <v xml:space="preserve"> - BA1410 - B.2.A.15.3.C) Collaborazioni coordinate e continuative sanitarie e socios. da privato</v>
          </cell>
        </row>
        <row r="244">
          <cell r="D244" t="str">
            <v xml:space="preserve"> - BA1420 - B.2.A.15.3.D) Indennità a personale universitario - area sanitaria </v>
          </cell>
        </row>
        <row r="245">
          <cell r="D245" t="str">
            <v xml:space="preserve"> - BA1430 - B.2.A.15.3.E) Lavoro interinale - area sanitaria </v>
          </cell>
        </row>
        <row r="246">
          <cell r="D246" t="str">
            <v xml:space="preserve"> - BA1440 - B.2.A.15.3.F) Altre collaborazioni e prestazioni di lavoro - area sanitaria </v>
          </cell>
        </row>
        <row r="247">
          <cell r="D247" t="str">
            <v xml:space="preserve"> - BA1450 - B.2.A.15.4) Rimborso oneri stipendiali del personale sanitario in comando</v>
          </cell>
        </row>
        <row r="248">
          <cell r="D248" t="str">
            <v xml:space="preserve"> - BA1460 - B.2.A.15.4.A) Rimborso oneri stipendiali personale sanitario in comando da Aziende sanitarie pubbliche della Regione</v>
          </cell>
        </row>
        <row r="249">
          <cell r="D249" t="str">
            <v xml:space="preserve"> - BA1470 - B.2.A.15.4.B) Rimborso oneri stipendiali personale sanitario in comando da Regioni, soggetti pubblici e da Università</v>
          </cell>
        </row>
        <row r="250">
          <cell r="D250" t="str">
            <v xml:space="preserve"> - BA1480 - B.2.A.15.4.C) Rimborso oneri stipendiali personale sanitario in comando da aziende di altre Regioni (Extraregione)</v>
          </cell>
        </row>
        <row r="251">
          <cell r="D251" t="str">
            <v xml:space="preserve"> - BA1490 - B.2.A.16) Altri servizi sanitari e sociosanitari a rilevanza sanitaria</v>
          </cell>
        </row>
        <row r="252">
          <cell r="D252" t="str">
            <v>R - BA1500 - B.2.A.16.1)  Altri servizi sanitari e sociosanitari a rilevanza sanitaria da pubblico - Aziende sanitarie pubbliche della Regione</v>
          </cell>
        </row>
        <row r="253">
          <cell r="D253" t="str">
            <v xml:space="preserve"> - BA1510 - B.2.A.16.2)  Altri servizi sanitari e sociosanitari  a rilevanza sanitaria da pubblico - Altri soggetti pubblici della Regione</v>
          </cell>
        </row>
        <row r="254">
          <cell r="D254" t="str">
            <v>SS - BA1520 - B.2.A.16.3) Altri servizi sanitari e sociosanitari a rilevanza sanitaria da pubblico (Extraregione)</v>
          </cell>
        </row>
        <row r="255">
          <cell r="D255" t="str">
            <v xml:space="preserve"> - BA1530 - B.2.A.16.4)  Altri servizi sanitari da privato</v>
          </cell>
        </row>
        <row r="256">
          <cell r="D256" t="str">
            <v>R - BA1540 - B.2.A.16.5)  Costi per servizi sanitari - Mobilità internazionale passiva</v>
          </cell>
        </row>
        <row r="257">
          <cell r="D257" t="str">
            <v xml:space="preserve"> - BA1550 - B.2.A.17) Costi per differenziale tariffe TUC</v>
          </cell>
        </row>
        <row r="258">
          <cell r="D258" t="str">
            <v xml:space="preserve"> - BA1560 - B.2.B) Acquisti di servizi non sanitari</v>
          </cell>
        </row>
        <row r="259">
          <cell r="D259" t="str">
            <v xml:space="preserve"> - BA1570 - B.2.B.1) Servizi non sanitari </v>
          </cell>
        </row>
        <row r="260">
          <cell r="D260" t="str">
            <v xml:space="preserve"> - BA1580 - B.2.B.1.1)   Lavanderia</v>
          </cell>
        </row>
        <row r="261">
          <cell r="D261" t="str">
            <v>S - BA1590 - B.2.B.1.2)   Pulizia</v>
          </cell>
        </row>
        <row r="262">
          <cell r="D262" t="str">
            <v xml:space="preserve"> - BA1600 - B.2.B.1.3)   Mensa</v>
          </cell>
        </row>
        <row r="263">
          <cell r="D263" t="str">
            <v xml:space="preserve"> - BA1610 - B.2.B.1.4)   Riscaldamento</v>
          </cell>
        </row>
        <row r="264">
          <cell r="D264" t="str">
            <v xml:space="preserve"> - BA1620 - B.2.B.1.5)   Servizi di assistenza informatica</v>
          </cell>
        </row>
        <row r="265">
          <cell r="D265" t="str">
            <v xml:space="preserve"> - BA1630 - B.2.B.1.6)   Servizi trasporti (non sanitari)</v>
          </cell>
        </row>
        <row r="266">
          <cell r="D266" t="str">
            <v xml:space="preserve"> - BA1640 - B.2.B.1.7)   Smaltimento rifiuti</v>
          </cell>
        </row>
        <row r="267">
          <cell r="D267" t="str">
            <v xml:space="preserve"> - BA1650 - B.2.B.1.8)   Utenze telefoniche</v>
          </cell>
        </row>
        <row r="268">
          <cell r="D268" t="str">
            <v xml:space="preserve"> - BA1660 - B.2.B.1.9)   Utenze elettricità</v>
          </cell>
        </row>
        <row r="269">
          <cell r="D269" t="str">
            <v xml:space="preserve"> - BA1670 - B.2.B.1.10)   Altre utenze</v>
          </cell>
        </row>
        <row r="270">
          <cell r="D270" t="str">
            <v xml:space="preserve"> - BA1680 - B.2.B.1.11)  Premi di assicurazione</v>
          </cell>
        </row>
        <row r="271">
          <cell r="D271" t="str">
            <v xml:space="preserve"> - BA1690 - B.2.B.1.11.A)  Premi di assicurazione - R.C. Professionale </v>
          </cell>
        </row>
        <row r="272">
          <cell r="D272" t="str">
            <v xml:space="preserve"> - BA1700 - B.2.B.1.11.B)  Premi di assicurazione - Altri premi assicurativi</v>
          </cell>
        </row>
        <row r="273">
          <cell r="D273" t="str">
            <v xml:space="preserve"> - BA1710 - B.2.B.1.12) Altri servizi non sanitari</v>
          </cell>
        </row>
        <row r="274">
          <cell r="D274" t="str">
            <v xml:space="preserve"> - BA1720 - B.2.B.1.12.A) Altri servizi non sanitari da pubblico (Aziende sanitarie pubbliche della Regione)</v>
          </cell>
        </row>
        <row r="275">
          <cell r="D275" t="str">
            <v xml:space="preserve"> - BA1730 - B.2.B.1.12.B) Altri servizi non sanitari da altri soggetti pubblici</v>
          </cell>
        </row>
        <row r="276">
          <cell r="D276" t="str">
            <v xml:space="preserve"> - BA1740 - B.2.B.1.12.C) Altri servizi non sanitari da privato</v>
          </cell>
        </row>
        <row r="277">
          <cell r="D277" t="str">
            <v xml:space="preserve"> - BA1750 - B.2.B.2)  Consulenze, Collaborazioni, Interinale e altre prestazioni di lavoro non sanitarie</v>
          </cell>
        </row>
        <row r="278">
          <cell r="D278" t="str">
            <v>R - BA1760 - B.2.B.2.1) Consulenze non sanitarie da Aziende sanitarie pubbliche della Regione</v>
          </cell>
        </row>
        <row r="279">
          <cell r="D279" t="str">
            <v xml:space="preserve"> - BA1770 - B.2.B.2.2) Consulenze non sanitarie da Terzi - Altri soggetti pubblici</v>
          </cell>
        </row>
        <row r="280">
          <cell r="D280" t="str">
            <v xml:space="preserve"> - BA1780 - B.2.B.2.3) Consulenze, Collaborazioni, Interinale e altre prestazioni di lavoro non sanitarie da privato</v>
          </cell>
        </row>
        <row r="281">
          <cell r="D281" t="str">
            <v xml:space="preserve"> - BA1790 - B.2.B.2.3.A) Consulenze non sanitarie da privato</v>
          </cell>
        </row>
        <row r="282">
          <cell r="D282" t="str">
            <v>R - BA1800 - B.2.B.2.3.B) Collaborazioni coordinate e continuative non sanitarie da privato</v>
          </cell>
        </row>
        <row r="283">
          <cell r="D283" t="str">
            <v xml:space="preserve"> - BA1810 - B.2.B.2.3.C) Indennità a personale universitario - area non sanitaria </v>
          </cell>
        </row>
        <row r="284">
          <cell r="D284" t="str">
            <v xml:space="preserve"> - BA1820 - B.2.B.2.3.D) Lavoro interinale - area non sanitaria </v>
          </cell>
        </row>
        <row r="285">
          <cell r="D285" t="str">
            <v xml:space="preserve"> - BA1830 - B.2.B.2.3.E) Altre collaborazioni e prestazioni di lavoro - area non sanitaria </v>
          </cell>
        </row>
        <row r="286">
          <cell r="D286" t="str">
            <v xml:space="preserve"> - BA1840 - B.2.B.2.4) Rimborso oneri stipendiali del personale non sanitario in comando</v>
          </cell>
        </row>
        <row r="287">
          <cell r="D287" t="str">
            <v xml:space="preserve"> - BA1850 - B.2.B.2.4.A) Rimborso oneri stipendiali personale non sanitario in comando da Aziende sanitarie pubbliche della Regione</v>
          </cell>
        </row>
        <row r="288">
          <cell r="D288" t="str">
            <v xml:space="preserve"> - BA1860 - B.2.B.2.4.B) Rimborso oneri stipendiali personale non sanitario in comando da Regione, soggetti pubblici e da Università</v>
          </cell>
        </row>
        <row r="289">
          <cell r="D289" t="str">
            <v xml:space="preserve"> - BA1870 - B.2.B.2.4.C) Rimborso oneri stipendiali personale non sanitario in comando da aziende di altre Regioni (Extraregione)</v>
          </cell>
        </row>
        <row r="290">
          <cell r="D290" t="str">
            <v xml:space="preserve"> - BA1880 - B.2.B.3) Formazione (esternalizzata e non)</v>
          </cell>
        </row>
        <row r="291">
          <cell r="D291" t="str">
            <v>R - BA1890 - B.2.B.3.1) Formazione (esternalizzata e non) da pubblico</v>
          </cell>
        </row>
        <row r="292">
          <cell r="D292" t="str">
            <v xml:space="preserve"> - BA1900 - B.2.B.3.2) Formazione (esternalizzata e non) da privato</v>
          </cell>
        </row>
        <row r="293">
          <cell r="D293" t="str">
            <v>SS - BA1910 - B.3)  Manutenzione e riparazione (ordinaria esternalizzata)</v>
          </cell>
        </row>
        <row r="294">
          <cell r="D294" t="str">
            <v xml:space="preserve"> - BA1920 - B.3.A)  Manutenzione e riparazione ai fabbricati e loro pertinenze</v>
          </cell>
        </row>
        <row r="295">
          <cell r="D295" t="str">
            <v xml:space="preserve"> - BA1930 - B.3.B)  Manutenzione e riparazione agli impianti e macchinari</v>
          </cell>
        </row>
        <row r="296">
          <cell r="D296" t="str">
            <v xml:space="preserve"> - BA1940 - B.3.C)  Manutenzione e riparazione alle attrezzature sanitarie e scientifiche</v>
          </cell>
        </row>
        <row r="297">
          <cell r="D297" t="str">
            <v xml:space="preserve"> - BA1950 - B.3.D)  Manutenzione e riparazione ai mobili e arredi</v>
          </cell>
        </row>
        <row r="298">
          <cell r="D298" t="str">
            <v xml:space="preserve"> - BA1960 - B.3.E)  Manutenzione e riparazione agli automezzi</v>
          </cell>
        </row>
        <row r="299">
          <cell r="D299" t="str">
            <v xml:space="preserve"> - BA1970 - B.3.F)  Altre manutenzioni e riparazioni</v>
          </cell>
        </row>
        <row r="300">
          <cell r="D300" t="str">
            <v xml:space="preserve"> - BA1980 - B.3.G)  Manutenzioni e riparazioni da Aziende sanitarie pubbliche della Regione</v>
          </cell>
        </row>
        <row r="301">
          <cell r="D301" t="str">
            <v xml:space="preserve"> - BA1990 - B.4)   Godimento di beni di terzi</v>
          </cell>
        </row>
        <row r="302">
          <cell r="D302" t="str">
            <v xml:space="preserve"> - BA2000 - B.4.A)  Fitti passivi</v>
          </cell>
        </row>
        <row r="303">
          <cell r="D303" t="str">
            <v xml:space="preserve"> - BA2010 - B.4.B)  Canoni di noleggio</v>
          </cell>
        </row>
        <row r="304">
          <cell r="D304" t="str">
            <v>R - BA2020 - B.4.B.1) Canoni di noleggio - area sanitaria</v>
          </cell>
        </row>
        <row r="305">
          <cell r="D305" t="str">
            <v xml:space="preserve"> - BA2030 - B.4.B.2) Canoni di noleggio - area non sanitaria</v>
          </cell>
        </row>
        <row r="306">
          <cell r="D306" t="str">
            <v xml:space="preserve"> - BA2040 - B.4.C)  Canoni di leasing</v>
          </cell>
        </row>
        <row r="307">
          <cell r="D307" t="str">
            <v xml:space="preserve"> - BA2050 - B.4.C.1) Canoni di leasing - area sanitaria</v>
          </cell>
        </row>
        <row r="308">
          <cell r="D308" t="str">
            <v xml:space="preserve"> - BA2060 - B.4.C.2) Canoni di leasing - area non sanitaria</v>
          </cell>
        </row>
        <row r="309">
          <cell r="D309" t="str">
            <v xml:space="preserve"> - BA2070 - B.4.D)  Locazioni e noleggi da Aziende sanitarie pubbliche della Regione</v>
          </cell>
        </row>
        <row r="310">
          <cell r="D310" t="str">
            <v xml:space="preserve"> - BA2080 - Totale Costo del personale</v>
          </cell>
        </row>
        <row r="311">
          <cell r="D311" t="str">
            <v xml:space="preserve"> - BA2090 - B.5)   Personale del ruolo sanitario</v>
          </cell>
        </row>
        <row r="312">
          <cell r="D312" t="str">
            <v xml:space="preserve"> - BA2100 - B.5.A) Costo del personale dirigente ruolo sanitario</v>
          </cell>
        </row>
        <row r="313">
          <cell r="D313" t="str">
            <v>R - BA2110 - B.5.A.1) Costo del personale dirigente medico</v>
          </cell>
        </row>
        <row r="314">
          <cell r="D314" t="str">
            <v xml:space="preserve"> - BA2120 - B.5.A.1.1) Costo del personale dirigente medico - tempo indeterminato</v>
          </cell>
        </row>
        <row r="315">
          <cell r="D315" t="str">
            <v xml:space="preserve"> - BA2130 - B.5.A.1.2) Costo del personale dirigente medico - tempo determinato</v>
          </cell>
        </row>
        <row r="316">
          <cell r="D316" t="str">
            <v xml:space="preserve"> - BA2140 - B.5.A.1.3) Costo del personale dirigente medico - altro</v>
          </cell>
        </row>
        <row r="317">
          <cell r="D317" t="str">
            <v xml:space="preserve"> - BA2150 - B.5.A.2) Costo del personale dirigente non medico</v>
          </cell>
        </row>
        <row r="318">
          <cell r="D318" t="str">
            <v xml:space="preserve"> - BA2160 - B.5.A.2.1) Costo del personale dirigente non medico - tempo indeterminato</v>
          </cell>
        </row>
        <row r="319">
          <cell r="D319" t="str">
            <v xml:space="preserve"> - BA2170 - B.5.A.2.2) Costo del personale dirigente non medico - tempo determinato</v>
          </cell>
        </row>
        <row r="320">
          <cell r="D320" t="str">
            <v xml:space="preserve"> - BA2180 - B.5.A.2.3) Costo del personale dirigente non medico - altro</v>
          </cell>
        </row>
        <row r="321">
          <cell r="D321" t="str">
            <v xml:space="preserve"> - BA2190 - B.5.B) Costo del personale comparto ruolo sanitario</v>
          </cell>
        </row>
        <row r="322">
          <cell r="D322" t="str">
            <v xml:space="preserve"> - BA2200 - B.5.B.1) Costo del personale comparto ruolo sanitario - tempo indeterminato</v>
          </cell>
        </row>
        <row r="323">
          <cell r="D323" t="str">
            <v xml:space="preserve"> - BA2210 - B.5.B.2) Costo del personale comparto ruolo sanitario - tempo determinato</v>
          </cell>
        </row>
        <row r="324">
          <cell r="D324" t="str">
            <v xml:space="preserve"> - BA2220 - B.5.B.3) Costo del personale comparto ruolo sanitario - altro</v>
          </cell>
        </row>
        <row r="325">
          <cell r="D325" t="str">
            <v xml:space="preserve"> - BA2230 - B.6)   Personale del ruolo professionale</v>
          </cell>
        </row>
        <row r="326">
          <cell r="D326" t="str">
            <v xml:space="preserve"> - BA2240 - B.6.A) Costo del personale dirigente ruolo professionale</v>
          </cell>
        </row>
        <row r="327">
          <cell r="D327" t="str">
            <v xml:space="preserve"> - BA2250 - B.6.A.1) Costo del personale dirigente ruolo professionale - tempo indeterminato</v>
          </cell>
        </row>
        <row r="328">
          <cell r="D328" t="str">
            <v xml:space="preserve"> - BA2260 - B.6.A.2) Costo del personale dirigente ruolo professionale - tempo determinato</v>
          </cell>
        </row>
        <row r="329">
          <cell r="D329" t="str">
            <v xml:space="preserve"> - BA2270 - B.6.A.3) Costo del personale dirigente ruolo professionale - altro</v>
          </cell>
        </row>
        <row r="330">
          <cell r="D330" t="str">
            <v xml:space="preserve"> - BA2280 - B.6.B) Costo del personale comparto ruolo professionale</v>
          </cell>
        </row>
        <row r="331">
          <cell r="D331" t="str">
            <v xml:space="preserve"> - BA2290 - B.6.B.1) Costo del personale comparto ruolo professionale - tempo indeterminato</v>
          </cell>
        </row>
        <row r="332">
          <cell r="D332" t="str">
            <v xml:space="preserve"> - BA2300 - B.6.B.2) Costo del personale comparto ruolo professionale - tempo determinato</v>
          </cell>
        </row>
        <row r="333">
          <cell r="D333" t="str">
            <v xml:space="preserve"> - BA2310 - B.6.B.3) Costo del personale comparto ruolo professionale - altro</v>
          </cell>
        </row>
        <row r="334">
          <cell r="D334" t="str">
            <v xml:space="preserve"> - BA2320 - B.7)   Personale del ruolo tecnico</v>
          </cell>
        </row>
        <row r="335">
          <cell r="D335" t="str">
            <v xml:space="preserve"> - BA2330 - B.7.A) Costo del personale dirigente ruolo tecnico</v>
          </cell>
        </row>
        <row r="336">
          <cell r="D336" t="str">
            <v xml:space="preserve"> - BA2340 - B.7.A.1) Costo del personale dirigente ruolo tecnico - tempo indeterminato</v>
          </cell>
        </row>
        <row r="337">
          <cell r="D337" t="str">
            <v xml:space="preserve"> - BA2350 - B.7.A.2) Costo del personale dirigente ruolo tecnico - tempo determinato</v>
          </cell>
        </row>
        <row r="338">
          <cell r="D338" t="str">
            <v xml:space="preserve"> - BA2360 - B.7.A.3) Costo del personale dirigente ruolo tecnico - altro</v>
          </cell>
        </row>
        <row r="339">
          <cell r="D339" t="str">
            <v xml:space="preserve"> - BA2370 - B.7.B) Costo del personale comparto ruolo tecnico</v>
          </cell>
        </row>
        <row r="340">
          <cell r="D340" t="str">
            <v xml:space="preserve"> - BA2380 - B.7.B.1) Costo del personale comparto ruolo tecnico - tempo indeterminato</v>
          </cell>
        </row>
        <row r="341">
          <cell r="D341" t="str">
            <v xml:space="preserve"> - BA2390 - B.7.B.2) Costo del personale comparto ruolo tecnico - tempo determinato</v>
          </cell>
        </row>
        <row r="342">
          <cell r="D342" t="str">
            <v xml:space="preserve"> - BA2400 - B.7.B.3) Costo del personale comparto ruolo tecnico - altro</v>
          </cell>
        </row>
        <row r="343">
          <cell r="D343" t="str">
            <v xml:space="preserve"> - BA2410 - B.8)   Personale del ruolo amministrativo</v>
          </cell>
        </row>
        <row r="344">
          <cell r="D344" t="str">
            <v xml:space="preserve"> - BA2420 - B.8.A) Costo del personale dirigente ruolo amministrativo</v>
          </cell>
        </row>
        <row r="345">
          <cell r="D345" t="str">
            <v xml:space="preserve"> - BA2430 - B.8.A.1) Costo del personale dirigente ruolo amministrativo - tempo indeterminato</v>
          </cell>
        </row>
        <row r="346">
          <cell r="D346" t="str">
            <v xml:space="preserve"> - BA2440 - B.8.A.2) Costo del personale dirigente ruolo amministrativo - tempo determinato</v>
          </cell>
        </row>
        <row r="347">
          <cell r="D347" t="str">
            <v xml:space="preserve"> - BA2450 - B.8.A.3) Costo del personale dirigente ruolo amministrativo - altro</v>
          </cell>
        </row>
        <row r="348">
          <cell r="D348" t="str">
            <v xml:space="preserve"> - BA2460 - B.8.B) Costo del personale comparto ruolo amministrativo</v>
          </cell>
        </row>
        <row r="349">
          <cell r="D349" t="str">
            <v xml:space="preserve"> - BA2470 - B.8.B.1) Costo del personale comparto ruolo amministrativo - tempo indeterminato</v>
          </cell>
        </row>
        <row r="350">
          <cell r="D350" t="str">
            <v xml:space="preserve"> - BA2480 - B.8.B.2) Costo del personale comparto ruolo amministrativo - tempo determinato</v>
          </cell>
        </row>
        <row r="351">
          <cell r="D351" t="str">
            <v xml:space="preserve"> - BA2490 - B.8.B.3) Costo del personale comparto ruolo amministrativo - altro</v>
          </cell>
        </row>
        <row r="352">
          <cell r="D352" t="str">
            <v xml:space="preserve"> - BA2500 - B.9)   Oneri diversi di gestione</v>
          </cell>
        </row>
        <row r="353">
          <cell r="D353" t="str">
            <v xml:space="preserve"> - BA2510 - B.9.A)  Imposte e tasse (escluso IRAP e IRES)</v>
          </cell>
        </row>
        <row r="354">
          <cell r="D354" t="str">
            <v xml:space="preserve"> - BA2520 - B.9.B)  Perdite su crediti</v>
          </cell>
        </row>
        <row r="355">
          <cell r="D355" t="str">
            <v xml:space="preserve"> - BA2530 - B.9.C) Altri oneri diversi di gestione</v>
          </cell>
        </row>
        <row r="356">
          <cell r="D356" t="str">
            <v xml:space="preserve"> - BA2540 - B.9.C.1)  Indennità, rimborso spese e oneri sociali per gli Organi Direttivi e Collegio Sindacale</v>
          </cell>
        </row>
        <row r="357">
          <cell r="D357" t="str">
            <v xml:space="preserve"> - BA2550 - B.9.C.2)  Altri oneri diversi di gestione</v>
          </cell>
        </row>
        <row r="358">
          <cell r="D358" t="str">
            <v xml:space="preserve"> - BA2560 - Totale Ammortamenti</v>
          </cell>
        </row>
        <row r="359">
          <cell r="D359" t="str">
            <v xml:space="preserve"> - BA2570 - B.10) Ammortamenti delle immobilizzazioni immateriali</v>
          </cell>
        </row>
        <row r="360">
          <cell r="D360" t="str">
            <v xml:space="preserve"> - BA2580 - B.11) Ammortamenti delle immobilizzazioni materiali</v>
          </cell>
        </row>
        <row r="361">
          <cell r="D361" t="str">
            <v xml:space="preserve"> - BA2590 - B.12) Ammortamento dei fabbricati</v>
          </cell>
        </row>
        <row r="362">
          <cell r="D362" t="str">
            <v xml:space="preserve"> - BA2600 - B.12.A) Ammortamenti fabbricati non strumentali (disponibili)</v>
          </cell>
        </row>
        <row r="363">
          <cell r="D363" t="str">
            <v xml:space="preserve"> - BA2610 - B.12.B) Ammortamenti fabbricati strumentali (indisponibili)</v>
          </cell>
        </row>
        <row r="364">
          <cell r="D364" t="str">
            <v xml:space="preserve"> - BA2620 - B.13) Ammortamenti delle altre immobilizzazioni materiali</v>
          </cell>
        </row>
        <row r="365">
          <cell r="D365" t="str">
            <v xml:space="preserve"> - BA2630 - B.14) Svalutazione delle immobilizzazioni e dei crediti</v>
          </cell>
        </row>
        <row r="366">
          <cell r="D366" t="str">
            <v xml:space="preserve"> - BA2640 - B.14.A) Svalutazione delle immobilizzazioni immateriali e materiali</v>
          </cell>
        </row>
        <row r="367">
          <cell r="D367" t="str">
            <v xml:space="preserve"> - BA2650 - B.14.B) Svalutazione dei crediti</v>
          </cell>
        </row>
        <row r="368">
          <cell r="D368" t="str">
            <v xml:space="preserve"> - BA2660 - B.15) Variazione delle rimanenze</v>
          </cell>
        </row>
        <row r="369">
          <cell r="D369" t="str">
            <v xml:space="preserve"> - BA2670 - B.15.A) Variazione rimanenze sanitarie</v>
          </cell>
        </row>
        <row r="370">
          <cell r="D370" t="str">
            <v xml:space="preserve"> - BA2680 - B.15.B) Variazione rimanenze non sanitarie</v>
          </cell>
        </row>
        <row r="371">
          <cell r="D371" t="str">
            <v xml:space="preserve"> - BA2690 - B.16) Accantonamenti dell’esercizio</v>
          </cell>
        </row>
        <row r="372">
          <cell r="D372" t="str">
            <v xml:space="preserve"> - BA2700 - B.16.A) Accantonamenti per rischi</v>
          </cell>
        </row>
        <row r="373">
          <cell r="D373" t="str">
            <v xml:space="preserve"> - BA2710 - B.16.A.1)  Accantonamenti per cause civili ed oneri processuali</v>
          </cell>
        </row>
        <row r="374">
          <cell r="D374" t="str">
            <v xml:space="preserve"> - BA2720 - B.16.A.2)  Accantonamenti per contenzioso personale dipendente</v>
          </cell>
        </row>
        <row r="375">
          <cell r="D375" t="str">
            <v xml:space="preserve"> - BA2730 - B.16.A.3)  Accantonamenti per rischi connessi all'acquisto di prestazioni sanitarie da privato</v>
          </cell>
        </row>
        <row r="376">
          <cell r="D376" t="str">
            <v xml:space="preserve"> - BA2740 - B.16.A.4)  Accantonamenti per copertura diretta dei rischi (autoassicurazione)</v>
          </cell>
        </row>
        <row r="377">
          <cell r="D377" t="str">
            <v xml:space="preserve"> - BA2750 - B.16.A.5)  Altri accantonamenti per rischi</v>
          </cell>
        </row>
        <row r="378">
          <cell r="D378" t="str">
            <v xml:space="preserve"> - BA2760 - B.16.B) Accantonamenti per premio di operosità (SUMAI)</v>
          </cell>
        </row>
        <row r="379">
          <cell r="D379" t="str">
            <v xml:space="preserve"> - BA2770 - B.16.C) Accantonamenti per quote inutilizzate di contributi vincolati</v>
          </cell>
        </row>
        <row r="380">
          <cell r="D380" t="str">
            <v xml:space="preserve"> - BA2780 - B.16.C.1)  Accantonamenti per quote inutilizzate contributi da Regione e Prov. Aut. per quota F.S. vincolato</v>
          </cell>
        </row>
        <row r="381">
          <cell r="D381" t="str">
            <v xml:space="preserve"> - BA2790 - B.16.C.2)  Accantonamenti per quote inutilizzate contributi da soggetti pubblici (extra fondo) vincolati</v>
          </cell>
        </row>
        <row r="382">
          <cell r="D382" t="str">
            <v xml:space="preserve"> - BA2800 - B.16.C.3)  Accantonamenti per quote inutilizzate contributi da soggetti pubblici per ricerca</v>
          </cell>
        </row>
        <row r="383">
          <cell r="D383" t="str">
            <v xml:space="preserve"> - BA2810 - B.16.C.4)  Accantonamenti per quote inutilizzate contributi vincolati da privati</v>
          </cell>
        </row>
        <row r="384">
          <cell r="D384" t="str">
            <v xml:space="preserve"> - BA2820 - B.16.D) Altri accantonamenti</v>
          </cell>
        </row>
        <row r="385">
          <cell r="D385" t="str">
            <v xml:space="preserve"> - BA2830 - B.16.D.1)  Accantonamenti per interessi di mora</v>
          </cell>
        </row>
        <row r="386">
          <cell r="D386" t="str">
            <v xml:space="preserve"> - BA2840 - B.16.D.2)  Acc. Rinnovi convenzioni MMG/PLS/MCA</v>
          </cell>
        </row>
        <row r="387">
          <cell r="D387" t="str">
            <v xml:space="preserve"> - BA2850 - B.16.D.3)  Acc. Rinnovi convenzioni Medici Sumai</v>
          </cell>
        </row>
        <row r="388">
          <cell r="D388" t="str">
            <v xml:space="preserve"> - BA2860 - B.16.D.4)  Acc. Rinnovi contratt.: dirigenza medica</v>
          </cell>
        </row>
        <row r="389">
          <cell r="D389" t="str">
            <v xml:space="preserve"> - BA2870 - B.16.D.5)  Acc. Rinnovi contratt.: dirigenza non medica</v>
          </cell>
        </row>
        <row r="390">
          <cell r="D390" t="str">
            <v xml:space="preserve"> - BA2880 - B.16.D.6)  Acc. Rinnovi contratt.: comparto</v>
          </cell>
        </row>
        <row r="391">
          <cell r="D391" t="str">
            <v xml:space="preserve"> - BA2890 - B.16.D.7) Altri accantonamenti</v>
          </cell>
        </row>
        <row r="392">
          <cell r="D392" t="str">
            <v xml:space="preserve"> - BZ9999 - Totale costi della produzione (B)</v>
          </cell>
        </row>
        <row r="393">
          <cell r="D393" t="str">
            <v xml:space="preserve"> - CA0010 - C.1) Interessi attivi</v>
          </cell>
        </row>
        <row r="394">
          <cell r="D394" t="str">
            <v xml:space="preserve"> - CA0020 - C.1.A) Interessi attivi su c/tesoreria unica</v>
          </cell>
        </row>
        <row r="395">
          <cell r="D395" t="str">
            <v xml:space="preserve"> - CA0030 - C.1.B) Interessi attivi su c/c postali e bancari</v>
          </cell>
        </row>
        <row r="396">
          <cell r="D396" t="str">
            <v xml:space="preserve"> - CA0040 - C.1.C) Altri interessi attivi</v>
          </cell>
        </row>
        <row r="397">
          <cell r="D397" t="str">
            <v xml:space="preserve"> - CA0050 - C.2) Altri proventi</v>
          </cell>
        </row>
        <row r="398">
          <cell r="D398" t="str">
            <v xml:space="preserve"> - CA0060 - C.2.A) Proventi da partecipazioni</v>
          </cell>
        </row>
        <row r="399">
          <cell r="D399" t="str">
            <v xml:space="preserve"> - CA0070 - C.2.B) Proventi finanziari da crediti iscritti nelle immobilizzazioni</v>
          </cell>
        </row>
        <row r="400">
          <cell r="D400" t="str">
            <v xml:space="preserve"> - CA0080 - C.2.C) Proventi finanziari da titoli iscritti nelle immobilizzazioni</v>
          </cell>
        </row>
        <row r="401">
          <cell r="D401" t="str">
            <v xml:space="preserve"> - CA0090 - C.2.D) Altri proventi finanziari diversi dai precedenti</v>
          </cell>
        </row>
        <row r="402">
          <cell r="D402" t="str">
            <v xml:space="preserve"> - CA0100 - C.2.E) Utili su cambi</v>
          </cell>
        </row>
        <row r="403">
          <cell r="D403" t="str">
            <v xml:space="preserve"> - CA0110 - C.3)  Interessi passivi</v>
          </cell>
        </row>
        <row r="404">
          <cell r="D404" t="str">
            <v xml:space="preserve"> - CA0120 - C.3.A) Interessi passivi su anticipazioni di cassa</v>
          </cell>
        </row>
        <row r="405">
          <cell r="D405" t="str">
            <v xml:space="preserve"> - CA0130 - C.3.B) Interessi passivi su mutui</v>
          </cell>
        </row>
        <row r="406">
          <cell r="D406" t="str">
            <v xml:space="preserve"> - CA0140 - C.3.C) Altri interessi passivi</v>
          </cell>
        </row>
        <row r="407">
          <cell r="D407" t="str">
            <v xml:space="preserve"> - CA0150 - C.4) Altri oneri</v>
          </cell>
        </row>
        <row r="408">
          <cell r="D408" t="str">
            <v xml:space="preserve"> - CA0160 - C.4.A) Altri oneri finanziari</v>
          </cell>
        </row>
        <row r="409">
          <cell r="D409" t="str">
            <v xml:space="preserve"> - CA0170 - C.4.B) Perdite su cambi</v>
          </cell>
        </row>
        <row r="410">
          <cell r="D410" t="str">
            <v xml:space="preserve"> - CZ9999 - Totale proventi e oneri finanziari (C)</v>
          </cell>
        </row>
        <row r="411">
          <cell r="D411" t="str">
            <v xml:space="preserve"> - DA0010 - D.1)  Rivalutazioni</v>
          </cell>
        </row>
        <row r="412">
          <cell r="D412" t="str">
            <v xml:space="preserve"> - DA0020 - D.2)  Svalutazioni</v>
          </cell>
        </row>
        <row r="413">
          <cell r="D413" t="str">
            <v xml:space="preserve"> - DZ9999 - Totale rettifiche di valore di attività finanziarie (D)</v>
          </cell>
        </row>
        <row r="414">
          <cell r="D414" t="str">
            <v xml:space="preserve"> - EA0010 - E.1) Proventi straordinari</v>
          </cell>
        </row>
        <row r="415">
          <cell r="D415" t="str">
            <v xml:space="preserve"> - EA0020 - E.1.A) Plusvalenze</v>
          </cell>
        </row>
        <row r="416">
          <cell r="D416" t="str">
            <v xml:space="preserve"> - EA0030 - E.1.B) Altri proventi straordinari</v>
          </cell>
        </row>
        <row r="417">
          <cell r="D417" t="str">
            <v xml:space="preserve"> - EA0040 - E.1.B.1) Proventi da donazioni e liberalità diverse</v>
          </cell>
        </row>
        <row r="418">
          <cell r="D418" t="str">
            <v xml:space="preserve"> - EA0050 - E.1.B.2) Sopravvenienze attive</v>
          </cell>
        </row>
        <row r="419">
          <cell r="D419" t="str">
            <v xml:space="preserve"> - EA0060 - E.1.B.2.1) Sopravvenienze attive v/Aziende sanitarie pubbliche della Regione </v>
          </cell>
        </row>
        <row r="420">
          <cell r="D420" t="str">
            <v xml:space="preserve"> - EA0070 - E.1.B.2.2) Sopravvenienze attive v/terzi</v>
          </cell>
        </row>
        <row r="421">
          <cell r="D421" t="str">
            <v xml:space="preserve"> - EA0080 - E.1.B.2.2.A) Sopravvenienze attive v/terzi relative alla mobilità extraregionale</v>
          </cell>
        </row>
        <row r="422">
          <cell r="D422" t="str">
            <v xml:space="preserve"> - EA0090 - E.1.B.2.2.B) Sopravvenienze attive v/terzi relative al personale</v>
          </cell>
        </row>
        <row r="423">
          <cell r="D423" t="str">
            <v>R - EA0100 - E.1.B.2.2.C) Sopravvenienze attive v/terzi relative alle convenzioni con medici di base</v>
          </cell>
        </row>
        <row r="424">
          <cell r="D424" t="str">
            <v xml:space="preserve"> - EA0110 - E.1.B.2.2.D) Sopravvenienze attive v/terzi relative alle convenzioni per la specialistica</v>
          </cell>
        </row>
        <row r="425">
          <cell r="D425" t="str">
            <v>S - EA0120 - E.1.B.2.2.E) Sopravvenienze attive v/terzi relative all'acquisto prestaz. sanitarie da operatori accreditati</v>
          </cell>
        </row>
        <row r="426">
          <cell r="D426" t="str">
            <v xml:space="preserve"> - EA0130 - E.1.B.2.2.F) Sopravvenienze attive v/terzi relative all'acquisto di beni e servizi</v>
          </cell>
        </row>
        <row r="427">
          <cell r="D427" t="str">
            <v xml:space="preserve"> - EA0140 - E.1.B.2.2.G) Altre sopravvenienze attive v/terzi</v>
          </cell>
        </row>
        <row r="428">
          <cell r="D428" t="str">
            <v xml:space="preserve"> - EA0150 - E.1.B.3) Insussistenze attive </v>
          </cell>
        </row>
        <row r="429">
          <cell r="D429" t="str">
            <v xml:space="preserve"> - EA0160 - E.1.B.3.1) Insussistenze attive v/Aziende sanitarie pubbliche della Regione</v>
          </cell>
        </row>
        <row r="430">
          <cell r="D430" t="str">
            <v xml:space="preserve"> - EA0170 - E.1.B.3.2) Insussistenze attive v/terzi</v>
          </cell>
        </row>
        <row r="431">
          <cell r="D431" t="str">
            <v xml:space="preserve"> - EA0180 - E.1.B.3.2.A) Insussistenze attive v/terzi relative alla mobilità extraregionale</v>
          </cell>
        </row>
        <row r="432">
          <cell r="D432" t="str">
            <v xml:space="preserve"> - EA0190 - E.1.B.3.2.B) Insussistenze attive v/terzi relative al personale</v>
          </cell>
        </row>
        <row r="433">
          <cell r="D433" t="str">
            <v>R - EA0200 - E.1.B.3.2.C) Insussistenze attive v/terzi relative alle convenzioni con medici di base</v>
          </cell>
        </row>
        <row r="434">
          <cell r="D434" t="str">
            <v xml:space="preserve"> - EA0210 - E.1.B.3.2.D) Insussistenze attive v/terzi relative alle convenzioni per la specialistica</v>
          </cell>
        </row>
        <row r="435">
          <cell r="D435" t="str">
            <v>S - EA0220 - E.1.B.3.2.E) Insussistenze attive v/terzi relative all'acquisto prestaz. sanitarie da operatori accreditati</v>
          </cell>
        </row>
        <row r="436">
          <cell r="D436" t="str">
            <v xml:space="preserve"> - EA0230 - E.1.B.3.2.F) Insussistenze attive v/terzi relative all'acquisto di beni e servizi</v>
          </cell>
        </row>
        <row r="437">
          <cell r="D437" t="str">
            <v xml:space="preserve"> - EA0240 - E.1.B.3.2.G) Altre insussistenze attive v/terzi</v>
          </cell>
        </row>
        <row r="438">
          <cell r="D438" t="str">
            <v xml:space="preserve"> - EA0250 - E.1.B.4) Altri proventi straordinari</v>
          </cell>
        </row>
        <row r="439">
          <cell r="D439" t="str">
            <v xml:space="preserve"> - EA0260 - E.2) Oneri straordinari</v>
          </cell>
        </row>
        <row r="440">
          <cell r="D440" t="str">
            <v xml:space="preserve"> - EA0270 - E.2.A) Minusvalenze</v>
          </cell>
        </row>
        <row r="441">
          <cell r="D441" t="str">
            <v xml:space="preserve"> - EA0280 - E.2.B) Altri oneri straordinari</v>
          </cell>
        </row>
        <row r="442">
          <cell r="D442" t="str">
            <v xml:space="preserve"> - EA0290 - E.2.B.1) Oneri tributari da esercizi precedenti</v>
          </cell>
        </row>
        <row r="443">
          <cell r="D443" t="str">
            <v xml:space="preserve"> - EA0300 - E.2.B.2) Oneri da cause civili ed oneri processuali</v>
          </cell>
        </row>
        <row r="444">
          <cell r="D444" t="str">
            <v xml:space="preserve"> - EA0310 - E.2.B.3) Sopravvenienze passive</v>
          </cell>
        </row>
        <row r="445">
          <cell r="D445" t="str">
            <v xml:space="preserve"> - EA0320 - E.2.B.3.1) Sopravvenienze passive v/Aziende sanitarie pubbliche della Regione</v>
          </cell>
        </row>
        <row r="446">
          <cell r="D446" t="str">
            <v xml:space="preserve"> - EA0330 - E.2.B.3.1.A) Sopravvenienze passive v/Aziende sanitarie pubbliche relative alla mobilità intraregionale</v>
          </cell>
        </row>
        <row r="447">
          <cell r="D447" t="str">
            <v xml:space="preserve"> - EA0340 - E.2.B.3.1.B) Altre sopravvenienze passive v/Aziende sanitarie pubbliche della Regione</v>
          </cell>
        </row>
        <row r="448">
          <cell r="D448" t="str">
            <v xml:space="preserve"> - EA0350 - E.2.B.3.2) Sopravvenienze passive v/terzi</v>
          </cell>
        </row>
        <row r="449">
          <cell r="D449" t="str">
            <v>R - EA0360 - E.2.B.3.2.A) Sopravvenienze passive v/terzi relative alla mobilità extraregionale</v>
          </cell>
        </row>
        <row r="450">
          <cell r="D450" t="str">
            <v>R - EA0370 - E.2.B.3.2.B) Sopravvenienze passive v/terzi relative al personale</v>
          </cell>
        </row>
        <row r="451">
          <cell r="D451" t="str">
            <v>R - EA0380 - E.2.B.3.2.B.1) Soprav. passive v/terzi relative al personale - dirigenza medica</v>
          </cell>
        </row>
        <row r="452">
          <cell r="D452" t="str">
            <v xml:space="preserve"> - EA0390 - E.2.B.3.2.B.2) Soprav. passive v/terzi relative al personale - dirigenza non medica</v>
          </cell>
        </row>
        <row r="453">
          <cell r="D453" t="str">
            <v>S - EA0400 - E.2.B.3.2.B.3) Soprav. passive v/terzi relative al personale - comparto</v>
          </cell>
        </row>
        <row r="454">
          <cell r="D454" t="str">
            <v xml:space="preserve"> - EA0410 - E.2.B.3.2.C) Sopravvenienze passive v/terzi relative alle convenzioni con medici di base</v>
          </cell>
        </row>
        <row r="455">
          <cell r="D455" t="str">
            <v xml:space="preserve"> - EA0420 - E.2.B.3.2.D) Sopravvenienze passive v/terzi relative alle convenzioni per la specialistica</v>
          </cell>
        </row>
        <row r="456">
          <cell r="D456" t="str">
            <v xml:space="preserve"> - EA0430 - E.2.B.3.2.E) Sopravvenienze passive v/terzi relative all'acquisto prestaz. sanitarie da operatori accreditati</v>
          </cell>
        </row>
        <row r="457">
          <cell r="D457" t="str">
            <v xml:space="preserve"> - EA0440 - E.2.B.3.2.F) Sopravvenienze passive v/terzi relative all'acquisto di beni e servizi</v>
          </cell>
        </row>
        <row r="458">
          <cell r="D458" t="str">
            <v xml:space="preserve"> - EA0450 - E.2.B.3.2.G) Altre sopravvenienze passive v/terzi</v>
          </cell>
        </row>
        <row r="459">
          <cell r="D459" t="str">
            <v xml:space="preserve"> - EA0460 - E.2.B.4) Insussistenze passive</v>
          </cell>
        </row>
        <row r="460">
          <cell r="D460" t="str">
            <v xml:space="preserve"> - EA0470 - E.2.B.4.1) Insussistenze passive v/Aziende sanitarie pubbliche della Regione</v>
          </cell>
        </row>
        <row r="461">
          <cell r="D461" t="str">
            <v xml:space="preserve"> - EA0480 - E.2.B.4.2) Insussistenze passive v/terzi</v>
          </cell>
        </row>
        <row r="462">
          <cell r="D462" t="str">
            <v xml:space="preserve"> - EA0490 - E.2.B.4.2.A) Insussistenze passive v/terzi relative alla mobilità extraregionale</v>
          </cell>
        </row>
        <row r="463">
          <cell r="D463" t="str">
            <v xml:space="preserve"> - EA0500 - E.2.B.4.2.B) Insussistenze passive v/terzi relative al personale</v>
          </cell>
        </row>
        <row r="464">
          <cell r="D464" t="str">
            <v>R - EA0510 - E.2.B.4.2.C) Insussistenze passive v/terzi relative alle convenzioni con medici di base</v>
          </cell>
        </row>
        <row r="465">
          <cell r="D465" t="str">
            <v xml:space="preserve"> - EA0520 - E.2.B.4.2.D) Insussistenze passive v/terzi relative alle convenzioni per la specialistica</v>
          </cell>
        </row>
        <row r="466">
          <cell r="D466" t="str">
            <v>S - EA0530 - E.2.B.4.2.E) Insussistenze passive v/terzi relative all'acquisto prestaz. sanitarie da operatori accreditati</v>
          </cell>
        </row>
        <row r="467">
          <cell r="D467" t="str">
            <v xml:space="preserve"> - EA0540 - E.2.B.4.2.F) Insussistenze passive v/terzi relative all'acquisto di beni e servizi</v>
          </cell>
        </row>
        <row r="468">
          <cell r="D468" t="str">
            <v xml:space="preserve"> - EA0550 - E.2.B.4.2.G) Altre insussistenze passive v/terzi</v>
          </cell>
        </row>
        <row r="469">
          <cell r="D469" t="str">
            <v xml:space="preserve"> - EA0560 - E.2.B.5) Altri oneri straordinari</v>
          </cell>
        </row>
        <row r="470">
          <cell r="D470" t="str">
            <v xml:space="preserve"> - EZ9999 - Totale proventi e oneri straordinari (E)</v>
          </cell>
        </row>
        <row r="471">
          <cell r="D471" t="str">
            <v xml:space="preserve"> - XA0000 - Risultato prima delle imposte (A - B +/- C +/- D +/- E)</v>
          </cell>
        </row>
        <row r="472">
          <cell r="D472" t="str">
            <v xml:space="preserve"> - YA0010 - Y.1) IRAP</v>
          </cell>
        </row>
        <row r="473">
          <cell r="D473" t="str">
            <v xml:space="preserve"> - YA0020 - Y.1.A) IRAP relativa a personale dipendente</v>
          </cell>
        </row>
        <row r="474">
          <cell r="D474" t="str">
            <v xml:space="preserve"> - YA0030 - Y.1.B) IRAP relativa a collaboratori e personale assimilato a lavoro dipendente</v>
          </cell>
        </row>
        <row r="475">
          <cell r="D475" t="str">
            <v xml:space="preserve"> - YA0040 - Y.1.C) IRAP relativa ad attività di libera professione (intramoenia)</v>
          </cell>
        </row>
        <row r="476">
          <cell r="D476" t="str">
            <v xml:space="preserve"> - YA0050 - Y.1.D) IRAP relativa ad attività commerciale</v>
          </cell>
        </row>
        <row r="477">
          <cell r="D477" t="str">
            <v xml:space="preserve"> - YA0060 - Y.2) IRES</v>
          </cell>
        </row>
        <row r="478">
          <cell r="D478" t="str">
            <v xml:space="preserve"> - YA0070 - Y.2.A) IRES su attività istituzionale</v>
          </cell>
        </row>
        <row r="479">
          <cell r="D479" t="str">
            <v xml:space="preserve"> - YA0080 - Y.2.B) IRES su attività commerciale</v>
          </cell>
        </row>
        <row r="480">
          <cell r="D480" t="str">
            <v xml:space="preserve"> - YA0090 - Y.3) Accantonamento a F.do Imposte (Accertamenti, condoni, ecc.)</v>
          </cell>
        </row>
        <row r="481">
          <cell r="D481" t="str">
            <v xml:space="preserve"> - YZ9999 - Totale imposte e tasse</v>
          </cell>
        </row>
        <row r="482">
          <cell r="D482" t="str">
            <v xml:space="preserve"> - ZZ9999 - RISULTATO DI ESERCIZIO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Schema MEF (CE)"/>
      <sheetName val="SOMMA AZIENDE (2)"/>
      <sheetName val="EPATITE C (2)"/>
      <sheetName val="ASS201"/>
      <sheetName val="ASS202"/>
      <sheetName val="ASS203"/>
      <sheetName val="ASS204"/>
      <sheetName val="ASS205"/>
      <sheetName val="ASS206"/>
      <sheetName val="ASS207"/>
      <sheetName val="ASS208"/>
      <sheetName val="ASS209"/>
      <sheetName val="ASS921"/>
      <sheetName val="ASS922"/>
      <sheetName val="ASS923"/>
      <sheetName val="ASS924"/>
      <sheetName val="ASS925"/>
      <sheetName val="ASS926"/>
      <sheetName val="ASS927"/>
      <sheetName val="ASS928"/>
      <sheetName val="ASS960"/>
      <sheetName val="pvt_prev_2016"/>
      <sheetName val="pvt_3°2016"/>
      <sheetName val="pvt_stima_a_finire"/>
      <sheetName val="pvt_2°2016"/>
      <sheetName val="pvt_CNS_2015"/>
      <sheetName val="pvt_1°2016"/>
      <sheetName val="pvt_4°2015"/>
      <sheetName val="pvt_CNS_2014_New"/>
      <sheetName val="pvt_CNS_2014"/>
      <sheetName val="CE_New_Modello_last"/>
      <sheetName val="SCOSTAMENTI_AGGREGATI"/>
      <sheetName val="Dett Voci di CE"/>
      <sheetName val="delta_NEW"/>
      <sheetName val="elenco"/>
      <sheetName val="file T pubblici  (2)"/>
      <sheetName val="file T pubblici "/>
      <sheetName val="pvt_farma_2°2016"/>
      <sheetName val="file T Gest Dir"/>
      <sheetName val="Schema MEF (CE)"/>
      <sheetName val="000"/>
      <sheetName val="A"/>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B"/>
      <sheetName val="SOMMA AZIENDE"/>
      <sheetName val="SOMMA AZIENDE_Copia"/>
      <sheetName val="RISULTATI"/>
      <sheetName val="MOBILITA"/>
      <sheetName val="File F 2016 - Pubb_new"/>
      <sheetName val="File F 2016 - Pubb "/>
      <sheetName val="NC_GILEAD"/>
      <sheetName val="Epatite C_3° trim 2016"/>
      <sheetName val="dettaglio_Assegn_2016"/>
      <sheetName val="Foglio1"/>
      <sheetName val="Extra_2016_Aziende"/>
      <sheetName val="quote utilizzate"/>
      <sheetName val="investimenti 2016"/>
      <sheetName val="EPATITE C_2015"/>
      <sheetName val="CTA_2016"/>
      <sheetName val="RIA_2016"/>
      <sheetName val="EXTRA_2016"/>
      <sheetName val="rettifica contributi III 2016"/>
      <sheetName val="Farmaceutica"/>
      <sheetName val="ASS OSP "/>
      <sheetName val="SPEC AMB "/>
      <sheetName val="FileT-STP"/>
      <sheetName val="contributi"/>
      <sheetName val="Ult contr"/>
      <sheetName val="Ric intr"/>
      <sheetName val="Altre ent proprie"/>
      <sheetName val="Pers"/>
      <sheetName val="da antonello"/>
      <sheetName val="RIA"/>
      <sheetName val="TERMALI"/>
      <sheetName val="CTA"/>
      <sheetName val="Tabella A_ASP"/>
      <sheetName val="Tabella  A_AO"/>
      <sheetName val="AUTOASSICURAZIONE"/>
      <sheetName val="OBIETTIVI FARMA"/>
      <sheetName val="amm.ti"/>
      <sheetName val="CE CONS 2014_29_06_2015"/>
      <sheetName val="pvt_schema MEF"/>
      <sheetName val="ap.Aziende"/>
      <sheetName val="CE_New_Modello"/>
      <sheetName val="appoggio2"/>
      <sheetName val="Flusso A-DSAO"/>
      <sheetName val="Flusso C"/>
      <sheetName val="Flusso F"/>
      <sheetName val="CE PAPARDO"/>
      <sheetName val="CE IRCSS"/>
      <sheetName val="appoggio1"/>
      <sheetName val="pvt_prev2014_v.agg."/>
      <sheetName val="pvt_prev2015_v25.3.15"/>
      <sheetName val="pvt_4°2014"/>
      <sheetName val="pvt_2°2015"/>
      <sheetName val="pvt_2°2014"/>
      <sheetName val="pvt_CNS_2013"/>
      <sheetName val="pvt_prev2014"/>
      <sheetName val="pvt_4°2013_17_3_2014"/>
      <sheetName val="pvt_4°2013_NSIS"/>
      <sheetName val="pvt_3°2012_pond"/>
      <sheetName val="pvt_3°2012"/>
      <sheetName val="pvt_C_2011_old"/>
      <sheetName val="pvt_C_2012"/>
      <sheetName val="bil. v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P3" t="str">
            <v xml:space="preserve"> - AA0010 - A.1)  Contributi in c/esercizio</v>
          </cell>
        </row>
      </sheetData>
      <sheetData sheetId="33"/>
      <sheetData sheetId="34">
        <row r="3">
          <cell r="P3" t="str">
            <v xml:space="preserve"> - AA0010 - A.1)  Contributi in c/esercizio</v>
          </cell>
        </row>
        <row r="4">
          <cell r="P4" t="str">
            <v xml:space="preserve"> - AA0020 - A.1.A)  Contributi da Regione o Prov. Aut. per quota F.S. regionale</v>
          </cell>
        </row>
        <row r="5">
          <cell r="P5" t="str">
            <v xml:space="preserve"> - AA0030 - A.1.A.1)  da Regione o Prov. Aut. per quota F.S. regionale indistinto</v>
          </cell>
        </row>
        <row r="6">
          <cell r="P6" t="str">
            <v xml:space="preserve"> - AA0040 - A.1.A.2)  da Regione o Prov. Aut. per quota F.S. regionale vincolato</v>
          </cell>
        </row>
        <row r="7">
          <cell r="P7" t="str">
            <v xml:space="preserve"> - AA0050 - A.1.B)  Contributi c/esercizio (extra fondo)</v>
          </cell>
        </row>
        <row r="8">
          <cell r="P8" t="str">
            <v xml:space="preserve"> - AA0060 - A.1.B.1)  da Regione o Prov. Aut. (extra fondo) </v>
          </cell>
        </row>
        <row r="9">
          <cell r="P9" t="str">
            <v xml:space="preserve"> - AA0070 - A.1.B.1.1)  Contributi da Regione o Prov. Aut. (extra fondo) vincolati</v>
          </cell>
        </row>
        <row r="10">
          <cell r="P10" t="str">
            <v xml:space="preserve"> - AA0080 - A.1.B.1.2)  Contributi da Regione o Prov. Aut. (extra fondo) - Risorse aggiuntive da bilancio regionale a titolo di copertura LEA</v>
          </cell>
        </row>
        <row r="11">
          <cell r="P11" t="str">
            <v xml:space="preserve"> - AA0090 - A.1.B.1.3)  Contributi da Regione o Prov. Aut. (extra fondo) - Risorse aggiuntive da bilancio regionale a titolo di copertura extra LEA</v>
          </cell>
        </row>
        <row r="12">
          <cell r="P12" t="str">
            <v xml:space="preserve"> - AA0100 - A.1.B.1.4)  Contributi da Regione o Prov. Aut. (extra fondo) - Altro</v>
          </cell>
        </row>
        <row r="13">
          <cell r="P13" t="str">
            <v xml:space="preserve"> - AA0110 - A.1.B.2)  Contributi da Aziende sanitarie pubbliche della Regione o Prov. Aut. (extra fondo) </v>
          </cell>
        </row>
        <row r="14">
          <cell r="P14" t="str">
            <v>R - AA0120 - A.1.B.2.1)  Contributi da Aziende sanitarie pubbliche della Regione o Prov. Aut. (extra fondo) vincolati</v>
          </cell>
        </row>
        <row r="15">
          <cell r="P15" t="str">
            <v>R - AA0130 - A.1.B.2.2)  Contributi da Aziende sanitarie pubbliche della Regione o Prov. Aut. (extra fondo) altro</v>
          </cell>
        </row>
        <row r="16">
          <cell r="P16" t="str">
            <v xml:space="preserve"> - AA0140 - A.1.B.3)  Contributi da altri soggetti pubblici (extra fondo) </v>
          </cell>
        </row>
        <row r="17">
          <cell r="P17" t="str">
            <v xml:space="preserve"> - AA0150 - A.1.B.3.1)  Contributi da altri soggetti pubblici (extra fondo) vincolati</v>
          </cell>
        </row>
        <row r="18">
          <cell r="P18" t="str">
            <v xml:space="preserve"> - AA0160 - A.1.B.3.2)  Contributi da altri soggetti pubblici (extra fondo) L. 210/92</v>
          </cell>
        </row>
        <row r="19">
          <cell r="P19" t="str">
            <v xml:space="preserve"> - AA0170 - A.1.B.3.3)  Contributi da altri soggetti pubblici (extra fondo) altro</v>
          </cell>
        </row>
        <row r="20">
          <cell r="P20" t="str">
            <v xml:space="preserve"> - AA0180 - A.1.C)  Contributi c/esercizio per ricerca</v>
          </cell>
        </row>
        <row r="21">
          <cell r="P21" t="str">
            <v xml:space="preserve"> - AA0190 - A.1.C.1)  Contributi da Ministero della Salute per ricerca corrente</v>
          </cell>
        </row>
        <row r="22">
          <cell r="P22" t="str">
            <v xml:space="preserve"> - AA0200 - A.1.C.2)  Contributi da Ministero della Salute per ricerca finalizzata</v>
          </cell>
        </row>
        <row r="23">
          <cell r="P23" t="str">
            <v xml:space="preserve"> - AA0210 - A.1.C.3)  Contributi da Regione ed altri soggetti pubblici per ricerca</v>
          </cell>
        </row>
        <row r="24">
          <cell r="P24" t="str">
            <v xml:space="preserve"> - AA0220 - A.1.C.4)  Contributi da privati per ricerca</v>
          </cell>
        </row>
        <row r="25">
          <cell r="P25" t="str">
            <v xml:space="preserve"> - AA0230 - A.1.D)  Contributi c/esercizio da privati</v>
          </cell>
        </row>
        <row r="26">
          <cell r="P26" t="str">
            <v xml:space="preserve"> - AA0240 - A.2)  Rettifica contributi c/esercizio per destinazione ad investimenti</v>
          </cell>
        </row>
        <row r="27">
          <cell r="P27" t="str">
            <v xml:space="preserve"> - AA0250 - A.2.A)  Rettifica contributi in c/esercizio per destinazione ad investimenti - da Regione o Prov. Aut. per quota F.S. regionale</v>
          </cell>
        </row>
        <row r="28">
          <cell r="P28" t="str">
            <v xml:space="preserve"> - AA0260 - A.2.B)  Rettifica contributi in c/esercizio per destinazione ad investimenti - altri contributi</v>
          </cell>
        </row>
        <row r="29">
          <cell r="P29" t="str">
            <v xml:space="preserve"> - AA0270 - A.3) Utilizzo fondi per quote inutilizzate contributi vincolati di esercizi precedenti</v>
          </cell>
        </row>
        <row r="30">
          <cell r="P30" t="str">
            <v xml:space="preserve"> - AA0280 - A.3.A)  Utilizzo fondi per quote inutilizzate contributi di esercizi precedenti da Regione o Prov. Aut. per quota F.S. regionale vincolato</v>
          </cell>
        </row>
        <row r="31">
          <cell r="P31" t="str">
            <v xml:space="preserve"> - AA0290 - A.3.B) Utilizzo fondi per quote inutilizzate contributi di esercizi precedenti da soggetti pubblici (extra fondo) vincolati</v>
          </cell>
        </row>
        <row r="32">
          <cell r="P32" t="str">
            <v xml:space="preserve"> - AA0300 - A.3.C)  Utilizzo fondi per quote inutilizzate contributi di esercizi precedenti per ricerca</v>
          </cell>
        </row>
        <row r="33">
          <cell r="P33" t="str">
            <v xml:space="preserve"> - AA0310 - A.3.D) Utilizzo fondi per quote inutilizzate contributi vincolati di esercizi precedenti da privati</v>
          </cell>
        </row>
        <row r="34">
          <cell r="P34" t="str">
            <v xml:space="preserve"> - AA0320 - A.4)  Ricavi per prestazioni sanitarie e sociosanitarie a rilevanza sanitaria</v>
          </cell>
        </row>
        <row r="35">
          <cell r="P35" t="str">
            <v xml:space="preserve"> - AA0330 - A.4.A)  Ricavi per prestazioni sanitarie e sociosanitarie a rilevanza sanitaria erogate a soggetti pubblici </v>
          </cell>
        </row>
        <row r="36">
          <cell r="P36" t="str">
            <v>R - AA0340 - A.4.A.1)  Ricavi per prestaz. sanitarie  e sociosanitarie a rilevanza sanitaria erogate ad Aziende sanitarie pubbliche della Regione</v>
          </cell>
        </row>
        <row r="37">
          <cell r="P37" t="str">
            <v>R - AA0350 - A.4.A.1.1) Prestazioni di ricovero</v>
          </cell>
        </row>
        <row r="38">
          <cell r="P38" t="str">
            <v>R - AA0360 - A.4.A.1.2) Prestazioni di specialistica ambulatoriale</v>
          </cell>
        </row>
        <row r="39">
          <cell r="P39" t="str">
            <v>R - AA0370 - A.4.A.1.3) Prestazioni di psichiatria residenziale e semiresidenziale</v>
          </cell>
        </row>
        <row r="40">
          <cell r="P40" t="str">
            <v>R - AA0380 - A.4.A.1.4) Prestazioni di File F</v>
          </cell>
        </row>
        <row r="41">
          <cell r="P41" t="str">
            <v>R - AA0390 - A.4.A.1.5) Prestazioni servizi MMG, PLS, Contin. assistenziale</v>
          </cell>
        </row>
        <row r="42">
          <cell r="P42" t="str">
            <v>R - AA0400 - A.4.A.1.6) Prestazioni servizi farmaceutica convenzionata</v>
          </cell>
        </row>
        <row r="43">
          <cell r="P43" t="str">
            <v>R - AA0410 - A.4.A.1.7) Prestazioni termali</v>
          </cell>
        </row>
        <row r="44">
          <cell r="P44" t="str">
            <v>R - AA0420 - A.4.A.1.8) Prestazioni trasporto ambulanze ed elisoccorso</v>
          </cell>
        </row>
        <row r="45">
          <cell r="P45" t="str">
            <v xml:space="preserve">R - AA0430 - A.4.A.1.9) Altre prestazioni sanitarie e socio-sanitarie a rilevanza sanitaria </v>
          </cell>
        </row>
        <row r="46">
          <cell r="P46" t="str">
            <v xml:space="preserve"> - AA0440 - A.4.A.2)   Ricavi per prestaz. sanitarie e sociosanitarie a rilevanza sanitaria erogate ad altri soggetti pubblici </v>
          </cell>
        </row>
        <row r="47">
          <cell r="P47" t="str">
            <v xml:space="preserve"> - AA0450 - A.4.A.3)   Ricavi per prestaz. sanitarie e sociosanitarie a rilevanza sanitaria erogate a soggetti pubblici Extraregione</v>
          </cell>
        </row>
        <row r="48">
          <cell r="P48" t="str">
            <v>S - AA0460 - A.4.A.3.1) Prestazioni di ricovero</v>
          </cell>
        </row>
        <row r="49">
          <cell r="P49" t="str">
            <v>S - AA0470 - A.4.A.3.2) Prestazioni ambulatoriali</v>
          </cell>
        </row>
        <row r="50">
          <cell r="P50" t="str">
            <v>SS - AA0480 - A.4.A.3.3) Prestazioni di psichiatria non soggetta a compensazione (resid. e semiresid.)</v>
          </cell>
        </row>
        <row r="51">
          <cell r="P51" t="str">
            <v>S - AA0490 - A.4.A.3.4) Prestazioni di File F</v>
          </cell>
        </row>
        <row r="52">
          <cell r="P52" t="str">
            <v>S - AA0500 - A.4.A.3.5) Prestazioni servizi MMG, PLS, Contin. assistenziale Extraregione</v>
          </cell>
        </row>
        <row r="53">
          <cell r="P53" t="str">
            <v>S - AA0510 - A.4.A.3.6) Prestazioni servizi farmaceutica convenzionata Extraregione</v>
          </cell>
        </row>
        <row r="54">
          <cell r="P54" t="str">
            <v>S - AA0520 - A.4.A.3.7) Prestazioni termali Extraregione</v>
          </cell>
        </row>
        <row r="55">
          <cell r="P55" t="str">
            <v>S - AA0530 - A.4.A.3.8) Prestazioni trasporto ambulanze ed elisoccorso Extraregione</v>
          </cell>
        </row>
        <row r="56">
          <cell r="P56" t="str">
            <v>S - AA0540 - A.4.A.3.9) Altre prestazioni sanitarie e sociosanitarie a rilevanza sanitaria Extraregione</v>
          </cell>
        </row>
        <row r="57">
          <cell r="P57" t="str">
            <v>S - AA0550 - A.4.A.3.10) Ricavi per cessione di emocomponenti e cellule staminali Extraregione</v>
          </cell>
        </row>
        <row r="58">
          <cell r="P58" t="str">
            <v>S - AA0560 - A.4.A.3.11) Ricavi per differenziale tariffe TUC</v>
          </cell>
        </row>
        <row r="59">
          <cell r="P59" t="str">
            <v>SS - AA0570 - A.4.A.3.12) Altre prestazioni sanitarie e sociosanitarie a rilevanza sanitaria non soggette a compensazione Extraregione</v>
          </cell>
        </row>
        <row r="60">
          <cell r="P60" t="str">
            <v>SS - AA0580 - A.4.A.3.12.A) Prestazioni di assistenza riabilitativa non soggette a compensazione Extraregione</v>
          </cell>
        </row>
        <row r="61">
          <cell r="P61" t="str">
            <v>SS - AA0590 - A.4.A.3.12.B) Altre prestazioni sanitarie e socio-sanitarie a rilevanza sanitaria non soggette a compensazione Extraregione</v>
          </cell>
        </row>
        <row r="62">
          <cell r="P62" t="str">
            <v xml:space="preserve"> - AA0600 - A.4.A.3.13) Altre prestazioni sanitarie a rilevanza sanitaria - Mobilità attiva Internazionale</v>
          </cell>
        </row>
        <row r="63">
          <cell r="P63" t="str">
            <v>S - AA0610 - A.4.B)  Ricavi per prestazioni sanitarie e sociosanitarie a rilevanza sanitaria erogate da privati v/residenti Extraregione in compensazione (mobilità attiva)</v>
          </cell>
        </row>
        <row r="64">
          <cell r="P64" t="str">
            <v>S - AA0620 - A.4.B.1)  Prestazioni di ricovero da priv. Extraregione in compensazione (mobilità attiva)</v>
          </cell>
        </row>
        <row r="65">
          <cell r="P65" t="str">
            <v>S - AA0630 - A.4.B.2)  Prestazioni ambulatoriali da priv. Extraregione in compensazione  (mobilità attiva)</v>
          </cell>
        </row>
        <row r="66">
          <cell r="P66" t="str">
            <v>S - AA0640 - A.4.B.3)  Prestazioni di File F da priv. Extraregione in compensazione (mobilità attiva)</v>
          </cell>
        </row>
        <row r="67">
          <cell r="P67" t="str">
            <v>S - AA0650 - A.4.B.4)  Altre prestazioni sanitarie e sociosanitarie a rilevanza sanitaria erogate da privati v/residenti Extraregione in compensazione (mobilità attiva)</v>
          </cell>
        </row>
        <row r="68">
          <cell r="P68" t="str">
            <v xml:space="preserve"> - AA0660 - A.4.C)  Ricavi per prestazioni sanitarie e sociosanitarie a rilevanza sanitaria erogate a privati </v>
          </cell>
        </row>
        <row r="69">
          <cell r="P69" t="str">
            <v xml:space="preserve"> - AA0670 - A.4.D)  Ricavi per prestazioni sanitarie erogate in regime di intramoenia</v>
          </cell>
        </row>
        <row r="70">
          <cell r="P70" t="str">
            <v xml:space="preserve"> - AA0680 - A.4.D.1)  Ricavi per prestazioni sanitarie intramoenia - Area ospedaliera</v>
          </cell>
        </row>
        <row r="71">
          <cell r="P71" t="str">
            <v xml:space="preserve"> - AA0690 - A.4.D.2)  Ricavi per prestazioni sanitarie intramoenia - Area specialistica</v>
          </cell>
        </row>
        <row r="72">
          <cell r="P72" t="str">
            <v xml:space="preserve"> - AA0700 - A.4.D.3)  Ricavi per prestazioni sanitarie intramoenia - Area sanità pubblica</v>
          </cell>
        </row>
        <row r="73">
          <cell r="P73" t="str">
            <v xml:space="preserve"> - AA0710 - A.4.D.4)  Ricavi per prestazioni sanitarie intramoenia - Consulenze (ex art. 55 c.1 lett. c), d) ed ex art. 57-58)</v>
          </cell>
        </row>
        <row r="74">
          <cell r="P74" t="str">
            <v>R - AA0720 - A.4.D.5)  Ricavi per prestazioni sanitarie intramoenia - Consulenze (ex art. 55 c.1 lett. c), d) ed ex art. 57-58) (Aziende sanitarie pubbliche della Regione)</v>
          </cell>
        </row>
        <row r="75">
          <cell r="P75" t="str">
            <v xml:space="preserve"> - AA0730 - A.4.D.6)  Ricavi per prestazioni sanitarie intramoenia - Altro</v>
          </cell>
        </row>
        <row r="76">
          <cell r="P76" t="str">
            <v>R - AA0740 - A.4.D.7)  Ricavi per prestazioni sanitarie intramoenia - Altro (Aziende sanitarie pubbliche della Regione)</v>
          </cell>
        </row>
        <row r="77">
          <cell r="P77" t="str">
            <v xml:space="preserve"> - AA0750 - A.5) Concorsi, recuperi e rimborsi</v>
          </cell>
        </row>
        <row r="78">
          <cell r="P78" t="str">
            <v xml:space="preserve"> - AA0760 - A.5.A) Rimborsi assicurativi</v>
          </cell>
        </row>
        <row r="79">
          <cell r="P79" t="str">
            <v xml:space="preserve"> - AA0770 - A.5.B) Concorsi, recuperi e rimborsi da Regione</v>
          </cell>
        </row>
        <row r="80">
          <cell r="P80" t="str">
            <v xml:space="preserve"> - AA0780 - A.5.B.1) Rimborso degli oneri stipendiali del personale dell'azienda in posizione di comando presso la Regione</v>
          </cell>
        </row>
        <row r="81">
          <cell r="P81" t="str">
            <v xml:space="preserve"> - AA0790 - A.5.B.2) Altri concorsi, recuperi e rimborsi da parte della Regione</v>
          </cell>
        </row>
        <row r="82">
          <cell r="P82" t="str">
            <v>R - AA0800 - A.5.C) Concorsi, recuperi e rimborsi da Aziende sanitarie pubbliche della Regione</v>
          </cell>
        </row>
        <row r="83">
          <cell r="P83" t="str">
            <v>R - AA0810 - A.5.C.1) Rimborso degli oneri stipendiali del personale dipendente dell'azienda in posizione di comando presso Aziende sanitarie pubbliche della Regione</v>
          </cell>
        </row>
        <row r="84">
          <cell r="P84" t="str">
            <v>R - AA0820 - A.5.C.2) Rimborsi per acquisto beni da parte di Aziende sanitarie pubbliche della Regione</v>
          </cell>
        </row>
        <row r="85">
          <cell r="P85" t="str">
            <v>R - AA0830 - A.5.C.3) Altri concorsi, recuperi e rimborsi da parte di Aziende sanitarie pubbliche della Regione</v>
          </cell>
        </row>
        <row r="86">
          <cell r="P86" t="str">
            <v xml:space="preserve"> - AA0840 - A.5.D) Concorsi, recuperi e rimborsi da altri soggetti pubblici</v>
          </cell>
        </row>
        <row r="87">
          <cell r="P87" t="str">
            <v xml:space="preserve"> - AA0850 - A.5.D.1) Rimborso degli oneri stipendiali del personale dipendente dell'azienda in posizione di comando presso altri soggetti pubblici</v>
          </cell>
        </row>
        <row r="88">
          <cell r="P88" t="str">
            <v xml:space="preserve"> - AA0860 - A.5.D.2) Rimborsi per acquisto beni da parte di altri soggetti pubblici</v>
          </cell>
        </row>
        <row r="89">
          <cell r="P89" t="str">
            <v xml:space="preserve"> - AA0870 - A.5.D.3) Altri concorsi, recuperi e rimborsi da parte di altri soggetti pubblici</v>
          </cell>
        </row>
        <row r="90">
          <cell r="P90" t="str">
            <v xml:space="preserve"> - AA0880 - A.5.E) Concorsi, recuperi e rimborsi da privati</v>
          </cell>
        </row>
        <row r="91">
          <cell r="P91" t="str">
            <v xml:space="preserve"> - AA0890 - A.5.E.1) Rimborso da aziende farmaceutiche per Pay back</v>
          </cell>
        </row>
        <row r="92">
          <cell r="P92" t="str">
            <v xml:space="preserve"> - AA0900 - A.5.E.1.1) Pay-back per il superamento del tetto della spesa farmaceutica territoriale</v>
          </cell>
        </row>
        <row r="93">
          <cell r="P93" t="str">
            <v xml:space="preserve"> - AA0910 - A.5.E.1.2) Pay-back per superamento del tetto della spesa farmaceutica ospedaliera</v>
          </cell>
        </row>
        <row r="94">
          <cell r="P94" t="str">
            <v xml:space="preserve"> - AA0920 - A.5.E.1.3) Ulteriore Pay-back</v>
          </cell>
        </row>
        <row r="95">
          <cell r="P95" t="str">
            <v xml:space="preserve"> - AA0930 - A.5.E.2) Altri concorsi, recuperi e rimborsi da privati</v>
          </cell>
        </row>
        <row r="96">
          <cell r="P96" t="str">
            <v xml:space="preserve"> - AA0940 - A.6)  Compartecipazione alla spesa per prestazioni sanitarie (Ticket)</v>
          </cell>
        </row>
        <row r="97">
          <cell r="P97" t="str">
            <v xml:space="preserve"> - AA0950 - A.6.A)  Compartecipazione alla spesa per prestazioni sanitarie - Ticket sulle prestazioni di specialistica ambulatoriale</v>
          </cell>
        </row>
        <row r="98">
          <cell r="P98" t="str">
            <v xml:space="preserve"> - AA0960 - A.6.B)  Compartecipazione alla spesa per prestazioni sanitarie - Ticket sul pronto soccorso</v>
          </cell>
        </row>
        <row r="99">
          <cell r="P99" t="str">
            <v xml:space="preserve"> - AA0970 - A.6.C)  Compartecipazione alla spesa per prestazioni sanitarie (Ticket) - Altro</v>
          </cell>
        </row>
        <row r="100">
          <cell r="P100" t="str">
            <v xml:space="preserve"> - AA0980 - A.7)  Quota contributi c/capitale imputata all'esercizio</v>
          </cell>
        </row>
        <row r="101">
          <cell r="P101" t="str">
            <v xml:space="preserve"> - AA0990 - A.7.A) Quota imputata all'esercizio dei finanziamenti per investimenti dallo Stato</v>
          </cell>
        </row>
        <row r="102">
          <cell r="P102" t="str">
            <v xml:space="preserve"> - AA1000 - A.7.B)  Quota imputata all'esercizio dei finanziamenti per investimenti da Regione </v>
          </cell>
        </row>
        <row r="103">
          <cell r="P103" t="str">
            <v xml:space="preserve"> - AA1010 - A.7.C)  Quota imputata all'esercizio dei finanziamenti per beni di prima dotazione</v>
          </cell>
        </row>
        <row r="104">
          <cell r="P104" t="str">
            <v xml:space="preserve"> - AA1020 - A.7.D) Quota imputata all'esercizio dei contributi in c/ esercizio FSR destinati ad investimenti</v>
          </cell>
        </row>
        <row r="105">
          <cell r="P105" t="str">
            <v xml:space="preserve"> - AA1030 - A.7.E) Quota imputata all'esercizio degli altri contributi in c/ esercizio destinati ad investimenti</v>
          </cell>
        </row>
        <row r="106">
          <cell r="P106" t="str">
            <v xml:space="preserve"> - AA1040 - A.7.F) Quota imputata all'esercizio di altre poste del patrimonio netto</v>
          </cell>
        </row>
        <row r="107">
          <cell r="P107" t="str">
            <v xml:space="preserve"> - AA1050 - A.8)  Incrementi delle immobilizzazioni per lavori interni</v>
          </cell>
        </row>
        <row r="108">
          <cell r="P108" t="str">
            <v xml:space="preserve"> - AA1060 - A.9) Altri ricavi e proventi</v>
          </cell>
        </row>
        <row r="109">
          <cell r="P109" t="str">
            <v xml:space="preserve"> - AA1070 - A.9.A) Ricavi per prestazioni non sanitarie</v>
          </cell>
        </row>
        <row r="110">
          <cell r="P110" t="str">
            <v xml:space="preserve"> - AA1080 - A.9.B) Fitti attivi ed altri proventi da attività immobiliari</v>
          </cell>
        </row>
        <row r="111">
          <cell r="P111" t="str">
            <v xml:space="preserve"> - AA1090 - A.9.C) Altri proventi diversi</v>
          </cell>
        </row>
        <row r="112">
          <cell r="P112" t="str">
            <v xml:space="preserve"> - AZ9999 - Totale valore della produzione (A)</v>
          </cell>
        </row>
        <row r="113">
          <cell r="P113" t="str">
            <v xml:space="preserve"> - BA0010 - B.1)  Acquisti di beni</v>
          </cell>
        </row>
        <row r="114">
          <cell r="P114" t="str">
            <v xml:space="preserve"> - BA0020 - B.1.A)  Acquisti di beni sanitari</v>
          </cell>
        </row>
        <row r="115">
          <cell r="P115" t="str">
            <v xml:space="preserve"> - BA0030 - B.1.A.1)  Prodotti farmaceutici ed emoderivati</v>
          </cell>
        </row>
        <row r="116">
          <cell r="P116" t="str">
            <v xml:space="preserve"> - BA0040 - B.1.A.1.1) Medicinali con AIC, ad eccezione di vaccini ed emoderivati di produzione regionale</v>
          </cell>
        </row>
        <row r="117">
          <cell r="P117" t="str">
            <v xml:space="preserve"> - BA0050 - B.1.A.1.2) Medicinali senza AIC</v>
          </cell>
        </row>
        <row r="118">
          <cell r="P118" t="str">
            <v xml:space="preserve"> - BA0060 - B.1.A.1.3) Emoderivati di produzione regionale</v>
          </cell>
        </row>
        <row r="119">
          <cell r="P119" t="str">
            <v xml:space="preserve"> - BA0070 - B.1.A.2)  Sangue ed emocomponenti</v>
          </cell>
        </row>
        <row r="120">
          <cell r="P120" t="str">
            <v>R - BA0080 - B.1.A.2.1) da pubblico (Aziende sanitarie pubbliche della Regione) – Mobilità intraregionale</v>
          </cell>
        </row>
        <row r="121">
          <cell r="P121" t="str">
            <v>S - BA0090 - B.1.A.2.2) da pubblico (Aziende sanitarie pubbliche extra Regione) – Mobilità extraregionale</v>
          </cell>
        </row>
        <row r="122">
          <cell r="P122" t="str">
            <v xml:space="preserve"> - BA0100 - B.1.A.2.3) da altri soggetti</v>
          </cell>
        </row>
        <row r="123">
          <cell r="P123" t="str">
            <v xml:space="preserve"> - BA0210 - B.1.A.3) Dispositivi medici</v>
          </cell>
        </row>
        <row r="124">
          <cell r="P124" t="str">
            <v xml:space="preserve"> - BA0220 - B.1.A.3.1)  Dispositivi medici </v>
          </cell>
        </row>
        <row r="125">
          <cell r="P125" t="str">
            <v xml:space="preserve"> - BA0230 - B.1.A.3.2)  Dispositivi medici impiantabili attivi</v>
          </cell>
        </row>
        <row r="126">
          <cell r="P126" t="str">
            <v xml:space="preserve"> - BA0240 - B.1.A.3.3)  Dispositivi medico diagnostici in vitro (IVD)</v>
          </cell>
        </row>
        <row r="127">
          <cell r="P127" t="str">
            <v xml:space="preserve"> - BA0250 - B.1.A.4)  Prodotti dietetici</v>
          </cell>
        </row>
        <row r="128">
          <cell r="P128" t="str">
            <v xml:space="preserve"> - BA0260 - B.1.A.5)  Materiali per la profilassi (vaccini)</v>
          </cell>
        </row>
        <row r="129">
          <cell r="P129" t="str">
            <v xml:space="preserve"> - BA0270 - B.1.A.6)  Prodotti chimici</v>
          </cell>
        </row>
        <row r="130">
          <cell r="P130" t="str">
            <v xml:space="preserve"> - BA0280 - B.1.A.7)  Materiali e prodotti per uso veterinario</v>
          </cell>
        </row>
        <row r="131">
          <cell r="P131" t="str">
            <v xml:space="preserve"> - BA0290 - B.1.A.8)  Altri beni e prodotti sanitari</v>
          </cell>
        </row>
        <row r="132">
          <cell r="P132" t="str">
            <v xml:space="preserve"> - BA0300 - B.1.A.9)  Beni e prodotti sanitari da Aziende sanitarie pubbliche della Regione</v>
          </cell>
        </row>
        <row r="133">
          <cell r="P133" t="str">
            <v xml:space="preserve"> - BA0310 - B.1.B)  Acquisti di beni non sanitari</v>
          </cell>
        </row>
        <row r="134">
          <cell r="P134" t="str">
            <v xml:space="preserve"> - BA0320 - B.1.B.1)  Prodotti alimentari</v>
          </cell>
        </row>
        <row r="135">
          <cell r="P135" t="str">
            <v xml:space="preserve"> - BA0330 - B.1.B.2)  Materiali di guardaroba, di pulizia e di convivenza in genere</v>
          </cell>
        </row>
        <row r="136">
          <cell r="P136" t="str">
            <v>R - BA0340 - B.1.B.3)  Combustibili, carburanti e lubrificanti</v>
          </cell>
        </row>
        <row r="137">
          <cell r="P137" t="str">
            <v xml:space="preserve"> - BA0350 - B.1.B.4)  Supporti informatici e cancelleria</v>
          </cell>
        </row>
        <row r="138">
          <cell r="P138" t="str">
            <v xml:space="preserve"> - BA0360 - B.1.B.5)  Materiale per la manutenzione</v>
          </cell>
        </row>
        <row r="139">
          <cell r="P139" t="str">
            <v xml:space="preserve"> - BA0370 - B.1.B.6)  Altri beni e prodotti non sanitari</v>
          </cell>
        </row>
        <row r="140">
          <cell r="P140" t="str">
            <v xml:space="preserve"> - BA0380 - B.1.B.7)  Beni e prodotti non sanitari da Aziende sanitarie pubbliche della Regione</v>
          </cell>
        </row>
        <row r="141">
          <cell r="P141" t="str">
            <v xml:space="preserve"> - BA0390 - B.2)  Acquisti di servizi</v>
          </cell>
        </row>
        <row r="142">
          <cell r="P142" t="str">
            <v xml:space="preserve"> - BA0400 - B.2.A)   Acquisti servizi sanitari</v>
          </cell>
        </row>
        <row r="143">
          <cell r="P143" t="str">
            <v xml:space="preserve"> - BA0410 - B.2.A.1)   Acquisti servizi sanitari per medicina di base</v>
          </cell>
        </row>
        <row r="144">
          <cell r="P144" t="str">
            <v>R - BA0420 - B.2.A.1.1) - da convenzione</v>
          </cell>
        </row>
        <row r="145">
          <cell r="P145" t="str">
            <v xml:space="preserve"> - BA0430 - B.2.A.1.1.A) Costi per assistenza MMG</v>
          </cell>
        </row>
        <row r="146">
          <cell r="P146" t="str">
            <v xml:space="preserve"> - BA0440 - B.2.A.1.1.B) Costi per assistenza PLS</v>
          </cell>
        </row>
        <row r="147">
          <cell r="P147" t="str">
            <v xml:space="preserve"> - BA0450 - B.2.A.1.1.C) Costi per assistenza Continuità assistenziale</v>
          </cell>
        </row>
        <row r="148">
          <cell r="P148" t="str">
            <v xml:space="preserve"> - BA0460 - B.2.A.1.1.D) Altro (medicina dei servizi, psicologi, medici 118, ecc)</v>
          </cell>
        </row>
        <row r="149">
          <cell r="P149" t="str">
            <v xml:space="preserve"> - BA0470 - B.2.A.1.2) - da pubblico (Aziende sanitarie pubbliche della Regione) - Mobilità intraregionale</v>
          </cell>
        </row>
        <row r="150">
          <cell r="P150" t="str">
            <v xml:space="preserve"> - BA0480 - B.2.A.1.3) - da pubblico (Aziende sanitarie pubbliche Extraregione) - Mobilità extraregionale</v>
          </cell>
        </row>
        <row r="151">
          <cell r="P151" t="str">
            <v xml:space="preserve"> - BA0490 - B.2.A.2)   Acquisti servizi sanitari per farmaceutica</v>
          </cell>
        </row>
        <row r="152">
          <cell r="P152" t="str">
            <v xml:space="preserve"> - BA0500 - B.2.A.2.1) - da convenzione</v>
          </cell>
        </row>
        <row r="153">
          <cell r="P153" t="str">
            <v>R - BA0510 - B.2.A.2.2) - da pubblico (Aziende sanitarie pubbliche della Regione)- Mobilità intraregionale</v>
          </cell>
        </row>
        <row r="154">
          <cell r="P154" t="str">
            <v>S - BA0520 - B.2.A.2.3) - da pubblico (Extraregione)</v>
          </cell>
        </row>
        <row r="155">
          <cell r="P155" t="str">
            <v xml:space="preserve"> - BA0530 - B.2.A.3)   Acquisti servizi sanitari per assistenza specialistica ambulatoriale</v>
          </cell>
        </row>
        <row r="156">
          <cell r="P156" t="str">
            <v xml:space="preserve"> - BA0540 - B.2.A.3.1) - da pubblico (Aziende sanitarie pubbliche della Regione)</v>
          </cell>
        </row>
        <row r="157">
          <cell r="P157" t="str">
            <v>R - BA0550 - B.2.A.3.2) - da pubblico (altri soggetti pubbl. della Regione)</v>
          </cell>
        </row>
        <row r="158">
          <cell r="P158" t="str">
            <v>S - BA0560 - B.2.A.3.3) - da pubblico (Extraregione)</v>
          </cell>
        </row>
        <row r="159">
          <cell r="P159" t="str">
            <v xml:space="preserve"> - BA0570 - B.2.A.3.4) - da privato - Medici SUMAI</v>
          </cell>
        </row>
        <row r="160">
          <cell r="P160" t="str">
            <v>R - BA0580 - B.2.A.3.5) - da privato</v>
          </cell>
        </row>
        <row r="161">
          <cell r="P161" t="str">
            <v xml:space="preserve"> - BA0590 - B.2.A.3.5.A) Servizi sanitari per assistenza specialistica da IRCCS privati e Policlinici privati</v>
          </cell>
        </row>
        <row r="162">
          <cell r="P162" t="str">
            <v>S - BA0600 - B.2.A.3.5.B) Servizi sanitari per assistenza specialistica da Ospedali Classificati privati</v>
          </cell>
        </row>
        <row r="163">
          <cell r="P163" t="str">
            <v xml:space="preserve"> - BA0610 - B.2.A.3.5.C) Servizi sanitari per assistenza specialistica da Case di Cura private</v>
          </cell>
        </row>
        <row r="164">
          <cell r="P164" t="str">
            <v xml:space="preserve"> - BA0620 - B.2.A.3.5.D) Servizi sanitari per assistenza specialistica da altri privati</v>
          </cell>
        </row>
        <row r="165">
          <cell r="P165" t="str">
            <v xml:space="preserve"> - BA0630 - B.2.A.3.6) - da privato per cittadini non residenti - Extraregione (mobilità attiva in compensazione)</v>
          </cell>
        </row>
        <row r="166">
          <cell r="P166" t="str">
            <v xml:space="preserve"> - BA0640 - B.2.A.4)   Acquisti servizi sanitari per assistenza riabilitativa</v>
          </cell>
        </row>
        <row r="167">
          <cell r="P167" t="str">
            <v xml:space="preserve"> - BA0650 - B.2.A.4.1) - da pubblico (Aziende sanitarie pubbliche della Regione)</v>
          </cell>
        </row>
        <row r="168">
          <cell r="P168" t="str">
            <v xml:space="preserve"> - BA0660 - B.2.A.4.2) - da pubblico (altri soggetti pubbl. della Regione)</v>
          </cell>
        </row>
        <row r="169">
          <cell r="P169" t="str">
            <v xml:space="preserve"> - BA0670 - B.2.A.4.3) - da pubblico (Extraregione) non soggetti a compensazione</v>
          </cell>
        </row>
        <row r="170">
          <cell r="P170" t="str">
            <v xml:space="preserve"> - BA0680 - B.2.A.4.4) - da privato (intraregionale)</v>
          </cell>
        </row>
        <row r="171">
          <cell r="P171" t="str">
            <v>R - BA0690 - B.2.A.4.5) - da privato (extraregionale)</v>
          </cell>
        </row>
        <row r="172">
          <cell r="P172" t="str">
            <v xml:space="preserve"> - BA0700 - B.2.A.5)   Acquisti servizi sanitari per assistenza integrativa</v>
          </cell>
        </row>
        <row r="173">
          <cell r="P173" t="str">
            <v>SS - BA0710 - B.2.A.5.1) - da pubblico (Aziende sanitarie pubbliche della Regione)</v>
          </cell>
        </row>
        <row r="174">
          <cell r="P174" t="str">
            <v xml:space="preserve"> - BA0720 - B.2.A.5.2) - da pubblico (altri soggetti pubbl. della Regione)</v>
          </cell>
        </row>
        <row r="175">
          <cell r="P175" t="str">
            <v xml:space="preserve"> - BA0730 - B.2.A.5.3) - da pubblico (Extraregione)</v>
          </cell>
        </row>
        <row r="176">
          <cell r="P176" t="str">
            <v xml:space="preserve"> - BA0740 - B.2.A.5.4) - da privato</v>
          </cell>
        </row>
        <row r="177">
          <cell r="P177" t="str">
            <v>R - BA0750 - B.2.A.6)   Acquisti servizi sanitari per assistenza protesica</v>
          </cell>
        </row>
        <row r="178">
          <cell r="P178" t="str">
            <v xml:space="preserve"> - BA0760 - B.2.A.6.1) - da pubblico (Aziende sanitarie pubbliche della Regione)</v>
          </cell>
        </row>
        <row r="179">
          <cell r="P179" t="str">
            <v>S - BA0770 - B.2.A.6.2) - da pubblico (altri soggetti pubbl. della Regione)</v>
          </cell>
        </row>
        <row r="180">
          <cell r="P180" t="str">
            <v xml:space="preserve"> - BA0780 - B.2.A.6.3) - da pubblico (Extraregione)</v>
          </cell>
        </row>
        <row r="181">
          <cell r="P181" t="str">
            <v xml:space="preserve"> - BA0790 - B.2.A.6.4) - da privato</v>
          </cell>
        </row>
        <row r="182">
          <cell r="P182" t="str">
            <v>R - BA0800 - B.2.A.7)   Acquisti servizi sanitari per assistenza ospedaliera</v>
          </cell>
        </row>
        <row r="183">
          <cell r="P183" t="str">
            <v xml:space="preserve"> - BA0810 - B.2.A.7.1) - da pubblico (Aziende sanitarie pubbliche della Regione)</v>
          </cell>
        </row>
        <row r="184">
          <cell r="P184" t="str">
            <v>S - BA0820 - B.2.A.7.2) - da pubblico (altri soggetti pubbl. della Regione)</v>
          </cell>
        </row>
        <row r="185">
          <cell r="P185" t="str">
            <v xml:space="preserve"> - BA0830 - B.2.A.7.3) - da pubblico (Extraregione)</v>
          </cell>
        </row>
        <row r="186">
          <cell r="P186" t="str">
            <v xml:space="preserve"> - BA0840 - B.2.A.7.4) - da privato</v>
          </cell>
        </row>
        <row r="187">
          <cell r="P187" t="str">
            <v>R - BA0850 - B.2.A.7.4.A) Servizi sanitari per assistenza ospedaliera da IRCCS privati e Policlinici privati</v>
          </cell>
        </row>
        <row r="188">
          <cell r="P188" t="str">
            <v xml:space="preserve"> - BA0860 - B.2.A.7.4.B) Servizi sanitari per assistenza ospedaliera da Ospedali Classificati privati</v>
          </cell>
        </row>
        <row r="189">
          <cell r="P189" t="str">
            <v>S - BA0870 - B.2.A.7.4.C) Servizi sanitari per assistenza ospedaliera da Case di Cura private</v>
          </cell>
        </row>
        <row r="190">
          <cell r="P190" t="str">
            <v xml:space="preserve"> - BA0880 - B.2.A.7.4.D) Servizi sanitari per assistenza ospedaliera da altri privati</v>
          </cell>
        </row>
        <row r="191">
          <cell r="P191" t="str">
            <v xml:space="preserve"> - BA0890 - B.2.A.7.5) - da privato per cittadini non residenti - Extraregione (mobilità attiva in compensazione)</v>
          </cell>
        </row>
        <row r="192">
          <cell r="P192" t="str">
            <v xml:space="preserve"> - BA0900 - B.2.A.8)   Acquisto prestazioni di psichiatria residenziale e semiresidenziale</v>
          </cell>
        </row>
        <row r="193">
          <cell r="P193" t="str">
            <v xml:space="preserve"> - BA0910 - B.2.A.8.1) - da pubblico (Aziende sanitarie pubbliche della Regione)</v>
          </cell>
        </row>
        <row r="194">
          <cell r="P194" t="str">
            <v xml:space="preserve"> - BA0920 - B.2.A.8.2) - da pubblico (altri soggetti pubbl. della Regione)</v>
          </cell>
        </row>
        <row r="195">
          <cell r="P195" t="str">
            <v xml:space="preserve"> - BA0930 - B.2.A.8.3) - da pubblico (Extraregione) - non soggette a compensazione</v>
          </cell>
        </row>
        <row r="196">
          <cell r="P196" t="str">
            <v xml:space="preserve"> - BA0940 - B.2.A.8.4) - da privato (intraregionale)</v>
          </cell>
        </row>
        <row r="197">
          <cell r="P197" t="str">
            <v>R - BA0950 - B.2.A.8.5) - da privato (extraregionale)</v>
          </cell>
        </row>
        <row r="198">
          <cell r="P198" t="str">
            <v xml:space="preserve"> - BA0960 - B.2.A.9)   Acquisto prestazioni di distribuzione farmaci File F</v>
          </cell>
        </row>
        <row r="199">
          <cell r="P199" t="str">
            <v>SS - BA0970 - B.2.A.9.1) - da pubblico (Aziende sanitarie pubbliche della Regione) - Mobilità intraregionale</v>
          </cell>
        </row>
        <row r="200">
          <cell r="P200" t="str">
            <v xml:space="preserve"> - BA0980 - B.2.A.9.2) - da pubblico (altri soggetti pubbl. della Regione)</v>
          </cell>
        </row>
        <row r="201">
          <cell r="P201" t="str">
            <v xml:space="preserve"> - BA0990 - B.2.A.9.3) - da pubblico (Extraregione)</v>
          </cell>
        </row>
        <row r="202">
          <cell r="P202" t="str">
            <v xml:space="preserve"> - BA1000 - B.2.A.9.4) - da privato (intraregionale)</v>
          </cell>
        </row>
        <row r="203">
          <cell r="P203" t="str">
            <v>R - BA1010 - B.2.A.9.5) - da privato (extraregionale)</v>
          </cell>
        </row>
        <row r="204">
          <cell r="P204" t="str">
            <v xml:space="preserve"> - BA1020 - B.2.A.9.6) - da privato per cittadini non residenti - Extraregione (mobilità attiva in compensazione)</v>
          </cell>
        </row>
        <row r="205">
          <cell r="P205" t="str">
            <v>S - BA1030 - B.2.A.10)   Acquisto prestazioni termali in convenzione</v>
          </cell>
        </row>
        <row r="206">
          <cell r="P206" t="str">
            <v xml:space="preserve"> - BA1040 - B.2.A.10.1) - da pubblico (Aziende sanitarie pubbliche della Regione) - Mobilità intraregionale</v>
          </cell>
        </row>
        <row r="207">
          <cell r="P207" t="str">
            <v xml:space="preserve"> - BA1050 - B.2.A.10.2) - da pubblico (altri soggetti pubbl. della Regione)</v>
          </cell>
        </row>
        <row r="208">
          <cell r="P208" t="str">
            <v xml:space="preserve"> - BA1060 - B.2.A.10.3) - da pubblico (Extraregione)</v>
          </cell>
        </row>
        <row r="209">
          <cell r="P209" t="str">
            <v xml:space="preserve"> - BA1070 - B.2.A.10.4) - da privato</v>
          </cell>
        </row>
        <row r="210">
          <cell r="P210" t="str">
            <v>R - BA1080 - B.2.A.10.5) - da privato per cittadini non residenti - Extraregione (mobilità attiva in compensazione)</v>
          </cell>
        </row>
        <row r="211">
          <cell r="P211" t="str">
            <v xml:space="preserve"> - BA1090 - B.2.A.11)   Acquisto prestazioni di trasporto sanitario</v>
          </cell>
        </row>
        <row r="212">
          <cell r="P212" t="str">
            <v>S - BA1100 - B.2.A.11.1) - da pubblico (Aziende sanitarie pubbliche della Regione) - Mobilità intraregionale</v>
          </cell>
        </row>
        <row r="213">
          <cell r="P213" t="str">
            <v xml:space="preserve"> - BA1110 - B.2.A.11.2) - da pubblico (altri soggetti pubbl. della Regione)</v>
          </cell>
        </row>
        <row r="214">
          <cell r="P214" t="str">
            <v xml:space="preserve"> - BA1120 - B.2.A.11.3) - da pubblico (Extraregione)</v>
          </cell>
        </row>
        <row r="215">
          <cell r="P215" t="str">
            <v xml:space="preserve"> - BA1130 - B.2.A.11.4) - da privato</v>
          </cell>
        </row>
        <row r="216">
          <cell r="P216" t="str">
            <v>R - BA1140 - B.2.A.12)   Acquisto prestazioni Socio-Sanitarie a rilevanza sanitaria</v>
          </cell>
        </row>
        <row r="217">
          <cell r="P217" t="str">
            <v xml:space="preserve"> - BA1150 - B.2.A.12.1) - da pubblico (Aziende sanitarie pubbliche della Regione) - Mobilità intraregionale</v>
          </cell>
        </row>
        <row r="218">
          <cell r="P218" t="str">
            <v>S - BA1160 - B.2.A.12.2) - da pubblico (altri soggetti pubblici della Regione)</v>
          </cell>
        </row>
        <row r="219">
          <cell r="P219" t="str">
            <v xml:space="preserve"> - BA1170 - B.2.A.12.3) - da pubblico (Extraregione) non soggette a compensazione</v>
          </cell>
        </row>
        <row r="220">
          <cell r="P220" t="str">
            <v xml:space="preserve"> - BA1180 - B.2.A.12.4) - da privato (intraregionale)</v>
          </cell>
        </row>
        <row r="221">
          <cell r="P221" t="str">
            <v>R - BA1190 - B.2.A.12.5) - da privato (extraregionale)</v>
          </cell>
        </row>
        <row r="222">
          <cell r="P222" t="str">
            <v xml:space="preserve"> - BA1200 - B.2.A.13)  Compartecipazione al personale per att. libero-prof. (intramoenia)</v>
          </cell>
        </row>
        <row r="223">
          <cell r="P223" t="str">
            <v>SS - BA1210 - B.2.A.13.1)  Compartecipazione al personale per att. libero professionale intramoenia - Area ospedaliera</v>
          </cell>
        </row>
        <row r="224">
          <cell r="P224" t="str">
            <v xml:space="preserve"> - BA1220 - B.2.A.13.2)  Compartecipazione al personale per att. libero professionale intramoenia- Area specialistica</v>
          </cell>
        </row>
        <row r="225">
          <cell r="P225" t="str">
            <v xml:space="preserve"> - BA1230 - B.2.A.13.3)  Compartecipazione al personale per att. libero professionale intramoenia - Area sanità pubblica</v>
          </cell>
        </row>
        <row r="226">
          <cell r="P226" t="str">
            <v xml:space="preserve"> - BA1240 - B.2.A.13.4)  Compartecipazione al personale per att. libero professionale intramoenia - Consulenze (ex art. 55 c.1 lett. c), d) ed ex Art. 57-58)</v>
          </cell>
        </row>
        <row r="227">
          <cell r="P227" t="str">
            <v xml:space="preserve"> - BA1250 - B.2.A.13.5)  Compartecipazione al personale per att. libero professionale intramoenia - Consulenze (ex art. 55 c.1 lett. c), d) ed ex Art. 57-58) (Aziende sanitarie pubbliche della Regione)</v>
          </cell>
        </row>
        <row r="228">
          <cell r="P228" t="str">
            <v xml:space="preserve"> - BA1260 - B.2.A.13.6)  Compartecipazione al personale per att. libero professionale intramoenia - Altro</v>
          </cell>
        </row>
        <row r="229">
          <cell r="P229" t="str">
            <v xml:space="preserve"> - BA1270 - B.2.A.13.7)  Compartecipazione al personale per att. libero  professionale intramoenia - Altro (Aziende sanitarie pubbliche della Regione)</v>
          </cell>
        </row>
        <row r="230">
          <cell r="P230" t="str">
            <v xml:space="preserve"> - BA1280 - B.2.A.14)  Rimborsi, assegni e contributi sanitari</v>
          </cell>
        </row>
        <row r="231">
          <cell r="P231" t="str">
            <v>R - BA1290 - B.2.A.14.1)  Contributi ad associazioni di volontariato</v>
          </cell>
        </row>
        <row r="232">
          <cell r="P232" t="str">
            <v xml:space="preserve"> - BA1300 - B.2.A.14.2)  Rimborsi per cure all'estero</v>
          </cell>
        </row>
        <row r="233">
          <cell r="P233" t="str">
            <v>R - BA1310 - B.2.A.14.3)  Contributi a società partecipate e/o enti dipendenti della Regione</v>
          </cell>
        </row>
        <row r="234">
          <cell r="P234" t="str">
            <v xml:space="preserve"> - BA1320 - B.2.A.14.4)  Contributo Legge 210/92</v>
          </cell>
        </row>
        <row r="235">
          <cell r="P235" t="str">
            <v xml:space="preserve"> - BA1330 - B.2.A.14.5)  Altri rimborsi, assegni e contributi</v>
          </cell>
        </row>
        <row r="236">
          <cell r="P236" t="str">
            <v xml:space="preserve"> - BA1340 - B.2.A.14.6)  Rimborsi, assegni e contributi v/Aziende sanitarie pubbliche della Regione</v>
          </cell>
        </row>
        <row r="237">
          <cell r="P237" t="str">
            <v xml:space="preserve"> - BA1350 - B.2.A.15)  Consulenze, Collaborazioni,  Interinale e altre prestazioni di lavoro sanitarie e sociosanitarie</v>
          </cell>
        </row>
        <row r="238">
          <cell r="P238" t="str">
            <v xml:space="preserve"> - BA1360 - B.2.A.15.1) Consulenze sanitarie e sociosan. da Aziende sanitarie pubbliche della Regione</v>
          </cell>
        </row>
        <row r="239">
          <cell r="P239" t="str">
            <v xml:space="preserve"> - BA1370 - B.2.A.15.2) Consulenze sanitarie e sociosanit. da terzi - Altri soggetti pubblici</v>
          </cell>
        </row>
        <row r="240">
          <cell r="P240" t="str">
            <v>R - BA1380 - B.2.A.15.3) Consulenze, Collaborazioni,  Interinale e altre prestazioni di lavoro sanitarie e socios. da privato</v>
          </cell>
        </row>
        <row r="241">
          <cell r="P241" t="str">
            <v xml:space="preserve"> - BA1390 - B.2.A.15.3.A) Consulenze sanitarie da privato - articolo 55, comma 2, CCNL 8 giugno 2000</v>
          </cell>
        </row>
        <row r="242">
          <cell r="P242" t="str">
            <v>R - BA1400 - B.2.A.15.3.B) Altre consulenze sanitarie e sociosanitarie da privato</v>
          </cell>
        </row>
        <row r="243">
          <cell r="P243" t="str">
            <v xml:space="preserve"> - BA1410 - B.2.A.15.3.C) Collaborazioni coordinate e continuative sanitarie e socios. da privato</v>
          </cell>
        </row>
        <row r="244">
          <cell r="P244" t="str">
            <v xml:space="preserve"> - BA1420 - B.2.A.15.3.D) Indennità a personale universitario - area sanitaria </v>
          </cell>
        </row>
        <row r="245">
          <cell r="P245" t="str">
            <v xml:space="preserve"> - BA1430 - B.2.A.15.3.E) Lavoro interinale - area sanitaria </v>
          </cell>
        </row>
        <row r="246">
          <cell r="P246" t="str">
            <v xml:space="preserve"> - BA1440 - B.2.A.15.3.F) Altre collaborazioni e prestazioni di lavoro - area sanitaria </v>
          </cell>
        </row>
        <row r="247">
          <cell r="P247" t="str">
            <v xml:space="preserve"> - BA1450 - B.2.A.15.4) Rimborso oneri stipendiali del personale sanitario in comando</v>
          </cell>
        </row>
        <row r="248">
          <cell r="P248" t="str">
            <v xml:space="preserve"> - BA1460 - B.2.A.15.4.A) Rimborso oneri stipendiali personale sanitario in comando da Aziende sanitarie pubbliche della Regione</v>
          </cell>
        </row>
        <row r="249">
          <cell r="P249" t="str">
            <v xml:space="preserve"> - BA1470 - B.2.A.15.4.B) Rimborso oneri stipendiali personale sanitario in comando da Regioni, soggetti pubblici e da Università</v>
          </cell>
        </row>
        <row r="250">
          <cell r="P250" t="str">
            <v xml:space="preserve"> - BA1480 - B.2.A.15.4.C) Rimborso oneri stipendiali personale sanitario in comando da aziende di altre Regioni (Extraregione)</v>
          </cell>
        </row>
        <row r="251">
          <cell r="P251" t="str">
            <v xml:space="preserve"> - BA1490 - B.2.A.16) Altri servizi sanitari e sociosanitari a rilevanza sanitaria</v>
          </cell>
        </row>
        <row r="252">
          <cell r="P252" t="str">
            <v>R - BA1500 - B.2.A.16.1)  Altri servizi sanitari e sociosanitari a rilevanza sanitaria da pubblico - Aziende sanitarie pubbliche della Regione</v>
          </cell>
        </row>
        <row r="253">
          <cell r="P253" t="str">
            <v xml:space="preserve"> - BA1510 - B.2.A.16.2)  Altri servizi sanitari e sociosanitari  a rilevanza sanitaria da pubblico - Altri soggetti pubblici della Regione</v>
          </cell>
        </row>
        <row r="254">
          <cell r="P254" t="str">
            <v>SS - BA1520 - B.2.A.16.3) Altri servizi sanitari e sociosanitari a rilevanza sanitaria da pubblico (Extraregione)</v>
          </cell>
        </row>
        <row r="255">
          <cell r="P255" t="str">
            <v xml:space="preserve"> - BA1530 - B.2.A.16.4)  Altri servizi sanitari da privato</v>
          </cell>
        </row>
        <row r="256">
          <cell r="P256" t="str">
            <v>R - BA1540 - B.2.A.16.5)  Costi per servizi sanitari - Mobilità internazionale passiva</v>
          </cell>
        </row>
        <row r="257">
          <cell r="P257" t="str">
            <v xml:space="preserve"> - BA1550 - B.2.A.17) Costi per differenziale tariffe TUC</v>
          </cell>
        </row>
        <row r="258">
          <cell r="P258" t="str">
            <v xml:space="preserve"> - BA1560 - B.2.B) Acquisti di servizi non sanitari</v>
          </cell>
        </row>
        <row r="259">
          <cell r="P259" t="str">
            <v xml:space="preserve"> - BA1570 - B.2.B.1) Servizi non sanitari </v>
          </cell>
        </row>
        <row r="260">
          <cell r="P260" t="str">
            <v xml:space="preserve"> - BA1580 - B.2.B.1.1)   Lavanderia</v>
          </cell>
        </row>
        <row r="261">
          <cell r="P261" t="str">
            <v>S - BA1590 - B.2.B.1.2)   Pulizia</v>
          </cell>
        </row>
        <row r="262">
          <cell r="P262" t="str">
            <v xml:space="preserve"> - BA1600 - B.2.B.1.3)   Mensa</v>
          </cell>
        </row>
        <row r="263">
          <cell r="P263" t="str">
            <v xml:space="preserve"> - BA1610 - B.2.B.1.4)   Riscaldamento</v>
          </cell>
        </row>
        <row r="264">
          <cell r="P264" t="str">
            <v xml:space="preserve"> - BA1620 - B.2.B.1.5)   Servizi di assistenza informatica</v>
          </cell>
        </row>
        <row r="265">
          <cell r="P265" t="str">
            <v xml:space="preserve"> - BA1630 - B.2.B.1.6)   Servizi trasporti (non sanitari)</v>
          </cell>
        </row>
        <row r="266">
          <cell r="P266" t="str">
            <v xml:space="preserve"> - BA1640 - B.2.B.1.7)   Smaltimento rifiuti</v>
          </cell>
        </row>
        <row r="267">
          <cell r="P267" t="str">
            <v xml:space="preserve"> - BA1650 - B.2.B.1.8)   Utenze telefoniche</v>
          </cell>
        </row>
        <row r="268">
          <cell r="P268" t="str">
            <v xml:space="preserve"> - BA1660 - B.2.B.1.9)   Utenze elettricità</v>
          </cell>
        </row>
        <row r="269">
          <cell r="P269" t="str">
            <v xml:space="preserve"> - BA1670 - B.2.B.1.10)   Altre utenze</v>
          </cell>
        </row>
        <row r="270">
          <cell r="P270" t="str">
            <v xml:space="preserve"> - BA1680 - B.2.B.1.11)  Premi di assicurazione</v>
          </cell>
        </row>
        <row r="271">
          <cell r="P271" t="str">
            <v xml:space="preserve"> - BA1690 - B.2.B.1.11.A)  Premi di assicurazione - R.C. Professionale </v>
          </cell>
        </row>
        <row r="272">
          <cell r="P272" t="str">
            <v xml:space="preserve"> - BA1700 - B.2.B.1.11.B)  Premi di assicurazione - Altri premi assicurativi</v>
          </cell>
        </row>
        <row r="273">
          <cell r="P273" t="str">
            <v xml:space="preserve"> - BA1710 - B.2.B.1.12) Altri servizi non sanitari</v>
          </cell>
        </row>
        <row r="274">
          <cell r="P274" t="str">
            <v xml:space="preserve"> - BA1720 - B.2.B.1.12.A) Altri servizi non sanitari da pubblico (Aziende sanitarie pubbliche della Regione)</v>
          </cell>
        </row>
        <row r="275">
          <cell r="P275" t="str">
            <v xml:space="preserve"> - BA1730 - B.2.B.1.12.B) Altri servizi non sanitari da altri soggetti pubblici</v>
          </cell>
        </row>
        <row r="276">
          <cell r="P276" t="str">
            <v xml:space="preserve"> - BA1740 - B.2.B.1.12.C) Altri servizi non sanitari da privato</v>
          </cell>
        </row>
        <row r="277">
          <cell r="P277" t="str">
            <v xml:space="preserve"> - BA1750 - B.2.B.2)  Consulenze, Collaborazioni, Interinale e altre prestazioni di lavoro non sanitarie</v>
          </cell>
        </row>
        <row r="278">
          <cell r="P278" t="str">
            <v>R - BA1760 - B.2.B.2.1) Consulenze non sanitarie da Aziende sanitarie pubbliche della Regione</v>
          </cell>
        </row>
        <row r="279">
          <cell r="P279" t="str">
            <v xml:space="preserve"> - BA1770 - B.2.B.2.2) Consulenze non sanitarie da Terzi - Altri soggetti pubblici</v>
          </cell>
        </row>
        <row r="280">
          <cell r="P280" t="str">
            <v xml:space="preserve"> - BA1780 - B.2.B.2.3) Consulenze, Collaborazioni, Interinale e altre prestazioni di lavoro non sanitarie da privato</v>
          </cell>
        </row>
        <row r="281">
          <cell r="P281" t="str">
            <v xml:space="preserve"> - BA1790 - B.2.B.2.3.A) Consulenze non sanitarie da privato</v>
          </cell>
        </row>
        <row r="282">
          <cell r="P282" t="str">
            <v>R - BA1800 - B.2.B.2.3.B) Collaborazioni coordinate e continuative non sanitarie da privato</v>
          </cell>
        </row>
        <row r="283">
          <cell r="P283" t="str">
            <v xml:space="preserve"> - BA1810 - B.2.B.2.3.C) Indennità a personale universitario - area non sanitaria </v>
          </cell>
        </row>
        <row r="284">
          <cell r="P284" t="str">
            <v xml:space="preserve"> - BA1820 - B.2.B.2.3.D) Lavoro interinale - area non sanitaria </v>
          </cell>
        </row>
        <row r="285">
          <cell r="P285" t="str">
            <v xml:space="preserve"> - BA1830 - B.2.B.2.3.E) Altre collaborazioni e prestazioni di lavoro - area non sanitaria </v>
          </cell>
        </row>
        <row r="286">
          <cell r="P286" t="str">
            <v xml:space="preserve"> - BA1840 - B.2.B.2.4) Rimborso oneri stipendiali del personale non sanitario in comando</v>
          </cell>
        </row>
        <row r="287">
          <cell r="P287" t="str">
            <v xml:space="preserve"> - BA1850 - B.2.B.2.4.A) Rimborso oneri stipendiali personale non sanitario in comando da Aziende sanitarie pubbliche della Regione</v>
          </cell>
        </row>
        <row r="288">
          <cell r="P288" t="str">
            <v xml:space="preserve"> - BA1860 - B.2.B.2.4.B) Rimborso oneri stipendiali personale non sanitario in comando da Regione, soggetti pubblici e da Università</v>
          </cell>
        </row>
        <row r="289">
          <cell r="P289" t="str">
            <v xml:space="preserve"> - BA1870 - B.2.B.2.4.C) Rimborso oneri stipendiali personale non sanitario in comando da aziende di altre Regioni (Extraregione)</v>
          </cell>
        </row>
        <row r="290">
          <cell r="P290" t="str">
            <v xml:space="preserve"> - BA1880 - B.2.B.3) Formazione (esternalizzata e non)</v>
          </cell>
        </row>
        <row r="291">
          <cell r="P291" t="str">
            <v>R - BA1890 - B.2.B.3.1) Formazione (esternalizzata e non) da pubblico</v>
          </cell>
        </row>
        <row r="292">
          <cell r="P292" t="str">
            <v xml:space="preserve"> - BA1900 - B.2.B.3.2) Formazione (esternalizzata e non) da privato</v>
          </cell>
        </row>
        <row r="293">
          <cell r="P293" t="str">
            <v>SS - BA1910 - B.3)  Manutenzione e riparazione (ordinaria esternalizzata)</v>
          </cell>
        </row>
        <row r="294">
          <cell r="P294" t="str">
            <v xml:space="preserve"> - BA1920 - B.3.A)  Manutenzione e riparazione ai fabbricati e loro pertinenze</v>
          </cell>
        </row>
        <row r="295">
          <cell r="P295" t="str">
            <v xml:space="preserve"> - BA1930 - B.3.B)  Manutenzione e riparazione agli impianti e macchinari</v>
          </cell>
        </row>
        <row r="296">
          <cell r="P296" t="str">
            <v xml:space="preserve"> - BA1940 - B.3.C)  Manutenzione e riparazione alle attrezzature sanitarie e scientifiche</v>
          </cell>
        </row>
        <row r="297">
          <cell r="P297" t="str">
            <v xml:space="preserve"> - BA1950 - B.3.D)  Manutenzione e riparazione ai mobili e arredi</v>
          </cell>
        </row>
        <row r="298">
          <cell r="P298" t="str">
            <v xml:space="preserve"> - BA1960 - B.3.E)  Manutenzione e riparazione agli automezzi</v>
          </cell>
        </row>
        <row r="299">
          <cell r="P299" t="str">
            <v xml:space="preserve"> - BA1970 - B.3.F)  Altre manutenzioni e riparazioni</v>
          </cell>
        </row>
        <row r="300">
          <cell r="P300" t="str">
            <v xml:space="preserve"> - BA1980 - B.3.G)  Manutenzioni e riparazioni da Aziende sanitarie pubbliche della Regione</v>
          </cell>
        </row>
        <row r="301">
          <cell r="P301" t="str">
            <v xml:space="preserve"> - BA1990 - B.4)   Godimento di beni di terzi</v>
          </cell>
        </row>
        <row r="302">
          <cell r="P302" t="str">
            <v xml:space="preserve"> - BA2000 - B.4.A)  Fitti passivi</v>
          </cell>
        </row>
        <row r="303">
          <cell r="P303" t="str">
            <v xml:space="preserve"> - BA2010 - B.4.B)  Canoni di noleggio</v>
          </cell>
        </row>
        <row r="304">
          <cell r="P304" t="str">
            <v>R - BA2020 - B.4.B.1) Canoni di noleggio - area sanitaria</v>
          </cell>
        </row>
        <row r="305">
          <cell r="P305" t="str">
            <v xml:space="preserve"> - BA2030 - B.4.B.2) Canoni di noleggio - area non sanitaria</v>
          </cell>
        </row>
        <row r="306">
          <cell r="P306" t="str">
            <v xml:space="preserve"> - BA2040 - B.4.C)  Canoni di leasing</v>
          </cell>
        </row>
        <row r="307">
          <cell r="P307" t="str">
            <v xml:space="preserve"> - BA2050 - B.4.C.1) Canoni di leasing - area sanitaria</v>
          </cell>
        </row>
        <row r="308">
          <cell r="P308" t="str">
            <v xml:space="preserve"> - BA2060 - B.4.C.2) Canoni di leasing - area non sanitaria</v>
          </cell>
        </row>
        <row r="309">
          <cell r="P309" t="str">
            <v xml:space="preserve"> - BA2070 - B.4.D)  Locazioni e noleggi da Aziende sanitarie pubbliche della Regione</v>
          </cell>
        </row>
        <row r="310">
          <cell r="P310" t="str">
            <v xml:space="preserve"> - BA2080 - Totale Costo del personale</v>
          </cell>
        </row>
        <row r="311">
          <cell r="P311" t="str">
            <v xml:space="preserve"> - BA2090 - B.5)   Personale del ruolo sanitario</v>
          </cell>
        </row>
        <row r="312">
          <cell r="P312" t="str">
            <v xml:space="preserve"> - BA2100 - B.5.A) Costo del personale dirigente ruolo sanitario</v>
          </cell>
        </row>
        <row r="313">
          <cell r="P313" t="str">
            <v>R - BA2110 - B.5.A.1) Costo del personale dirigente medico</v>
          </cell>
        </row>
        <row r="314">
          <cell r="P314" t="str">
            <v xml:space="preserve"> - BA2120 - B.5.A.1.1) Costo del personale dirigente medico - tempo indeterminato</v>
          </cell>
        </row>
        <row r="315">
          <cell r="P315" t="str">
            <v xml:space="preserve"> - BA2130 - B.5.A.1.2) Costo del personale dirigente medico - tempo determinato</v>
          </cell>
        </row>
        <row r="316">
          <cell r="P316" t="str">
            <v xml:space="preserve"> - BA2140 - B.5.A.1.3) Costo del personale dirigente medico - altro</v>
          </cell>
        </row>
        <row r="317">
          <cell r="P317" t="str">
            <v xml:space="preserve"> - BA2150 - B.5.A.2) Costo del personale dirigente non medico</v>
          </cell>
        </row>
        <row r="318">
          <cell r="P318" t="str">
            <v xml:space="preserve"> - BA2160 - B.5.A.2.1) Costo del personale dirigente non medico - tempo indeterminato</v>
          </cell>
        </row>
        <row r="319">
          <cell r="P319" t="str">
            <v xml:space="preserve"> - BA2170 - B.5.A.2.2) Costo del personale dirigente non medico - tempo determinato</v>
          </cell>
        </row>
        <row r="320">
          <cell r="P320" t="str">
            <v xml:space="preserve"> - BA2180 - B.5.A.2.3) Costo del personale dirigente non medico - altro</v>
          </cell>
        </row>
        <row r="321">
          <cell r="P321" t="str">
            <v xml:space="preserve"> - BA2190 - B.5.B) Costo del personale comparto ruolo sanitario</v>
          </cell>
        </row>
        <row r="322">
          <cell r="P322" t="str">
            <v xml:space="preserve"> - BA2200 - B.5.B.1) Costo del personale comparto ruolo sanitario - tempo indeterminato</v>
          </cell>
        </row>
        <row r="323">
          <cell r="P323" t="str">
            <v xml:space="preserve"> - BA2210 - B.5.B.2) Costo del personale comparto ruolo sanitario - tempo determinato</v>
          </cell>
        </row>
        <row r="324">
          <cell r="P324" t="str">
            <v xml:space="preserve"> - BA2220 - B.5.B.3) Costo del personale comparto ruolo sanitario - altro</v>
          </cell>
        </row>
        <row r="325">
          <cell r="P325" t="str">
            <v xml:space="preserve"> - BA2230 - B.6)   Personale del ruolo professionale</v>
          </cell>
        </row>
        <row r="326">
          <cell r="P326" t="str">
            <v xml:space="preserve"> - BA2240 - B.6.A) Costo del personale dirigente ruolo professionale</v>
          </cell>
        </row>
        <row r="327">
          <cell r="P327" t="str">
            <v xml:space="preserve"> - BA2250 - B.6.A.1) Costo del personale dirigente ruolo professionale - tempo indeterminato</v>
          </cell>
        </row>
        <row r="328">
          <cell r="P328" t="str">
            <v xml:space="preserve"> - BA2260 - B.6.A.2) Costo del personale dirigente ruolo professionale - tempo determinato</v>
          </cell>
        </row>
        <row r="329">
          <cell r="P329" t="str">
            <v xml:space="preserve"> - BA2270 - B.6.A.3) Costo del personale dirigente ruolo professionale - altro</v>
          </cell>
        </row>
        <row r="330">
          <cell r="P330" t="str">
            <v xml:space="preserve"> - BA2280 - B.6.B) Costo del personale comparto ruolo professionale</v>
          </cell>
        </row>
        <row r="331">
          <cell r="P331" t="str">
            <v xml:space="preserve"> - BA2290 - B.6.B.1) Costo del personale comparto ruolo professionale - tempo indeterminato</v>
          </cell>
        </row>
        <row r="332">
          <cell r="P332" t="str">
            <v xml:space="preserve"> - BA2300 - B.6.B.2) Costo del personale comparto ruolo professionale - tempo determinato</v>
          </cell>
        </row>
        <row r="333">
          <cell r="P333" t="str">
            <v xml:space="preserve"> - BA2310 - B.6.B.3) Costo del personale comparto ruolo professionale - altro</v>
          </cell>
        </row>
        <row r="334">
          <cell r="P334" t="str">
            <v xml:space="preserve"> - BA2320 - B.7)   Personale del ruolo tecnico</v>
          </cell>
        </row>
        <row r="335">
          <cell r="P335" t="str">
            <v xml:space="preserve"> - BA2330 - B.7.A) Costo del personale dirigente ruolo tecnico</v>
          </cell>
        </row>
        <row r="336">
          <cell r="P336" t="str">
            <v xml:space="preserve"> - BA2340 - B.7.A.1) Costo del personale dirigente ruolo tecnico - tempo indeterminato</v>
          </cell>
        </row>
        <row r="337">
          <cell r="P337" t="str">
            <v xml:space="preserve"> - BA2350 - B.7.A.2) Costo del personale dirigente ruolo tecnico - tempo determinato</v>
          </cell>
        </row>
        <row r="338">
          <cell r="P338" t="str">
            <v xml:space="preserve"> - BA2360 - B.7.A.3) Costo del personale dirigente ruolo tecnico - altro</v>
          </cell>
        </row>
        <row r="339">
          <cell r="P339" t="str">
            <v xml:space="preserve"> - BA2370 - B.7.B) Costo del personale comparto ruolo tecnico</v>
          </cell>
        </row>
        <row r="340">
          <cell r="P340" t="str">
            <v xml:space="preserve"> - BA2380 - B.7.B.1) Costo del personale comparto ruolo tecnico - tempo indeterminato</v>
          </cell>
        </row>
        <row r="341">
          <cell r="P341" t="str">
            <v xml:space="preserve"> - BA2390 - B.7.B.2) Costo del personale comparto ruolo tecnico - tempo determinato</v>
          </cell>
        </row>
        <row r="342">
          <cell r="P342" t="str">
            <v xml:space="preserve"> - BA2400 - B.7.B.3) Costo del personale comparto ruolo tecnico - altro</v>
          </cell>
        </row>
        <row r="343">
          <cell r="P343" t="str">
            <v xml:space="preserve"> - BA2410 - B.8)   Personale del ruolo amministrativo</v>
          </cell>
        </row>
        <row r="344">
          <cell r="P344" t="str">
            <v xml:space="preserve"> - BA2420 - B.8.A) Costo del personale dirigente ruolo amministrativo</v>
          </cell>
        </row>
        <row r="345">
          <cell r="P345" t="str">
            <v xml:space="preserve"> - BA2430 - B.8.A.1) Costo del personale dirigente ruolo amministrativo - tempo indeterminato</v>
          </cell>
        </row>
        <row r="346">
          <cell r="P346" t="str">
            <v xml:space="preserve"> - BA2440 - B.8.A.2) Costo del personale dirigente ruolo amministrativo - tempo determinato</v>
          </cell>
        </row>
        <row r="347">
          <cell r="P347" t="str">
            <v xml:space="preserve"> - BA2450 - B.8.A.3) Costo del personale dirigente ruolo amministrativo - altro</v>
          </cell>
        </row>
        <row r="348">
          <cell r="P348" t="str">
            <v xml:space="preserve"> - BA2460 - B.8.B) Costo del personale comparto ruolo amministrativo</v>
          </cell>
        </row>
        <row r="349">
          <cell r="P349" t="str">
            <v xml:space="preserve"> - BA2470 - B.8.B.1) Costo del personale comparto ruolo amministrativo - tempo indeterminato</v>
          </cell>
        </row>
        <row r="350">
          <cell r="P350" t="str">
            <v xml:space="preserve"> - BA2480 - B.8.B.2) Costo del personale comparto ruolo amministrativo - tempo determinato</v>
          </cell>
        </row>
        <row r="351">
          <cell r="P351" t="str">
            <v xml:space="preserve"> - BA2490 - B.8.B.3) Costo del personale comparto ruolo amministrativo - altro</v>
          </cell>
        </row>
        <row r="352">
          <cell r="P352" t="str">
            <v xml:space="preserve"> - BA2500 - B.9)   Oneri diversi di gestione</v>
          </cell>
        </row>
        <row r="353">
          <cell r="P353" t="str">
            <v xml:space="preserve"> - BA2510 - B.9.A)  Imposte e tasse (escluso IRAP e IRES)</v>
          </cell>
        </row>
        <row r="354">
          <cell r="P354" t="str">
            <v xml:space="preserve"> - BA2520 - B.9.B)  Perdite su crediti</v>
          </cell>
        </row>
        <row r="355">
          <cell r="P355" t="str">
            <v xml:space="preserve"> - BA2530 - B.9.C) Altri oneri diversi di gestione</v>
          </cell>
        </row>
        <row r="356">
          <cell r="P356" t="str">
            <v xml:space="preserve"> - BA2540 - B.9.C.1)  Indennità, rimborso spese e oneri sociali per gli Organi Direttivi e Collegio Sindacale</v>
          </cell>
        </row>
        <row r="357">
          <cell r="P357" t="str">
            <v xml:space="preserve"> - BA2550 - B.9.C.2)  Altri oneri diversi di gestione</v>
          </cell>
        </row>
        <row r="358">
          <cell r="P358" t="str">
            <v xml:space="preserve"> - BA2560 - Totale Ammortamenti</v>
          </cell>
        </row>
        <row r="359">
          <cell r="P359" t="str">
            <v xml:space="preserve"> - BA2570 - B.10) Ammortamenti delle immobilizzazioni immateriali</v>
          </cell>
        </row>
        <row r="360">
          <cell r="P360" t="str">
            <v xml:space="preserve"> - BA2580 - B.11) Ammortamenti delle immobilizzazioni materiali</v>
          </cell>
        </row>
        <row r="361">
          <cell r="P361" t="str">
            <v xml:space="preserve"> - BA2590 - B.12) Ammortamento dei fabbricati</v>
          </cell>
        </row>
        <row r="362">
          <cell r="P362" t="str">
            <v xml:space="preserve"> - BA2600 - B.12.A) Ammortamenti fabbricati non strumentali (disponibili)</v>
          </cell>
        </row>
        <row r="363">
          <cell r="P363" t="str">
            <v xml:space="preserve"> - BA2610 - B.12.B) Ammortamenti fabbricati strumentali (indisponibili)</v>
          </cell>
        </row>
        <row r="364">
          <cell r="P364" t="str">
            <v xml:space="preserve"> - BA2620 - B.13) Ammortamenti delle altre immobilizzazioni materiali</v>
          </cell>
        </row>
        <row r="365">
          <cell r="P365" t="str">
            <v xml:space="preserve"> - BA2630 - B.14) Svalutazione delle immobilizzazioni e dei crediti</v>
          </cell>
        </row>
        <row r="366">
          <cell r="P366" t="str">
            <v xml:space="preserve"> - BA2640 - B.14.A) Svalutazione delle immobilizzazioni immateriali e materiali</v>
          </cell>
        </row>
        <row r="367">
          <cell r="P367" t="str">
            <v xml:space="preserve"> - BA2650 - B.14.B) Svalutazione dei crediti</v>
          </cell>
        </row>
        <row r="368">
          <cell r="P368" t="str">
            <v xml:space="preserve"> - BA2660 - B.15) Variazione delle rimanenze</v>
          </cell>
        </row>
        <row r="369">
          <cell r="P369" t="str">
            <v xml:space="preserve"> - BA2670 - B.15.A) Variazione rimanenze sanitarie</v>
          </cell>
        </row>
        <row r="370">
          <cell r="P370" t="str">
            <v xml:space="preserve"> - BA2680 - B.15.B) Variazione rimanenze non sanitarie</v>
          </cell>
        </row>
        <row r="371">
          <cell r="P371" t="str">
            <v xml:space="preserve"> - BA2690 - B.16) Accantonamenti dell’esercizio</v>
          </cell>
        </row>
        <row r="372">
          <cell r="P372" t="str">
            <v xml:space="preserve"> - BA2700 - B.16.A) Accantonamenti per rischi</v>
          </cell>
        </row>
        <row r="373">
          <cell r="P373" t="str">
            <v xml:space="preserve"> - BA2710 - B.16.A.1)  Accantonamenti per cause civili ed oneri processuali</v>
          </cell>
        </row>
        <row r="374">
          <cell r="P374" t="str">
            <v xml:space="preserve"> - BA2720 - B.16.A.2)  Accantonamenti per contenzioso personale dipendente</v>
          </cell>
        </row>
        <row r="375">
          <cell r="P375" t="str">
            <v xml:space="preserve"> - BA2730 - B.16.A.3)  Accantonamenti per rischi connessi all'acquisto di prestazioni sanitarie da privato</v>
          </cell>
        </row>
        <row r="376">
          <cell r="P376" t="str">
            <v xml:space="preserve"> - BA2740 - B.16.A.4)  Accantonamenti per copertura diretta dei rischi (autoassicurazione)</v>
          </cell>
        </row>
        <row r="377">
          <cell r="P377" t="str">
            <v xml:space="preserve"> - BA2750 - B.16.A.5)  Altri accantonamenti per rischi</v>
          </cell>
        </row>
        <row r="378">
          <cell r="P378" t="str">
            <v xml:space="preserve"> - BA2760 - B.16.B) Accantonamenti per premio di operosità (SUMAI)</v>
          </cell>
        </row>
        <row r="379">
          <cell r="P379" t="str">
            <v xml:space="preserve"> - BA2770 - B.16.C) Accantonamenti per quote inutilizzate di contributi vincolati</v>
          </cell>
        </row>
        <row r="380">
          <cell r="P380" t="str">
            <v xml:space="preserve"> - BA2780 - B.16.C.1)  Accantonamenti per quote inutilizzate contributi da Regione e Prov. Aut. per quota F.S. vincolato</v>
          </cell>
        </row>
        <row r="381">
          <cell r="P381" t="str">
            <v xml:space="preserve"> - BA2790 - B.16.C.2)  Accantonamenti per quote inutilizzate contributi da soggetti pubblici (extra fondo) vincolati</v>
          </cell>
        </row>
        <row r="382">
          <cell r="P382" t="str">
            <v xml:space="preserve"> - BA2800 - B.16.C.3)  Accantonamenti per quote inutilizzate contributi da soggetti pubblici per ricerca</v>
          </cell>
        </row>
        <row r="383">
          <cell r="P383" t="str">
            <v xml:space="preserve"> - BA2810 - B.16.C.4)  Accantonamenti per quote inutilizzate contributi vincolati da privati</v>
          </cell>
        </row>
        <row r="384">
          <cell r="P384" t="str">
            <v xml:space="preserve"> - BA2820 - B.16.D) Altri accantonamenti</v>
          </cell>
        </row>
        <row r="385">
          <cell r="P385" t="str">
            <v xml:space="preserve"> - BA2830 - B.16.D.1)  Accantonamenti per interessi di mora</v>
          </cell>
        </row>
        <row r="386">
          <cell r="P386" t="str">
            <v xml:space="preserve"> - BA2840 - B.16.D.2)  Acc. Rinnovi convenzioni MMG/PLS/MCA</v>
          </cell>
        </row>
        <row r="387">
          <cell r="P387" t="str">
            <v xml:space="preserve"> - BA2850 - B.16.D.3)  Acc. Rinnovi convenzioni Medici Sumai</v>
          </cell>
        </row>
        <row r="388">
          <cell r="P388" t="str">
            <v xml:space="preserve"> - BA2860 - B.16.D.4)  Acc. Rinnovi contratt.: dirigenza medica</v>
          </cell>
        </row>
        <row r="389">
          <cell r="P389" t="str">
            <v xml:space="preserve"> - BA2870 - B.16.D.5)  Acc. Rinnovi contratt.: dirigenza non medica</v>
          </cell>
        </row>
        <row r="390">
          <cell r="P390" t="str">
            <v xml:space="preserve"> - BA2880 - B.16.D.6)  Acc. Rinnovi contratt.: comparto</v>
          </cell>
        </row>
        <row r="391">
          <cell r="P391" t="str">
            <v xml:space="preserve"> - BA2890 - B.16.D.7) Altri accantonamenti</v>
          </cell>
        </row>
        <row r="392">
          <cell r="P392" t="str">
            <v xml:space="preserve"> - BZ9999 - Totale costi della produzione (B)</v>
          </cell>
        </row>
        <row r="393">
          <cell r="P393" t="str">
            <v xml:space="preserve"> - CA0010 - C.1) Interessi attivi</v>
          </cell>
        </row>
        <row r="394">
          <cell r="P394" t="str">
            <v xml:space="preserve"> - CA0020 - C.1.A) Interessi attivi su c/tesoreria unica</v>
          </cell>
        </row>
        <row r="395">
          <cell r="P395" t="str">
            <v xml:space="preserve"> - CA0030 - C.1.B) Interessi attivi su c/c postali e bancari</v>
          </cell>
        </row>
        <row r="396">
          <cell r="P396" t="str">
            <v xml:space="preserve"> - CA0040 - C.1.C) Altri interessi attivi</v>
          </cell>
        </row>
        <row r="397">
          <cell r="P397" t="str">
            <v xml:space="preserve"> - CA0050 - C.2) Altri proventi</v>
          </cell>
        </row>
        <row r="398">
          <cell r="P398" t="str">
            <v xml:space="preserve"> - CA0060 - C.2.A) Proventi da partecipazioni</v>
          </cell>
        </row>
        <row r="399">
          <cell r="P399" t="str">
            <v xml:space="preserve"> - CA0070 - C.2.B) Proventi finanziari da crediti iscritti nelle immobilizzazioni</v>
          </cell>
        </row>
        <row r="400">
          <cell r="P400" t="str">
            <v xml:space="preserve"> - CA0080 - C.2.C) Proventi finanziari da titoli iscritti nelle immobilizzazioni</v>
          </cell>
        </row>
        <row r="401">
          <cell r="P401" t="str">
            <v xml:space="preserve"> - CA0090 - C.2.D) Altri proventi finanziari diversi dai precedenti</v>
          </cell>
        </row>
        <row r="402">
          <cell r="P402" t="str">
            <v xml:space="preserve"> - CA0100 - C.2.E) Utili su cambi</v>
          </cell>
        </row>
        <row r="403">
          <cell r="P403" t="str">
            <v xml:space="preserve"> - CA0110 - C.3)  Interessi passivi</v>
          </cell>
        </row>
        <row r="404">
          <cell r="P404" t="str">
            <v xml:space="preserve"> - CA0120 - C.3.A) Interessi passivi su anticipazioni di cassa</v>
          </cell>
        </row>
        <row r="405">
          <cell r="P405" t="str">
            <v xml:space="preserve"> - CA0130 - C.3.B) Interessi passivi su mutui</v>
          </cell>
        </row>
        <row r="406">
          <cell r="P406" t="str">
            <v xml:space="preserve"> - CA0140 - C.3.C) Altri interessi passivi</v>
          </cell>
        </row>
        <row r="407">
          <cell r="P407" t="str">
            <v xml:space="preserve"> - CA0150 - C.4) Altri oneri</v>
          </cell>
        </row>
        <row r="408">
          <cell r="P408" t="str">
            <v xml:space="preserve"> - CA0160 - C.4.A) Altri oneri finanziari</v>
          </cell>
        </row>
        <row r="409">
          <cell r="P409" t="str">
            <v xml:space="preserve"> - CA0170 - C.4.B) Perdite su cambi</v>
          </cell>
        </row>
        <row r="410">
          <cell r="P410" t="str">
            <v xml:space="preserve"> - CZ9999 - Totale proventi e oneri finanziari (C)</v>
          </cell>
        </row>
        <row r="411">
          <cell r="P411" t="str">
            <v xml:space="preserve"> - DA0010 - D.1)  Rivalutazioni</v>
          </cell>
        </row>
        <row r="412">
          <cell r="P412" t="str">
            <v xml:space="preserve"> - DA0020 - D.2)  Svalutazioni</v>
          </cell>
        </row>
        <row r="413">
          <cell r="P413" t="str">
            <v xml:space="preserve"> - DZ9999 - Totale rettifiche di valore di attività finanziarie (D)</v>
          </cell>
        </row>
        <row r="414">
          <cell r="P414" t="str">
            <v xml:space="preserve"> - EA0010 - E.1) Proventi straordinari</v>
          </cell>
        </row>
        <row r="415">
          <cell r="P415" t="str">
            <v xml:space="preserve"> - EA0020 - E.1.A) Plusvalenze</v>
          </cell>
        </row>
        <row r="416">
          <cell r="P416" t="str">
            <v xml:space="preserve"> - EA0030 - E.1.B) Altri proventi straordinari</v>
          </cell>
        </row>
        <row r="417">
          <cell r="P417" t="str">
            <v xml:space="preserve"> - EA0040 - E.1.B.1) Proventi da donazioni e liberalità diverse</v>
          </cell>
        </row>
        <row r="418">
          <cell r="P418" t="str">
            <v xml:space="preserve"> - EA0050 - E.1.B.2) Sopravvenienze attive</v>
          </cell>
        </row>
        <row r="419">
          <cell r="P419" t="str">
            <v xml:space="preserve"> - EA0060 - E.1.B.2.1) Sopravvenienze attive v/Aziende sanitarie pubbliche della Regione </v>
          </cell>
        </row>
        <row r="420">
          <cell r="P420" t="str">
            <v xml:space="preserve"> - EA0070 - E.1.B.2.2) Sopravvenienze attive v/terzi</v>
          </cell>
        </row>
        <row r="421">
          <cell r="P421" t="str">
            <v xml:space="preserve"> - EA0080 - E.1.B.2.2.A) Sopravvenienze attive v/terzi relative alla mobilità extraregionale</v>
          </cell>
        </row>
        <row r="422">
          <cell r="P422" t="str">
            <v xml:space="preserve"> - EA0090 - E.1.B.2.2.B) Sopravvenienze attive v/terzi relative al personale</v>
          </cell>
        </row>
        <row r="423">
          <cell r="P423" t="str">
            <v>R - EA0100 - E.1.B.2.2.C) Sopravvenienze attive v/terzi relative alle convenzioni con medici di base</v>
          </cell>
        </row>
        <row r="424">
          <cell r="P424" t="str">
            <v xml:space="preserve"> - EA0110 - E.1.B.2.2.D) Sopravvenienze attive v/terzi relative alle convenzioni per la specialistica</v>
          </cell>
        </row>
        <row r="425">
          <cell r="P425" t="str">
            <v>S - EA0120 - E.1.B.2.2.E) Sopravvenienze attive v/terzi relative all'acquisto prestaz. sanitarie da operatori accreditati</v>
          </cell>
        </row>
        <row r="426">
          <cell r="P426" t="str">
            <v xml:space="preserve"> - EA0130 - E.1.B.2.2.F) Sopravvenienze attive v/terzi relative all'acquisto di beni e servizi</v>
          </cell>
        </row>
        <row r="427">
          <cell r="P427" t="str">
            <v xml:space="preserve"> - EA0140 - E.1.B.2.2.G) Altre sopravvenienze attive v/terzi</v>
          </cell>
        </row>
        <row r="428">
          <cell r="P428" t="str">
            <v xml:space="preserve"> - EA0150 - E.1.B.3) Insussistenze attive </v>
          </cell>
        </row>
        <row r="429">
          <cell r="P429" t="str">
            <v xml:space="preserve"> - EA0160 - E.1.B.3.1) Insussistenze attive v/Aziende sanitarie pubbliche della Regione</v>
          </cell>
        </row>
        <row r="430">
          <cell r="P430" t="str">
            <v xml:space="preserve"> - EA0170 - E.1.B.3.2) Insussistenze attive v/terzi</v>
          </cell>
        </row>
        <row r="431">
          <cell r="P431" t="str">
            <v xml:space="preserve"> - EA0180 - E.1.B.3.2.A) Insussistenze attive v/terzi relative alla mobilità extraregionale</v>
          </cell>
        </row>
        <row r="432">
          <cell r="P432" t="str">
            <v xml:space="preserve"> - EA0190 - E.1.B.3.2.B) Insussistenze attive v/terzi relative al personale</v>
          </cell>
        </row>
        <row r="433">
          <cell r="P433" t="str">
            <v>R - EA0200 - E.1.B.3.2.C) Insussistenze attive v/terzi relative alle convenzioni con medici di base</v>
          </cell>
        </row>
        <row r="434">
          <cell r="P434" t="str">
            <v xml:space="preserve"> - EA0210 - E.1.B.3.2.D) Insussistenze attive v/terzi relative alle convenzioni per la specialistica</v>
          </cell>
        </row>
        <row r="435">
          <cell r="P435" t="str">
            <v>S - EA0220 - E.1.B.3.2.E) Insussistenze attive v/terzi relative all'acquisto prestaz. sanitarie da operatori accreditati</v>
          </cell>
        </row>
        <row r="436">
          <cell r="P436" t="str">
            <v xml:space="preserve"> - EA0230 - E.1.B.3.2.F) Insussistenze attive v/terzi relative all'acquisto di beni e servizi</v>
          </cell>
        </row>
        <row r="437">
          <cell r="P437" t="str">
            <v xml:space="preserve"> - EA0240 - E.1.B.3.2.G) Altre insussistenze attive v/terzi</v>
          </cell>
        </row>
        <row r="438">
          <cell r="P438" t="str">
            <v xml:space="preserve"> - EA0250 - E.1.B.4) Altri proventi straordinari</v>
          </cell>
        </row>
        <row r="439">
          <cell r="P439" t="str">
            <v xml:space="preserve"> - EA0260 - E.2) Oneri straordinari</v>
          </cell>
        </row>
        <row r="440">
          <cell r="P440" t="str">
            <v xml:space="preserve"> - EA0270 - E.2.A) Minusvalenze</v>
          </cell>
        </row>
        <row r="441">
          <cell r="P441" t="str">
            <v xml:space="preserve"> - EA0280 - E.2.B) Altri oneri straordinari</v>
          </cell>
        </row>
        <row r="442">
          <cell r="P442" t="str">
            <v xml:space="preserve"> - EA0290 - E.2.B.1) Oneri tributari da esercizi precedenti</v>
          </cell>
        </row>
        <row r="443">
          <cell r="P443" t="str">
            <v xml:space="preserve"> - EA0300 - E.2.B.2) Oneri da cause civili ed oneri processuali</v>
          </cell>
        </row>
        <row r="444">
          <cell r="P444" t="str">
            <v xml:space="preserve"> - EA0310 - E.2.B.3) Sopravvenienze passive</v>
          </cell>
        </row>
        <row r="445">
          <cell r="P445" t="str">
            <v xml:space="preserve"> - EA0320 - E.2.B.3.1) Sopravvenienze passive v/Aziende sanitarie pubbliche della Regione</v>
          </cell>
        </row>
        <row r="446">
          <cell r="P446" t="str">
            <v xml:space="preserve"> - EA0330 - E.2.B.3.1.A) Sopravvenienze passive v/Aziende sanitarie pubbliche relative alla mobilità intraregionale</v>
          </cell>
        </row>
        <row r="447">
          <cell r="P447" t="str">
            <v xml:space="preserve"> - EA0340 - E.2.B.3.1.B) Altre sopravvenienze passive v/Aziende sanitarie pubbliche della Regione</v>
          </cell>
        </row>
        <row r="448">
          <cell r="P448" t="str">
            <v xml:space="preserve"> - EA0350 - E.2.B.3.2) Sopravvenienze passive v/terzi</v>
          </cell>
        </row>
        <row r="449">
          <cell r="P449" t="str">
            <v>R - EA0360 - E.2.B.3.2.A) Sopravvenienze passive v/terzi relative alla mobilità extraregionale</v>
          </cell>
        </row>
        <row r="450">
          <cell r="P450" t="str">
            <v>R - EA0370 - E.2.B.3.2.B) Sopravvenienze passive v/terzi relative al personale</v>
          </cell>
        </row>
        <row r="451">
          <cell r="P451" t="str">
            <v>R - EA0380 - E.2.B.3.2.B.1) Soprav. passive v/terzi relative al personale - dirigenza medica</v>
          </cell>
        </row>
        <row r="452">
          <cell r="P452" t="str">
            <v xml:space="preserve"> - EA0390 - E.2.B.3.2.B.2) Soprav. passive v/terzi relative al personale - dirigenza non medica</v>
          </cell>
        </row>
        <row r="453">
          <cell r="P453" t="str">
            <v>S - EA0400 - E.2.B.3.2.B.3) Soprav. passive v/terzi relative al personale - comparto</v>
          </cell>
        </row>
        <row r="454">
          <cell r="P454" t="str">
            <v xml:space="preserve"> - EA0410 - E.2.B.3.2.C) Sopravvenienze passive v/terzi relative alle convenzioni con medici di base</v>
          </cell>
        </row>
        <row r="455">
          <cell r="P455" t="str">
            <v xml:space="preserve"> - EA0420 - E.2.B.3.2.D) Sopravvenienze passive v/terzi relative alle convenzioni per la specialistica</v>
          </cell>
        </row>
        <row r="456">
          <cell r="P456" t="str">
            <v xml:space="preserve"> - EA0430 - E.2.B.3.2.E) Sopravvenienze passive v/terzi relative all'acquisto prestaz. sanitarie da operatori accreditati</v>
          </cell>
        </row>
        <row r="457">
          <cell r="P457" t="str">
            <v xml:space="preserve"> - EA0440 - E.2.B.3.2.F) Sopravvenienze passive v/terzi relative all'acquisto di beni e servizi</v>
          </cell>
        </row>
        <row r="458">
          <cell r="P458" t="str">
            <v xml:space="preserve"> - EA0450 - E.2.B.3.2.G) Altre sopravvenienze passive v/terzi</v>
          </cell>
        </row>
        <row r="459">
          <cell r="P459" t="str">
            <v xml:space="preserve"> - EA0460 - E.2.B.4) Insussistenze passive</v>
          </cell>
        </row>
        <row r="460">
          <cell r="P460" t="str">
            <v xml:space="preserve"> - EA0470 - E.2.B.4.1) Insussistenze passive v/Aziende sanitarie pubbliche della Regione</v>
          </cell>
        </row>
        <row r="461">
          <cell r="P461" t="str">
            <v xml:space="preserve"> - EA0480 - E.2.B.4.2) Insussistenze passive v/terzi</v>
          </cell>
        </row>
        <row r="462">
          <cell r="P462" t="str">
            <v xml:space="preserve"> - EA0490 - E.2.B.4.2.A) Insussistenze passive v/terzi relative alla mobilità extraregionale</v>
          </cell>
        </row>
        <row r="463">
          <cell r="P463" t="str">
            <v xml:space="preserve"> - EA0500 - E.2.B.4.2.B) Insussistenze passive v/terzi relative al personale</v>
          </cell>
        </row>
        <row r="464">
          <cell r="P464" t="str">
            <v>R - EA0510 - E.2.B.4.2.C) Insussistenze passive v/terzi relative alle convenzioni con medici di base</v>
          </cell>
        </row>
        <row r="465">
          <cell r="P465" t="str">
            <v xml:space="preserve"> - EA0520 - E.2.B.4.2.D) Insussistenze passive v/terzi relative alle convenzioni per la specialistica</v>
          </cell>
        </row>
        <row r="466">
          <cell r="P466" t="str">
            <v>S - EA0530 - E.2.B.4.2.E) Insussistenze passive v/terzi relative all'acquisto prestaz. sanitarie da operatori accreditati</v>
          </cell>
        </row>
        <row r="467">
          <cell r="P467" t="str">
            <v xml:space="preserve"> - EA0540 - E.2.B.4.2.F) Insussistenze passive v/terzi relative all'acquisto di beni e servizi</v>
          </cell>
        </row>
        <row r="468">
          <cell r="P468" t="str">
            <v xml:space="preserve"> - EA0550 - E.2.B.4.2.G) Altre insussistenze passive v/terzi</v>
          </cell>
        </row>
        <row r="469">
          <cell r="P469" t="str">
            <v xml:space="preserve"> - EA0560 - E.2.B.5) Altri oneri straordinari</v>
          </cell>
        </row>
        <row r="470">
          <cell r="P470" t="str">
            <v xml:space="preserve"> - EZ9999 - Totale proventi e oneri straordinari (E)</v>
          </cell>
        </row>
        <row r="471">
          <cell r="P471" t="str">
            <v xml:space="preserve"> - XA0000 - Risultato prima delle imposte (A - B +/- C +/- D +/- E)</v>
          </cell>
        </row>
        <row r="472">
          <cell r="P472" t="str">
            <v xml:space="preserve"> - YA0010 - Y.1) IRAP</v>
          </cell>
        </row>
        <row r="473">
          <cell r="P473" t="str">
            <v xml:space="preserve"> - YA0020 - Y.1.A) IRAP relativa a personale dipendente</v>
          </cell>
        </row>
        <row r="474">
          <cell r="P474" t="str">
            <v xml:space="preserve"> - YA0030 - Y.1.B) IRAP relativa a collaboratori e personale assimilato a lavoro dipendente</v>
          </cell>
        </row>
        <row r="475">
          <cell r="P475" t="str">
            <v xml:space="preserve"> - YA0040 - Y.1.C) IRAP relativa ad attività di libera professione (intramoenia)</v>
          </cell>
        </row>
        <row r="476">
          <cell r="P476" t="str">
            <v xml:space="preserve"> - YA0050 - Y.1.D) IRAP relativa ad attività commerciale</v>
          </cell>
        </row>
        <row r="477">
          <cell r="P477" t="str">
            <v xml:space="preserve"> - YA0060 - Y.2) IRES</v>
          </cell>
        </row>
        <row r="478">
          <cell r="P478" t="str">
            <v xml:space="preserve"> - YA0070 - Y.2.A) IRES su attività istituzionale</v>
          </cell>
        </row>
        <row r="479">
          <cell r="P479" t="str">
            <v xml:space="preserve"> - YA0080 - Y.2.B) IRES su attività commerciale</v>
          </cell>
        </row>
        <row r="480">
          <cell r="P480" t="str">
            <v xml:space="preserve"> - YA0090 - Y.3) Accantonamento a F.do Imposte (Accertamenti, condoni, ecc.)</v>
          </cell>
        </row>
        <row r="481">
          <cell r="P481" t="str">
            <v xml:space="preserve"> - YZ9999 - Totale imposte e tasse</v>
          </cell>
        </row>
        <row r="482">
          <cell r="P482" t="str">
            <v xml:space="preserve"> - ZZ9999 - RISULTATO DI ESERCIZIO</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2">
          <cell r="D2" t="str">
            <v>000</v>
          </cell>
        </row>
      </sheetData>
      <sheetData sheetId="99">
        <row r="2">
          <cell r="D2" t="str">
            <v>000</v>
          </cell>
        </row>
      </sheetData>
      <sheetData sheetId="100">
        <row r="2">
          <cell r="C2" t="str">
            <v>01-01-contributi F.S.R. indistinto</v>
          </cell>
        </row>
      </sheetData>
      <sheetData sheetId="101">
        <row r="2">
          <cell r="C2" t="str">
            <v>01-01-contributi F.S.R. indistinto</v>
          </cell>
        </row>
        <row r="3">
          <cell r="C3" t="str">
            <v>01-02-contributi F.S.R. vincolato</v>
          </cell>
        </row>
        <row r="4">
          <cell r="C4" t="str">
            <v xml:space="preserve">01-contributi F.S.R. </v>
          </cell>
        </row>
        <row r="5">
          <cell r="C5" t="str">
            <v>02-01-01-Ricavi mobilità in compensazione infra</v>
          </cell>
        </row>
        <row r="6">
          <cell r="C6" t="str">
            <v>02-01-02-Costi mobilità in compensazione infra</v>
          </cell>
        </row>
        <row r="7">
          <cell r="C7" t="str">
            <v>02-01-00-Saldo mobilità in compensazione infra</v>
          </cell>
        </row>
        <row r="8">
          <cell r="C8" t="str">
            <v>02-01-03-Ricavi mobilità non in compensazione infra</v>
          </cell>
        </row>
        <row r="9">
          <cell r="C9" t="str">
            <v>02-01-04-Costi mobilità non in compensazione infra</v>
          </cell>
        </row>
        <row r="10">
          <cell r="C10" t="str">
            <v>02-01-05-Saldo mobilità non in compensazione infra</v>
          </cell>
        </row>
        <row r="11">
          <cell r="C11" t="str">
            <v>02-01-Saldo mobilità infra</v>
          </cell>
        </row>
        <row r="12">
          <cell r="C12" t="str">
            <v>02-02-01-Ricavi mobilità in compensazione extra</v>
          </cell>
        </row>
        <row r="13">
          <cell r="C13" t="str">
            <v>02-02-02-Costi mobilità in compensazione extra</v>
          </cell>
        </row>
        <row r="14">
          <cell r="C14" t="str">
            <v>02-02-00-Saldo mobilità in compensazione extra</v>
          </cell>
        </row>
        <row r="15">
          <cell r="C15" t="str">
            <v>02-02-03-Ricavi mobilità non in compensazione extra</v>
          </cell>
        </row>
        <row r="16">
          <cell r="C16" t="str">
            <v>02-02-04-Costi mobilità non in compensazione extra</v>
          </cell>
        </row>
        <row r="17">
          <cell r="C17" t="str">
            <v>02-02-05-Saldo mobilità non in compensazione extra</v>
          </cell>
        </row>
        <row r="18">
          <cell r="C18" t="str">
            <v>02-02-Saldo mobilità extra</v>
          </cell>
        </row>
        <row r="19">
          <cell r="C19" t="str">
            <v>02-03-Saldo mobilità Internazionale</v>
          </cell>
        </row>
        <row r="20">
          <cell r="C20" t="str">
            <v>02-09-01-Ricavi infragruppo regionali</v>
          </cell>
        </row>
        <row r="21">
          <cell r="C21" t="str">
            <v>02-09-02-Costi infragruppo regionali</v>
          </cell>
        </row>
        <row r="22">
          <cell r="C22" t="str">
            <v>02-09-Saldo infragruppo regionale</v>
          </cell>
        </row>
        <row r="23">
          <cell r="C23" t="str">
            <v>02-Saldo mobilità</v>
          </cell>
        </row>
        <row r="24">
          <cell r="C24" t="str">
            <v>03-05-01-utilizzo fondi -  quota F.S. regionale vincolato esercizi precedenti</v>
          </cell>
        </row>
        <row r="25">
          <cell r="C25" t="str">
            <v>03-05-02-utilizzo fondi - quota di contributi (extra fondo pubblici) vincolati</v>
          </cell>
        </row>
        <row r="26">
          <cell r="C26" t="str">
            <v>03-05-03-utilizzo fondi - quota di contributi per ricerca</v>
          </cell>
        </row>
        <row r="27">
          <cell r="C27" t="str">
            <v>03-05-04-utilizzo fondi - quota di contributi da privato</v>
          </cell>
        </row>
        <row r="28">
          <cell r="C28" t="str">
            <v>03-05-utilizzo fondi per quote inutilizzate contributi vincolati di esercizi precedenti</v>
          </cell>
        </row>
        <row r="29">
          <cell r="C29" t="str">
            <v>03-01-01-ulteriori trasferimenti pubblici (ricerca corrente/copertura LEA)</v>
          </cell>
        </row>
        <row r="30">
          <cell r="C30" t="str">
            <v>03-01-02-ulteriori trasferimenti pubblici (ricerca finalizzata/vincolati)</v>
          </cell>
        </row>
        <row r="31">
          <cell r="C31" t="str">
            <v>03-01-03-ulteriori trasferimenti pubblici (extra LEA/altro)</v>
          </cell>
        </row>
        <row r="32">
          <cell r="C32" t="str">
            <v>03-01-ulteriori trasferimenti pubblici</v>
          </cell>
        </row>
        <row r="33">
          <cell r="C33" t="str">
            <v>03-03-Ticket</v>
          </cell>
        </row>
        <row r="34">
          <cell r="C34" t="str">
            <v>03-04-01-Contributi da privati</v>
          </cell>
        </row>
        <row r="35">
          <cell r="C35" t="str">
            <v>03-04-02-pay back</v>
          </cell>
        </row>
        <row r="36">
          <cell r="C36" t="str">
            <v>03-04-09-altre entrate proprie</v>
          </cell>
        </row>
        <row r="37">
          <cell r="C37" t="str">
            <v>03-04-altre entrate proprie</v>
          </cell>
        </row>
        <row r="38">
          <cell r="C38" t="str">
            <v>03-entrate proprie</v>
          </cell>
        </row>
        <row r="39">
          <cell r="C39" t="str">
            <v>03-02-01-ricavi intramoenia</v>
          </cell>
        </row>
        <row r="40">
          <cell r="C40" t="str">
            <v>03-02-02-costi intramoenia</v>
          </cell>
        </row>
        <row r="41">
          <cell r="C41" t="str">
            <v>03-02-saldo intramoenia</v>
          </cell>
        </row>
        <row r="42">
          <cell r="C42" t="str">
            <v>04-01-Rettifica contributi F.S.R. per destinazione ad investimenti</v>
          </cell>
        </row>
        <row r="43">
          <cell r="C43" t="str">
            <v>04-02-Rettifica contributi pubblici per destinazione ad investimenti</v>
          </cell>
        </row>
        <row r="44">
          <cell r="C44" t="str">
            <v>04-Rettifica contributi per destinazione ad investimenti</v>
          </cell>
        </row>
        <row r="45">
          <cell r="C45" t="str">
            <v>Totale Ricavi Netti</v>
          </cell>
        </row>
        <row r="46">
          <cell r="C46" t="str">
            <v>11-01-01-01-personale sanitario-dipendente-tempo indeterminato</v>
          </cell>
        </row>
        <row r="47">
          <cell r="C47" t="str">
            <v>11-01-01-02-personale sanitario-dipendente-tempo determinato</v>
          </cell>
        </row>
        <row r="48">
          <cell r="C48" t="str">
            <v>11-01-01-03-personale sanitario-dipendente-altro</v>
          </cell>
        </row>
        <row r="49">
          <cell r="C49" t="str">
            <v>11-01-01-personale sanitario-dipendente</v>
          </cell>
        </row>
        <row r="50">
          <cell r="C50" t="str">
            <v>11-02-01-01-personale non sanitario-dipendente-tempo indeterminato</v>
          </cell>
        </row>
        <row r="51">
          <cell r="C51" t="str">
            <v>11-02-01-02-personale non sanitario-dipendente-tempo determinato</v>
          </cell>
        </row>
        <row r="52">
          <cell r="C52" t="str">
            <v>11-02-01-03-personale non sanitario-dipendente-altro</v>
          </cell>
        </row>
        <row r="53">
          <cell r="C53" t="str">
            <v>11-02-01-personale non sanitario-dipendente</v>
          </cell>
        </row>
        <row r="54">
          <cell r="C54" t="str">
            <v>11-01-02-personale sanitario-non dipendente</v>
          </cell>
        </row>
        <row r="55">
          <cell r="C55" t="str">
            <v>11-02-02-personale non sanitario-non dipendente</v>
          </cell>
        </row>
        <row r="56">
          <cell r="C56" t="str">
            <v>11-personale</v>
          </cell>
        </row>
        <row r="57">
          <cell r="C57" t="str">
            <v>12-prodotti farmaceutici e emoderivati</v>
          </cell>
        </row>
        <row r="58">
          <cell r="C58" t="str">
            <v>13-01-01-dispositivi medici</v>
          </cell>
        </row>
        <row r="59">
          <cell r="C59" t="str">
            <v>13-01-02-altri beni sanitari</v>
          </cell>
        </row>
        <row r="60">
          <cell r="C60" t="str">
            <v>13-01-altri beni sanitari</v>
          </cell>
        </row>
        <row r="61">
          <cell r="C61" t="str">
            <v>13-02-beni non sanitari</v>
          </cell>
        </row>
        <row r="62">
          <cell r="C62" t="str">
            <v>13-03-01-01-servizi grandi appalti</v>
          </cell>
        </row>
        <row r="63">
          <cell r="C63" t="str">
            <v>13-03-01-02-manutenzioni e riparazioni</v>
          </cell>
        </row>
        <row r="64">
          <cell r="C64" t="str">
            <v>13-03-01-servizi appaltati</v>
          </cell>
        </row>
        <row r="65">
          <cell r="C65" t="str">
            <v>13-03-02-servizi utenze</v>
          </cell>
        </row>
        <row r="66">
          <cell r="C66" t="str">
            <v>13-03-03-01-consulenze-personale non dipendente sanitario</v>
          </cell>
        </row>
        <row r="67">
          <cell r="C67" t="str">
            <v>13-03-03-02-consulenze-personale non dipendente non sanitario</v>
          </cell>
        </row>
        <row r="68">
          <cell r="C68" t="str">
            <v>13-03-03-03-altri servizi sanitari</v>
          </cell>
        </row>
        <row r="69">
          <cell r="C69" t="str">
            <v>13-03-03-04-altri servizi non sanitari</v>
          </cell>
        </row>
        <row r="70">
          <cell r="C70" t="str">
            <v>13-03-03-altri servizi (sanitari e non sanitari)</v>
          </cell>
        </row>
        <row r="71">
          <cell r="C71" t="str">
            <v>13-03-04-godimento beni di terzi</v>
          </cell>
        </row>
        <row r="72">
          <cell r="C72" t="str">
            <v>13-03-servizi</v>
          </cell>
        </row>
        <row r="73">
          <cell r="C73" t="str">
            <v>13-altri beni e servizi</v>
          </cell>
        </row>
        <row r="74">
          <cell r="C74" t="str">
            <v>30-01-ammortamenti e sterilizzazioni</v>
          </cell>
        </row>
        <row r="75">
          <cell r="C75" t="str">
            <v>30-02-costi sostenuti in economia</v>
          </cell>
        </row>
        <row r="76">
          <cell r="C76" t="str">
            <v>30-ammortamenti e costi capitalizzati</v>
          </cell>
        </row>
        <row r="77">
          <cell r="C77" t="str">
            <v>14-01-accantonamenti rischi</v>
          </cell>
        </row>
        <row r="78">
          <cell r="C78" t="str">
            <v>14-02-accantonamenti SUMAI (+TFR)</v>
          </cell>
        </row>
        <row r="79">
          <cell r="C79" t="str">
            <v>14-03-altri accantonamenti</v>
          </cell>
        </row>
        <row r="80">
          <cell r="C80" t="str">
            <v>14-04-01-accantonamenti per rinnovi Pers. Dip.</v>
          </cell>
        </row>
        <row r="81">
          <cell r="C81" t="str">
            <v>14-04-02-accantonamenti per rinnovi contrattuali MMG/PLS/MCA e altri</v>
          </cell>
        </row>
        <row r="82">
          <cell r="C82" t="str">
            <v>14-04-03-accantonamenti per rinnovi contrattuali Medici SUMAI</v>
          </cell>
        </row>
        <row r="83">
          <cell r="C83" t="str">
            <v>14-04-accantonamenti per rinnovi contrattuali</v>
          </cell>
        </row>
        <row r="84">
          <cell r="C84" t="str">
            <v>14-05-accantonamenti per quote inutilizzate di contributi vincolati</v>
          </cell>
        </row>
        <row r="85">
          <cell r="C85" t="str">
            <v>14-accantonamenti</v>
          </cell>
        </row>
        <row r="86">
          <cell r="C86" t="str">
            <v>99-02-01-variazione rimanenze sanitarie</v>
          </cell>
        </row>
        <row r="87">
          <cell r="C87" t="str">
            <v>99-02-02-variazione rimanenze non sanitarie</v>
          </cell>
        </row>
        <row r="88">
          <cell r="C88" t="str">
            <v>99-02-variazione rimanenze</v>
          </cell>
        </row>
        <row r="89">
          <cell r="C89" t="str">
            <v>Totale Costi Interni</v>
          </cell>
        </row>
        <row r="90">
          <cell r="C90" t="str">
            <v>21-medicina di base</v>
          </cell>
        </row>
        <row r="91">
          <cell r="C91" t="str">
            <v>22-farmaceutica convenzionata</v>
          </cell>
        </row>
        <row r="92">
          <cell r="C92" t="str">
            <v>23-01-01-prestazioni da privato-ospedaliera</v>
          </cell>
        </row>
        <row r="93">
          <cell r="C93" t="str">
            <v>23-01-02-prestazioni da privato-ospedaliera</v>
          </cell>
        </row>
        <row r="94">
          <cell r="C94" t="str">
            <v>23-01-prestazioni da privato-ospedaliera</v>
          </cell>
        </row>
        <row r="95">
          <cell r="C95" t="str">
            <v>23-02-01-prestazioni da privato-ambulatoriale</v>
          </cell>
        </row>
        <row r="96">
          <cell r="C96" t="str">
            <v>23-02-02-prestazioni da sumaisti</v>
          </cell>
        </row>
        <row r="97">
          <cell r="C97" t="str">
            <v>23-02-03-prestazioni da privato-ambulatoriale</v>
          </cell>
        </row>
        <row r="98">
          <cell r="C98" t="str">
            <v>23-02-prestazioni da privato-ambulatoriale</v>
          </cell>
        </row>
        <row r="99">
          <cell r="C99" t="str">
            <v>23-03-prestazioni da privato-riabilitazione extra ospedaliera</v>
          </cell>
        </row>
        <row r="100">
          <cell r="C100" t="str">
            <v>23-04-01-trasporti sanitari da privato</v>
          </cell>
        </row>
        <row r="101">
          <cell r="C101" t="str">
            <v>23-04-02-01-assistenza integrativa da privato</v>
          </cell>
        </row>
        <row r="102">
          <cell r="C102" t="str">
            <v>23-04-02-02-assistenza protesica da privato</v>
          </cell>
        </row>
        <row r="103">
          <cell r="C103" t="str">
            <v>23-04-02-assistenza integrativa e protesica da privato</v>
          </cell>
        </row>
        <row r="104">
          <cell r="C104" t="str">
            <v>23-04-03-01-assistenza psichiatrica residenziale e semiresidenziale da privato</v>
          </cell>
        </row>
        <row r="105">
          <cell r="C105" t="str">
            <v>23-04-03-02-distribuzione di farmaci e file F da privato</v>
          </cell>
        </row>
        <row r="106">
          <cell r="C106" t="str">
            <v>23-04-03-03-assistenza termale da privato</v>
          </cell>
        </row>
        <row r="107">
          <cell r="C107" t="str">
            <v>23-04-03-04-prestazioni socio-sanitarie da privato</v>
          </cell>
        </row>
        <row r="108">
          <cell r="C108" t="str">
            <v>23-04-03-09-altri servizi sanitari da privato</v>
          </cell>
        </row>
        <row r="109">
          <cell r="C109" t="str">
            <v>23-04-03-prestazioni da privato-altro</v>
          </cell>
        </row>
        <row r="110">
          <cell r="C110" t="str">
            <v>23-04-altre prestazioni da privato</v>
          </cell>
        </row>
        <row r="111">
          <cell r="C111" t="str">
            <v>23-prestazioni da privato</v>
          </cell>
        </row>
        <row r="112">
          <cell r="C112" t="str">
            <v>Totale Costi Esterni</v>
          </cell>
        </row>
        <row r="113">
          <cell r="C113" t="str">
            <v>Totale costi 1° livello</v>
          </cell>
        </row>
        <row r="114">
          <cell r="C114" t="str">
            <v>40-svalutazione crediti, rivalutazioni e svalutazioni finanziarie</v>
          </cell>
        </row>
        <row r="115">
          <cell r="C115" t="str">
            <v>19-01-Saldo gestione finanziaria</v>
          </cell>
        </row>
        <row r="116">
          <cell r="C116" t="str">
            <v>50-01-IRAP</v>
          </cell>
        </row>
        <row r="117">
          <cell r="C117" t="str">
            <v>50-02-IRES</v>
          </cell>
        </row>
        <row r="118">
          <cell r="C118" t="str">
            <v>50-03-Altri oneri fiscali</v>
          </cell>
        </row>
        <row r="119">
          <cell r="C119" t="str">
            <v>50-Oneri Fiscali</v>
          </cell>
        </row>
        <row r="120">
          <cell r="C120" t="str">
            <v>99-03-01-Componenti straordinarie attive</v>
          </cell>
        </row>
        <row r="121">
          <cell r="C121" t="str">
            <v>99-03-02-Componenti straordinarie passive</v>
          </cell>
        </row>
        <row r="122">
          <cell r="C122" t="str">
            <v>99-03-Saldo gestione straordinaria</v>
          </cell>
        </row>
        <row r="123">
          <cell r="C123" t="str">
            <v>Totale Componenti Finanziarie e Straordinarie</v>
          </cell>
        </row>
        <row r="124">
          <cell r="C124" t="str">
            <v>100-01-01-ulteriori trasferimenti pubblici (ricerca corrente/copertura LEA)</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cia 1"/>
      <sheetName val="Fascia 2"/>
      <sheetName val="Fascia 3"/>
      <sheetName val="Foglio1"/>
      <sheetName val="elenco"/>
      <sheetName val="ABC"/>
      <sheetName val="VALORI"/>
      <sheetName val="Confronto con I Trimestre 2007"/>
      <sheetName val="Confronto con IV Trimestre 2007"/>
    </sheetNames>
    <sheetDataSet>
      <sheetData sheetId="0"/>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contr DA2175_2010 "/>
      <sheetName val="utilizzi contr DA2495_09"/>
      <sheetName val="Mod. CE I 2011"/>
      <sheetName val="Bil. ver."/>
      <sheetName val=" specifica contributi"/>
      <sheetName val="Mod.rilevaz.Territoriale "/>
      <sheetName val="Gestione Ordini "/>
      <sheetName val="Gest. pers. dipend. "/>
      <sheetName val="Foglio1"/>
      <sheetName val="elenco"/>
      <sheetName val="ap.Aziende"/>
      <sheetName val="appoggio2"/>
      <sheetName val="Bil_ ver_"/>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Az sede di C.O. SEUS_118"/>
      <sheetName val="utilizzi contr DA2175_2010 "/>
      <sheetName val="utilizzi contr DA2495_09"/>
      <sheetName val="Mod. CE C 2010"/>
      <sheetName val="Bil. ver."/>
      <sheetName val=" specifica contributi"/>
      <sheetName val="Mod.rilevaz.Territoriale "/>
      <sheetName val="Foglio1"/>
    </sheetNames>
    <sheetDataSet>
      <sheetData sheetId="0"/>
      <sheetData sheetId="1"/>
      <sheetData sheetId="2"/>
      <sheetData sheetId="3"/>
      <sheetData sheetId="4"/>
      <sheetData sheetId="5"/>
      <sheetData sheetId="6"/>
      <sheetData sheetId="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x Az sede di C.O. SEUS_118"/>
      <sheetName val="utilizzi contr DA2348-2684_2011"/>
      <sheetName val="utilizzi contr DA2175_2010 "/>
      <sheetName val="utilizzi contr DA2495_09"/>
      <sheetName val="Mod. CE CNS 2011"/>
      <sheetName val="Mod. SP 2011"/>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Pers"/>
      <sheetName val="Dati"/>
      <sheetName val="Tabella Rocc"/>
    </sheetNames>
    <sheetDataSet>
      <sheetData sheetId="0"/>
      <sheetData sheetId="1">
        <row r="41">
          <cell r="B41" t="str">
            <v>P - Prev.</v>
          </cell>
        </row>
        <row r="42">
          <cell r="B42" t="str">
            <v>1° - Trim</v>
          </cell>
        </row>
        <row r="43">
          <cell r="B43" t="str">
            <v>2° - Trim</v>
          </cell>
        </row>
        <row r="44">
          <cell r="B44" t="str">
            <v>3° - Trim</v>
          </cell>
        </row>
        <row r="45">
          <cell r="B45" t="str">
            <v>4° - Trim</v>
          </cell>
        </row>
        <row r="46">
          <cell r="B46" t="str">
            <v>C - Cons.</v>
          </cell>
        </row>
      </sheetData>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ngodegenti"/>
      <sheetName val="DH-DS"/>
      <sheetName val="Detenuti"/>
      <sheetName val="Neuroriabilitazione"/>
      <sheetName val="Recupero e riabilitazione"/>
      <sheetName val="Unità spinale"/>
      <sheetName val="Urologia pediatrica"/>
      <sheetName val="Nefrologia pediatrica"/>
      <sheetName val="Neurochirurgia pediatrica"/>
      <sheetName val="Radioterapia oncologica"/>
      <sheetName val="Terapia intensiva neonatale"/>
      <sheetName val="Reumatologia"/>
      <sheetName val="Radioterapia"/>
      <sheetName val="Radiologia"/>
      <sheetName val="Pneumologia"/>
      <sheetName val="Solventi"/>
      <sheetName val="Oncoematologia"/>
      <sheetName val="Oncoematologia pediatrica"/>
      <sheetName val="Oncologia"/>
      <sheetName val="Patologia neonatale"/>
      <sheetName val="Medicina nucleare"/>
      <sheetName val="Gastroenterologia"/>
      <sheetName val="Emodialisi"/>
      <sheetName val="Dermatologia, dermosifilopatia"/>
      <sheetName val="MCAU"/>
      <sheetName val="OBI"/>
      <sheetName val="Nefrologia ab trap rene"/>
      <sheetName val="Grandi ustionati"/>
      <sheetName val="Grandi ustioni pediatriche"/>
      <sheetName val="Urologia"/>
      <sheetName val="Psichiatria"/>
      <sheetName val="Pediatria"/>
      <sheetName val="Otorinolaringoiatria"/>
      <sheetName val="Ostetricia e ginecologia"/>
      <sheetName val="Ortopedia e traumatologia"/>
      <sheetName val="Odontoiatria e stomatologia"/>
      <sheetName val="Oculistica"/>
      <sheetName val="Neuropsichiatria infantile"/>
      <sheetName val="Neurologia"/>
      <sheetName val="Nido, neonati sani"/>
      <sheetName val="Neurochirurgia"/>
      <sheetName val="Nefrologia"/>
      <sheetName val="Medicina generale"/>
      <sheetName val="Medicina del lavoro"/>
      <sheetName val="Malattie infettive e tropicali"/>
      <sheetName val="Geriatria"/>
      <sheetName val="Malattie endocrine"/>
      <sheetName val="Immunologia"/>
      <sheetName val="Ematologia, immunoematologia"/>
      <sheetName val="Medicina dello sport"/>
      <sheetName val="Chirurgia vascolare"/>
      <sheetName val="Chirurgia toracica"/>
      <sheetName val="Chirurgia plastica"/>
      <sheetName val="Chirurgia pediatrica"/>
      <sheetName val="Chirurgia maxillo facciale"/>
      <sheetName val="Chirurgia generale"/>
      <sheetName val="Cardiologia "/>
      <sheetName val="Cardiochirurgia"/>
      <sheetName val="Cardiochirurgia pediatrica"/>
      <sheetName val="Angiologia"/>
      <sheetName val="Allergologia"/>
      <sheetName val="Indice"/>
      <sheetName val="Schede Indicatori CRIL Totale"/>
      <sheetName val="Anagrafica CRIL"/>
      <sheetName val="Anagrafica Struttura"/>
      <sheetName val="Flusso_A_con_CRIL"/>
      <sheetName val="PVT_Flusso_A_con_CRIL_Bench"/>
      <sheetName val="PVT_Flusso_A_con_CRIL"/>
      <sheetName val="DSAO_2011_con_CRIL"/>
      <sheetName val="PVT_DSAO_2011_con_CRIL"/>
      <sheetName val="HSP12_Con_Cril"/>
      <sheetName val="PVT_HSP12_Con_Cril"/>
      <sheetName val="PVT_Personale _economico"/>
      <sheetName val="PVT_Personale_anagrafica"/>
      <sheetName val="Personale_anagrafica"/>
      <sheetName val="Personale _econom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2">
          <cell r="A2" t="str">
            <v>Chirurgia generale</v>
          </cell>
        </row>
        <row r="3">
          <cell r="A3" t="str">
            <v>Medicina generale</v>
          </cell>
        </row>
        <row r="4">
          <cell r="A4" t="str">
            <v>Pediatria</v>
          </cell>
        </row>
        <row r="5">
          <cell r="A5" t="str">
            <v>Cardiologia</v>
          </cell>
        </row>
        <row r="6">
          <cell r="A6" t="str">
            <v>Ostetricia e ginecologia</v>
          </cell>
        </row>
        <row r="7">
          <cell r="A7" t="str">
            <v>Ortopedia e traumatologia</v>
          </cell>
        </row>
        <row r="8">
          <cell r="A8" t="str">
            <v>Otorinolaringoiatria</v>
          </cell>
        </row>
        <row r="9">
          <cell r="A9" t="str">
            <v>Oculistica</v>
          </cell>
        </row>
        <row r="10">
          <cell r="A10" t="str">
            <v>Nefrologia</v>
          </cell>
        </row>
        <row r="11">
          <cell r="A11" t="str">
            <v>Urologia</v>
          </cell>
        </row>
        <row r="12">
          <cell r="A12" t="str">
            <v>Oncologia</v>
          </cell>
        </row>
        <row r="13">
          <cell r="A13" t="str">
            <v>Pneumologia</v>
          </cell>
        </row>
        <row r="14">
          <cell r="A14" t="str">
            <v>Psichiatria</v>
          </cell>
        </row>
        <row r="15">
          <cell r="A15" t="str">
            <v>Patologia neonatale</v>
          </cell>
        </row>
        <row r="16">
          <cell r="A16" t="str">
            <v>Malattie infettive e tropicali</v>
          </cell>
        </row>
        <row r="17">
          <cell r="A17" t="str">
            <v>Neurologia</v>
          </cell>
        </row>
        <row r="18">
          <cell r="A18" t="str">
            <v>Chirurgia vascolare</v>
          </cell>
        </row>
        <row r="19">
          <cell r="A19" t="str">
            <v>Nido, neonati sani</v>
          </cell>
        </row>
        <row r="20">
          <cell r="A20" t="str">
            <v>Ematologia, immunoematologia</v>
          </cell>
        </row>
        <row r="21">
          <cell r="A21" t="str">
            <v>Geriatria</v>
          </cell>
        </row>
        <row r="22">
          <cell r="A22" t="str">
            <v>Terapia intensiva neonatale</v>
          </cell>
        </row>
        <row r="23">
          <cell r="A23" t="str">
            <v>Recupero e riabilitazione</v>
          </cell>
        </row>
        <row r="24">
          <cell r="A24" t="str">
            <v>Gastroenterologia</v>
          </cell>
        </row>
        <row r="25">
          <cell r="A25" t="str">
            <v>Lungodegenti</v>
          </cell>
        </row>
        <row r="26">
          <cell r="A26" t="str">
            <v>Neurochirurgia</v>
          </cell>
        </row>
        <row r="27">
          <cell r="A27" t="str">
            <v>Dermatologia, dermosifilopatia</v>
          </cell>
        </row>
        <row r="28">
          <cell r="A28" t="str">
            <v>Immunologia</v>
          </cell>
        </row>
        <row r="29">
          <cell r="A29" t="str">
            <v>Chirurgia plastica</v>
          </cell>
        </row>
        <row r="30">
          <cell r="A30" t="str">
            <v>Chirurgia toracica</v>
          </cell>
        </row>
        <row r="31">
          <cell r="A31" t="str">
            <v>Odontoiatria e stomatologia</v>
          </cell>
        </row>
        <row r="32">
          <cell r="A32" t="str">
            <v>OBI</v>
          </cell>
        </row>
        <row r="33">
          <cell r="A33" t="str">
            <v>Chirurgia pediatrica</v>
          </cell>
        </row>
        <row r="34">
          <cell r="A34" t="str">
            <v>Neuropsichiatria infantile</v>
          </cell>
        </row>
        <row r="35">
          <cell r="A35" t="str">
            <v>Angiologia</v>
          </cell>
        </row>
        <row r="36">
          <cell r="A36" t="str">
            <v>MCAU</v>
          </cell>
        </row>
        <row r="37">
          <cell r="A37" t="str">
            <v>Radiologia</v>
          </cell>
        </row>
        <row r="38">
          <cell r="A38" t="str">
            <v>Cardiochirurgia</v>
          </cell>
        </row>
        <row r="39">
          <cell r="A39" t="str">
            <v>Chirurgia maxillo facciale</v>
          </cell>
        </row>
        <row r="40">
          <cell r="A40" t="str">
            <v>Grandi ustionati</v>
          </cell>
        </row>
        <row r="41">
          <cell r="A41" t="str">
            <v>Nefrologia ab trap rene</v>
          </cell>
        </row>
        <row r="42">
          <cell r="A42" t="str">
            <v>Oncoematologia</v>
          </cell>
        </row>
        <row r="43">
          <cell r="A43" t="str">
            <v>Reumatologia</v>
          </cell>
        </row>
        <row r="44">
          <cell r="A44" t="str">
            <v>Neuroriabilitazione</v>
          </cell>
        </row>
        <row r="45">
          <cell r="A45" t="str">
            <v>Detenuti</v>
          </cell>
        </row>
        <row r="46">
          <cell r="A46" t="str">
            <v>Allergologia</v>
          </cell>
        </row>
        <row r="47">
          <cell r="A47" t="str">
            <v>Cardiochirurgia pediatrica</v>
          </cell>
        </row>
        <row r="48">
          <cell r="A48" t="str">
            <v>Medicina dello sport</v>
          </cell>
        </row>
        <row r="49">
          <cell r="A49" t="str">
            <v>Malattie endocrine</v>
          </cell>
        </row>
        <row r="50">
          <cell r="A50" t="str">
            <v>Medicina del lavoro</v>
          </cell>
        </row>
        <row r="51">
          <cell r="A51" t="str">
            <v>Grandi ustioni pediatriche</v>
          </cell>
        </row>
        <row r="52">
          <cell r="A52" t="str">
            <v>Emodialisi</v>
          </cell>
        </row>
        <row r="53">
          <cell r="A53" t="str">
            <v>Medicina nucleare</v>
          </cell>
        </row>
        <row r="54">
          <cell r="A54" t="str">
            <v>Oncoematologia pediatrica</v>
          </cell>
        </row>
        <row r="55">
          <cell r="A55" t="str">
            <v>Solventi</v>
          </cell>
        </row>
        <row r="56">
          <cell r="A56" t="str">
            <v>Radioterapia</v>
          </cell>
        </row>
        <row r="57">
          <cell r="A57" t="str">
            <v>Radioterapia oncologica</v>
          </cell>
        </row>
        <row r="58">
          <cell r="A58" t="str">
            <v>Neurochirurgia pediatrica</v>
          </cell>
        </row>
        <row r="59">
          <cell r="A59" t="str">
            <v>Nefrologia pediatrica</v>
          </cell>
        </row>
        <row r="60">
          <cell r="A60" t="str">
            <v>Urologia pediatrica</v>
          </cell>
        </row>
        <row r="61">
          <cell r="A61" t="str">
            <v>Unità spinale</v>
          </cell>
        </row>
        <row r="62">
          <cell r="A62" t="str">
            <v>DH-DS</v>
          </cell>
        </row>
      </sheetData>
      <sheetData sheetId="62"/>
      <sheetData sheetId="63">
        <row r="1">
          <cell r="I1" t="str">
            <v>Posti letto complessivi</v>
          </cell>
        </row>
        <row r="2">
          <cell r="I2" t="str">
            <v>Posti letto Degenza ordinaria (effettivi)</v>
          </cell>
        </row>
        <row r="3">
          <cell r="I3" t="str">
            <v>Posti letto Day Hospital (effettivi)</v>
          </cell>
        </row>
        <row r="4">
          <cell r="I4" t="str">
            <v>Ricoveri Totali (DO + DH)</v>
          </cell>
        </row>
        <row r="5">
          <cell r="I5" t="str">
            <v>Ricoveri Totali (DO + DH) DRG Medici</v>
          </cell>
        </row>
        <row r="6">
          <cell r="I6" t="str">
            <v>Ricoveri Totali (DO + DH) DRG Chirurgici</v>
          </cell>
        </row>
        <row r="7">
          <cell r="I7" t="str">
            <v>Ricoveri Totali (DO + DH) Altri DRG</v>
          </cell>
        </row>
        <row r="8">
          <cell r="I8" t="str">
            <v>Ricoveri Degenza Ordinaria</v>
          </cell>
        </row>
        <row r="9">
          <cell r="I9" t="str">
            <v>Ricoveri Degenza Ordinaria DRG Medici</v>
          </cell>
        </row>
        <row r="10">
          <cell r="I10" t="str">
            <v>Ricoveri Degenza Ordinaria DRG Chirurgici</v>
          </cell>
        </row>
        <row r="11">
          <cell r="I11" t="str">
            <v>Ricoveri Degenza Ordinaria Altri DRG</v>
          </cell>
        </row>
        <row r="12">
          <cell r="I12" t="str">
            <v>Ricoveri Degenza Ordinaria 1g</v>
          </cell>
        </row>
        <row r="13">
          <cell r="I13" t="str">
            <v>Ricoveri Degenza Ordinaria 1g DRG Medici</v>
          </cell>
        </row>
        <row r="14">
          <cell r="I14" t="str">
            <v>Ricoveri Degenza Ordinaria 1g DRG Chirurgici</v>
          </cell>
        </row>
        <row r="15">
          <cell r="I15" t="str">
            <v>Ricoveri Degenza Ordinaria 1g Altri DRG</v>
          </cell>
        </row>
        <row r="16">
          <cell r="I16" t="str">
            <v>Ricoveri Degenza Ordinaria &gt;48h</v>
          </cell>
        </row>
        <row r="17">
          <cell r="I17" t="str">
            <v>Ricoveri Degenza Ordinaria &gt;48h DRG Medici</v>
          </cell>
        </row>
        <row r="18">
          <cell r="I18" t="str">
            <v>Ricoveri Degenza Ordinaria &gt;48h DRG Chirurgici</v>
          </cell>
        </row>
        <row r="19">
          <cell r="I19" t="str">
            <v>Ricoveri Degenza Ordinaria &gt;48h Altri DRG</v>
          </cell>
        </row>
        <row r="20">
          <cell r="I20" t="str">
            <v>Ricoveri Degenza Ordinaria Oltre soglia</v>
          </cell>
        </row>
        <row r="21">
          <cell r="I21" t="str">
            <v>Ricoveri Degenza Ordinaria Oltre soglia DRG Medici</v>
          </cell>
        </row>
        <row r="22">
          <cell r="I22" t="str">
            <v>Ricoveri Degenza Ordinaria Oltre soglia DRG Chirurgici</v>
          </cell>
        </row>
        <row r="23">
          <cell r="I23" t="str">
            <v>Ricoveri Degenza Ordinaria Oltre soglia Altri DRG</v>
          </cell>
        </row>
        <row r="24">
          <cell r="I24" t="str">
            <v>Ricoveri Day Hospital</v>
          </cell>
        </row>
        <row r="25">
          <cell r="I25" t="str">
            <v>Ricoveri Day Hospital DRG Medici</v>
          </cell>
        </row>
        <row r="26">
          <cell r="I26" t="str">
            <v>Ricoveri Day Hospital DRG Chirurgici</v>
          </cell>
        </row>
        <row r="27">
          <cell r="I27" t="str">
            <v>Ricoveri Day Hospital Altri DRG</v>
          </cell>
        </row>
        <row r="28">
          <cell r="I28" t="str">
            <v>Ricoveri Day Service</v>
          </cell>
        </row>
        <row r="29">
          <cell r="I29" t="str">
            <v>Peso totale DRG - (DO + DH)</v>
          </cell>
        </row>
        <row r="30">
          <cell r="I30" t="str">
            <v>Peso totale DRG - (DO + DH) DRG Medici</v>
          </cell>
        </row>
        <row r="31">
          <cell r="I31" t="str">
            <v>Peso totale DRG - (DO + DH) DRG Chirurgici</v>
          </cell>
        </row>
        <row r="32">
          <cell r="I32" t="str">
            <v>Peso totale DRG - (DO + DH) Altri DRG</v>
          </cell>
        </row>
        <row r="33">
          <cell r="I33" t="str">
            <v>Peso totale DRG - Degenza Ordinaria</v>
          </cell>
        </row>
        <row r="34">
          <cell r="I34" t="str">
            <v>Peso totale DRG - Degenza Ordinaria DRG Medici</v>
          </cell>
        </row>
        <row r="35">
          <cell r="I35" t="str">
            <v>Peso totale DRG - Degenza Ordinaria DRG Chirurgici</v>
          </cell>
        </row>
        <row r="36">
          <cell r="I36" t="str">
            <v>Peso totale DRG - Degenza Ordinaria Altri DRG</v>
          </cell>
        </row>
        <row r="37">
          <cell r="I37" t="str">
            <v>Peso totale DRG - Degenza Ordinaria 1g</v>
          </cell>
        </row>
        <row r="38">
          <cell r="I38" t="str">
            <v>Peso totale DRG - Degenza Ordinaria 1g DRG Medici</v>
          </cell>
        </row>
        <row r="39">
          <cell r="I39" t="str">
            <v>Peso totale DRG - Degenza Ordinaria 1g DRG Chirurgici</v>
          </cell>
        </row>
        <row r="40">
          <cell r="I40" t="str">
            <v>Peso totale DRG - Degenza Ordinaria 1g Altri DRG</v>
          </cell>
        </row>
        <row r="41">
          <cell r="I41" t="str">
            <v>Peso totale DRG - Degenza Ordinaria &gt;48h</v>
          </cell>
        </row>
        <row r="42">
          <cell r="I42" t="str">
            <v>Peso totale DRG - Degenza Ordinaria &gt;48h DRG Medici</v>
          </cell>
        </row>
        <row r="43">
          <cell r="I43" t="str">
            <v>Peso totale DRG - Degenza Ordinaria &gt;48h DRG Chirurgici</v>
          </cell>
        </row>
        <row r="44">
          <cell r="I44" t="str">
            <v>Peso totale DRG - Degenza Ordinaria &gt;48h Altri DRG</v>
          </cell>
        </row>
        <row r="45">
          <cell r="I45" t="str">
            <v>Peso totale DRG - Degenza Ordinaria Oltre soglia</v>
          </cell>
        </row>
        <row r="46">
          <cell r="I46" t="str">
            <v>Peso totale DRG - Degenza Ordinaria Oltre soglia DRG Medici</v>
          </cell>
        </row>
        <row r="47">
          <cell r="I47" t="str">
            <v>Peso totale DRG - Degenza Ordinaria Oltre soglia DRG Chirurgici</v>
          </cell>
        </row>
        <row r="48">
          <cell r="I48" t="str">
            <v>Peso totale DRG - Degenza Ordinaria Oltre soglia Altri DRG</v>
          </cell>
        </row>
        <row r="49">
          <cell r="I49" t="str">
            <v>Peso totale DRG - Day Hospital</v>
          </cell>
        </row>
        <row r="50">
          <cell r="I50" t="str">
            <v>Peso totale DRG - Day Hospital DRG Medici</v>
          </cell>
        </row>
        <row r="51">
          <cell r="I51" t="str">
            <v>Peso totale DRG - Day Hospital DRG Chirurgici</v>
          </cell>
        </row>
        <row r="52">
          <cell r="I52" t="str">
            <v>Peso totale DRG - Day Hospital Altri DRG</v>
          </cell>
        </row>
        <row r="53">
          <cell r="I53" t="str">
            <v>Peso medio DRG - (DO + DH)</v>
          </cell>
        </row>
        <row r="54">
          <cell r="I54" t="str">
            <v>Peso medio DRG - (DO + DH) DRG Medici</v>
          </cell>
        </row>
        <row r="55">
          <cell r="I55" t="str">
            <v>Peso medio DRG - (DO + DH) DRG Chirurgici</v>
          </cell>
        </row>
        <row r="56">
          <cell r="I56" t="str">
            <v>Peso medio DRG - (DO + DH) Altri DRG</v>
          </cell>
        </row>
        <row r="57">
          <cell r="I57" t="str">
            <v>Peso medio DRG - Degenza Ordinaria</v>
          </cell>
        </row>
        <row r="58">
          <cell r="I58" t="str">
            <v>Peso medio DRG - Degenza Ordinaria DRG Medici</v>
          </cell>
        </row>
        <row r="59">
          <cell r="I59" t="str">
            <v>Peso medio DRG - Degenza Ordinaria DRG Chirurgici</v>
          </cell>
        </row>
        <row r="60">
          <cell r="I60" t="str">
            <v>Peso medio DRG - Degenza Ordinaria Altri DRG</v>
          </cell>
        </row>
        <row r="61">
          <cell r="I61" t="str">
            <v>Peso medio DRG - Degenza Ordinaria 1g</v>
          </cell>
        </row>
        <row r="62">
          <cell r="I62" t="str">
            <v>Peso medio DRG - Degenza Ordinaria 1g DRG Medici</v>
          </cell>
        </row>
        <row r="63">
          <cell r="I63" t="str">
            <v>Peso medio DRG - Degenza Ordinaria 1g DRG Chirurgici</v>
          </cell>
        </row>
        <row r="64">
          <cell r="I64" t="str">
            <v>Peso medio DRG - Degenza Ordinaria 1g Altri DRG</v>
          </cell>
        </row>
        <row r="65">
          <cell r="I65" t="str">
            <v>Peso medio DRG - Degenza Ordinaria &gt;48h</v>
          </cell>
        </row>
        <row r="66">
          <cell r="I66" t="str">
            <v>Peso medio DRG - Degenza Ordinaria &gt;48h DRG Medici</v>
          </cell>
        </row>
        <row r="67">
          <cell r="I67" t="str">
            <v>Peso medio DRG - Degenza Ordinaria &gt;48h DRG Chirurgici</v>
          </cell>
        </row>
        <row r="68">
          <cell r="I68" t="str">
            <v>Peso medio DRG - Degenza Ordinaria &gt;48h Altri DRG</v>
          </cell>
        </row>
        <row r="69">
          <cell r="I69" t="str">
            <v>Peso medio DRG - Degenza Ordinaria Oltre soglia</v>
          </cell>
        </row>
        <row r="70">
          <cell r="I70" t="str">
            <v>Peso medio DRG - Degenza Ordinaria Oltre soglia DRG Medici</v>
          </cell>
        </row>
        <row r="71">
          <cell r="I71" t="str">
            <v>Peso medio DRG - Degenza Ordinaria Oltre soglia DRG Chirurgici</v>
          </cell>
        </row>
        <row r="72">
          <cell r="I72" t="str">
            <v>Peso medio DRG - Degenza Ordinaria Oltre soglia Altri DRG</v>
          </cell>
        </row>
        <row r="73">
          <cell r="I73" t="str">
            <v>Peso medio DRG - Day Hospital</v>
          </cell>
        </row>
        <row r="74">
          <cell r="I74" t="str">
            <v>Peso medio DRG - Day Hospital DRG Medici</v>
          </cell>
        </row>
        <row r="75">
          <cell r="I75" t="str">
            <v>Peso medio DRG - Day Hospital DRG Chirurgici</v>
          </cell>
        </row>
        <row r="76">
          <cell r="I76" t="str">
            <v>Peso medio DRG - Day Hospital Altri DRG</v>
          </cell>
        </row>
        <row r="77">
          <cell r="I77" t="str">
            <v>Degenza Totale (DO + DH)</v>
          </cell>
        </row>
        <row r="78">
          <cell r="I78" t="str">
            <v>Degenza Totale (DO + DH) DRG Medici</v>
          </cell>
        </row>
        <row r="79">
          <cell r="I79" t="str">
            <v>Degenza Totale (DO + DH) DRG Chirurgici</v>
          </cell>
        </row>
        <row r="80">
          <cell r="I80" t="str">
            <v>Degenza Totale (DO + DH) Altri DRG</v>
          </cell>
        </row>
        <row r="81">
          <cell r="I81" t="str">
            <v>Degenza Ordinaria Totale</v>
          </cell>
        </row>
        <row r="82">
          <cell r="I82" t="str">
            <v>Degenza Ordinaria Totale DRG Medici</v>
          </cell>
        </row>
        <row r="83">
          <cell r="I83" t="str">
            <v>Degenza Ordinaria Totale DRG Chirurgici</v>
          </cell>
        </row>
        <row r="84">
          <cell r="I84" t="str">
            <v>Degenza Ordinaria Totale Altri DRG</v>
          </cell>
        </row>
        <row r="85">
          <cell r="I85" t="str">
            <v>Degenza Ordinaria Totale 1g</v>
          </cell>
        </row>
        <row r="86">
          <cell r="I86" t="str">
            <v>Degenza Ordinaria Totale 1g DRG Medici</v>
          </cell>
        </row>
        <row r="87">
          <cell r="I87" t="str">
            <v>Degenza Ordinaria Totale 1g DRG Chirurgici</v>
          </cell>
        </row>
        <row r="88">
          <cell r="I88" t="str">
            <v>Degenza Ordinaria Totale 1g Altri DRG</v>
          </cell>
        </row>
        <row r="89">
          <cell r="I89" t="str">
            <v>Degenza Ordinaria Totale &gt;48h</v>
          </cell>
        </row>
        <row r="90">
          <cell r="I90" t="str">
            <v>Degenza Ordinaria Totale &gt;48h DRG Medici</v>
          </cell>
        </row>
        <row r="91">
          <cell r="I91" t="str">
            <v>Degenza Ordinaria Totale &gt;48h DRG Chirurgici</v>
          </cell>
        </row>
        <row r="92">
          <cell r="I92" t="str">
            <v>Degenza Ordinaria Totale &gt;48h Altri DRG</v>
          </cell>
        </row>
        <row r="93">
          <cell r="I93" t="str">
            <v>Degenza Ordinaria Totale Oltre soglia</v>
          </cell>
        </row>
        <row r="94">
          <cell r="I94" t="str">
            <v>Degenza Ordinaria Totale Oltre soglia DRG Medici</v>
          </cell>
        </row>
        <row r="95">
          <cell r="I95" t="str">
            <v>Degenza Ordinaria Totale Oltre soglia DRG Chirurgici</v>
          </cell>
        </row>
        <row r="96">
          <cell r="I96" t="str">
            <v>Degenza Ordinaria Totale Oltre soglia Altri DRG</v>
          </cell>
        </row>
        <row r="97">
          <cell r="I97" t="str">
            <v>Accessi Totali Day Hospital</v>
          </cell>
        </row>
        <row r="98">
          <cell r="I98" t="str">
            <v>Accessi Totali Day Hospital DRG Medici</v>
          </cell>
        </row>
        <row r="99">
          <cell r="I99" t="str">
            <v>Accessi Totali Day Hospital DRG Chirurgici</v>
          </cell>
        </row>
        <row r="100">
          <cell r="I100" t="str">
            <v>Accessi Totali Day Hospital Altri DRG</v>
          </cell>
        </row>
        <row r="101">
          <cell r="I101" t="str">
            <v>Accessi Totali Day Service</v>
          </cell>
        </row>
        <row r="102">
          <cell r="I102" t="str">
            <v>Degenza media totale (DO + DH)</v>
          </cell>
        </row>
        <row r="103">
          <cell r="I103" t="str">
            <v>Degenza media totale (DO + DH) DRG Medici</v>
          </cell>
        </row>
        <row r="104">
          <cell r="I104" t="str">
            <v>Degenza media totale (DO + DH) DRG Chirurgici</v>
          </cell>
        </row>
        <row r="105">
          <cell r="I105" t="str">
            <v>Degenza media totale (DO + DH) Altri DRG</v>
          </cell>
        </row>
        <row r="106">
          <cell r="I106" t="str">
            <v>Degenza Ordinaria Media</v>
          </cell>
        </row>
        <row r="107">
          <cell r="I107" t="str">
            <v>Degenza Ordinaria Media DRG Medici</v>
          </cell>
        </row>
        <row r="108">
          <cell r="I108" t="str">
            <v>Degenza Ordinaria Media DRG Chirurgici</v>
          </cell>
        </row>
        <row r="109">
          <cell r="I109" t="str">
            <v>Degenza Ordinaria Media Altri DRG</v>
          </cell>
        </row>
        <row r="110">
          <cell r="I110" t="str">
            <v>Degenza Ordinaria Media 1g</v>
          </cell>
        </row>
        <row r="111">
          <cell r="I111" t="str">
            <v>Degenza Ordinaria Media 1g DRG Medici</v>
          </cell>
        </row>
        <row r="112">
          <cell r="I112" t="str">
            <v>Degenza Ordinaria Media 1g DRG Chirurgici</v>
          </cell>
        </row>
        <row r="113">
          <cell r="I113" t="str">
            <v>Degenza Ordinaria Media 1g Altri DRG</v>
          </cell>
        </row>
        <row r="114">
          <cell r="I114" t="str">
            <v>Degenza Ordinaria Media &gt;48h</v>
          </cell>
        </row>
        <row r="115">
          <cell r="I115" t="str">
            <v>Degenza Ordinaria Media &gt;48h DRG Medici</v>
          </cell>
        </row>
        <row r="116">
          <cell r="I116" t="str">
            <v>Degenza Ordinaria Media &gt;48h DRG Chirurgici</v>
          </cell>
        </row>
        <row r="117">
          <cell r="I117" t="str">
            <v>Degenza Ordinaria Media &gt;48h Altri DRG</v>
          </cell>
        </row>
        <row r="118">
          <cell r="I118" t="str">
            <v>Degenza Ordinaria Media Oltre soglia</v>
          </cell>
        </row>
        <row r="119">
          <cell r="I119" t="str">
            <v>Degenza Ordinaria Media Oltre soglia DRG Medici</v>
          </cell>
        </row>
        <row r="120">
          <cell r="I120" t="str">
            <v>Degenza Ordinaria Media Oltre soglia DRG Chirurgici</v>
          </cell>
        </row>
        <row r="121">
          <cell r="I121" t="str">
            <v>Degenza Ordinaria Media Oltre soglia Altri DRG</v>
          </cell>
        </row>
        <row r="122">
          <cell r="I122" t="str">
            <v>Accessi Medi Day Hospital</v>
          </cell>
        </row>
        <row r="123">
          <cell r="I123" t="str">
            <v>Accessi Medi Day Hospital DRG Medici</v>
          </cell>
        </row>
        <row r="124">
          <cell r="I124" t="str">
            <v>Accessi Medi Day Hospital DRG Chirurgici</v>
          </cell>
        </row>
        <row r="125">
          <cell r="I125" t="str">
            <v>Accessi Medi Day Hospital Altri DRG</v>
          </cell>
        </row>
        <row r="126">
          <cell r="I126" t="str">
            <v>Accessi medi Day Service</v>
          </cell>
        </row>
        <row r="127">
          <cell r="I127" t="str">
            <v>casi a rischio di inappropriatezza in regime di DO</v>
          </cell>
        </row>
        <row r="128">
          <cell r="I128" t="str">
            <v>- % dei casi a rischio di inappropriatezza in regime di DO</v>
          </cell>
        </row>
        <row r="129">
          <cell r="I129" t="str">
            <v>giornate di degenza a rischio di inappropriatezza in regime di DO</v>
          </cell>
        </row>
        <row r="130">
          <cell r="I130" t="str">
            <v>- % delle giornate di degenza a rischio di inappropriatezza in regime di DO</v>
          </cell>
        </row>
        <row r="131">
          <cell r="I131" t="str">
            <v>Tasso di occupazione Ricovero ordinario (letti effettivi)</v>
          </cell>
        </row>
        <row r="132">
          <cell r="I132" t="str">
            <v>Tasso di occupazione Day Hospital (letti effettivi)</v>
          </cell>
        </row>
        <row r="133">
          <cell r="I133" t="str">
            <v>Tasso di occupazione Day Hospital (5 giorni/sett.)</v>
          </cell>
        </row>
        <row r="134">
          <cell r="I134" t="str">
            <v>Personale dipendente (indeterminato e determinato)</v>
          </cell>
        </row>
        <row r="135">
          <cell r="I135" t="str">
            <v>Personale dipendente - Dirigenti</v>
          </cell>
        </row>
        <row r="136">
          <cell r="I136" t="str">
            <v>Personale dipendente - Medici</v>
          </cell>
        </row>
        <row r="137">
          <cell r="I137" t="str">
            <v>Personale dipendente - Altri Dirigenti Sanitari</v>
          </cell>
        </row>
        <row r="138">
          <cell r="I138" t="str">
            <v>Personale dipendente - Dirigenti PTA</v>
          </cell>
        </row>
        <row r="139">
          <cell r="I139" t="str">
            <v>Personale dipendente - Comparto</v>
          </cell>
        </row>
        <row r="140">
          <cell r="I140" t="str">
            <v>Personale dipendente - Infermieri</v>
          </cell>
        </row>
        <row r="141">
          <cell r="I141" t="str">
            <v>Personale dipendente - Altro Comparto Sanitario</v>
          </cell>
        </row>
        <row r="142">
          <cell r="I142" t="str">
            <v>Personale dipendente - OSS-OTA-ASA</v>
          </cell>
        </row>
        <row r="143">
          <cell r="I143" t="str">
            <v>Personale dipendente - Altro Comparto Tecnico</v>
          </cell>
        </row>
        <row r="144">
          <cell r="I144" t="str">
            <v>Personale dipendente - Comparto Professionale e Amministrativo</v>
          </cell>
        </row>
        <row r="145">
          <cell r="I145" t="str">
            <v>Personale non dipendente (in organico)</v>
          </cell>
        </row>
        <row r="146">
          <cell r="I146" t="str">
            <v>Personale non dipendente - Dirigenti</v>
          </cell>
        </row>
        <row r="147">
          <cell r="I147" t="str">
            <v>Personale non dipendente - Medici</v>
          </cell>
        </row>
        <row r="148">
          <cell r="I148" t="str">
            <v>Personale non dipendente - Altri Dirigenti Sanitari</v>
          </cell>
        </row>
        <row r="149">
          <cell r="I149" t="str">
            <v>Personale non dipendente - Dirigenti PTA</v>
          </cell>
        </row>
        <row r="150">
          <cell r="I150" t="str">
            <v>Personale non dipendente - Comparto</v>
          </cell>
        </row>
        <row r="151">
          <cell r="I151" t="str">
            <v>Personale non dipendente - Infermieri</v>
          </cell>
        </row>
        <row r="152">
          <cell r="I152" t="str">
            <v>Personale non dipendente - Altro Comparto Sanitario</v>
          </cell>
        </row>
        <row r="153">
          <cell r="I153" t="str">
            <v>Personale non dipendente - OSS-OTA-ASA</v>
          </cell>
        </row>
        <row r="154">
          <cell r="I154" t="str">
            <v>Personale non dipendente - Altro Comparto Tecnico</v>
          </cell>
        </row>
        <row r="155">
          <cell r="I155" t="str">
            <v>Personale non dipendente - Comparto Professionale e Amministrativo</v>
          </cell>
        </row>
        <row r="156">
          <cell r="I156" t="str">
            <v>Personale universitario</v>
          </cell>
        </row>
        <row r="157">
          <cell r="I157" t="str">
            <v>Personale universitario - Dirigenti</v>
          </cell>
        </row>
        <row r="158">
          <cell r="I158" t="str">
            <v>Personale universitario - Medici</v>
          </cell>
        </row>
        <row r="159">
          <cell r="I159" t="str">
            <v>Personale universitario - Altri Dirigenti Sanitari</v>
          </cell>
        </row>
        <row r="160">
          <cell r="I160" t="str">
            <v>Personale universitario - Dirigenti PTA</v>
          </cell>
        </row>
        <row r="161">
          <cell r="I161" t="str">
            <v>Personale universitario - Comparto</v>
          </cell>
        </row>
        <row r="162">
          <cell r="I162" t="str">
            <v>Personale universitario - Infermieri</v>
          </cell>
        </row>
        <row r="163">
          <cell r="I163" t="str">
            <v>Personale universitario - Altro Comparto Sanitario</v>
          </cell>
        </row>
        <row r="164">
          <cell r="I164" t="str">
            <v>Personale universitario - OSS-OTA-ASA</v>
          </cell>
        </row>
        <row r="165">
          <cell r="I165" t="str">
            <v>Personale universitario - Altro Comparto Tecnico</v>
          </cell>
        </row>
        <row r="166">
          <cell r="I166" t="str">
            <v>Personale universitario - Comparto Professionale e Amministrativo</v>
          </cell>
        </row>
        <row r="167">
          <cell r="I167" t="str">
            <v>Totale Personale</v>
          </cell>
        </row>
        <row r="168">
          <cell r="I168" t="str">
            <v>Totale Personale - Dirigenti</v>
          </cell>
        </row>
        <row r="169">
          <cell r="I169" t="str">
            <v>Totale Personale - Medici</v>
          </cell>
        </row>
        <row r="170">
          <cell r="I170" t="str">
            <v>Totale Personale - Altri Dirigenti Sanitari</v>
          </cell>
        </row>
        <row r="171">
          <cell r="I171" t="str">
            <v>Totale Personale - Dirigenti PTA</v>
          </cell>
        </row>
        <row r="172">
          <cell r="I172" t="str">
            <v>Totale Personale - Comparto</v>
          </cell>
        </row>
        <row r="173">
          <cell r="I173" t="str">
            <v>Totale Personale - Infermieri</v>
          </cell>
        </row>
        <row r="174">
          <cell r="I174" t="str">
            <v>Totale Personale - Altro Comparto Sanitario</v>
          </cell>
        </row>
        <row r="175">
          <cell r="I175" t="str">
            <v>Totale Personale - OSS-OTA-ASA</v>
          </cell>
        </row>
        <row r="176">
          <cell r="I176" t="str">
            <v>Totale Personale - Altro Comparto Tecnico</v>
          </cell>
        </row>
        <row r="177">
          <cell r="I177" t="str">
            <v>Totale Personale - Comparto Professionale e Amministrativo</v>
          </cell>
        </row>
        <row r="178">
          <cell r="I178" t="str">
            <v>Infermieri+OSS-OTA-ASA/Medici</v>
          </cell>
        </row>
        <row r="179">
          <cell r="I179" t="str">
            <v>ricoveri totali/teste pesate Medici</v>
          </cell>
        </row>
        <row r="180">
          <cell r="I180" t="str">
            <v>ricoveri DO/teste pesate Medici</v>
          </cell>
        </row>
        <row r="181">
          <cell r="I181" t="str">
            <v>ricoveri DH/teste pesate Medici</v>
          </cell>
        </row>
        <row r="182">
          <cell r="I182" t="str">
            <v>giornate/teste pesate Medici</v>
          </cell>
        </row>
        <row r="183">
          <cell r="I183" t="str">
            <v>giornate DO/teste pesate Medici</v>
          </cell>
        </row>
        <row r="184">
          <cell r="I184" t="str">
            <v>giornate DH/teste pesate Medici</v>
          </cell>
        </row>
        <row r="185">
          <cell r="I185" t="str">
            <v>teste pesate Medici/PL</v>
          </cell>
        </row>
        <row r="186">
          <cell r="I186" t="str">
            <v>Infermieri/Medici</v>
          </cell>
        </row>
        <row r="187">
          <cell r="I187" t="str">
            <v>ricoveri totali/teste pesate Infermieri</v>
          </cell>
        </row>
        <row r="188">
          <cell r="I188" t="str">
            <v>ricoveri DO/teste pesate Infermieri</v>
          </cell>
        </row>
        <row r="189">
          <cell r="I189" t="str">
            <v>ricoveri DH/teste pesate Infermieri</v>
          </cell>
        </row>
        <row r="190">
          <cell r="I190" t="str">
            <v>giornate/teste pesate Infermieri</v>
          </cell>
        </row>
        <row r="191">
          <cell r="I191" t="str">
            <v>giornate DO/teste pesate Infermieri</v>
          </cell>
        </row>
        <row r="192">
          <cell r="I192" t="str">
            <v>giornate DH/teste pesate Infermieri</v>
          </cell>
        </row>
        <row r="193">
          <cell r="I193" t="str">
            <v>teste pesate Infermieri/PL</v>
          </cell>
        </row>
        <row r="194">
          <cell r="I194" t="str">
            <v>OSS-OTA-ASA/Infermieri</v>
          </cell>
        </row>
        <row r="195">
          <cell r="I195" t="str">
            <v>ricoveri totali/teste pesate OSS-OTA-ASA</v>
          </cell>
        </row>
        <row r="196">
          <cell r="I196" t="str">
            <v>ricoveri DO/teste pesate OSS-OTA-ASA</v>
          </cell>
        </row>
        <row r="197">
          <cell r="I197" t="str">
            <v>ricoveri DH/teste pesate OSS-OTA-ASA</v>
          </cell>
        </row>
        <row r="198">
          <cell r="I198" t="str">
            <v>giornate/teste pesate OSS-OTA-ASA</v>
          </cell>
        </row>
        <row r="199">
          <cell r="I199" t="str">
            <v>giornate DO/teste pesate OSS-OTA-ASA</v>
          </cell>
        </row>
        <row r="200">
          <cell r="I200" t="str">
            <v>giornate DH/teste pesate OSS-OTA-ASA</v>
          </cell>
        </row>
        <row r="201">
          <cell r="I201" t="str">
            <v>teste pesate OSS-OTA-ASA/PL</v>
          </cell>
        </row>
      </sheetData>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ject"/>
      <sheetName val="Timing Inv"/>
      <sheetName val="Cash flow inv"/>
      <sheetName val="WorkCap"/>
      <sheetName val="FixAss"/>
      <sheetName val="Proforma"/>
      <sheetName val="Newco"/>
      <sheetName val="Dati"/>
    </sheetNames>
    <sheetDataSet>
      <sheetData sheetId="0"/>
      <sheetData sheetId="1"/>
      <sheetData sheetId="2"/>
      <sheetData sheetId="3"/>
      <sheetData sheetId="4" refreshError="1"/>
      <sheetData sheetId="5"/>
      <sheetData sheetId="6"/>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2008"/>
      <sheetName val="SCHEMA bilancio 2008"/>
      <sheetName val="SP 2008"/>
      <sheetName val="TOT ASL anno def "/>
      <sheetName val="TOT AO anno def"/>
      <sheetName val="WorkCap"/>
      <sheetName val="Newco"/>
      <sheetName val="0"/>
      <sheetName val="app"/>
    </sheetNames>
    <sheetDataSet>
      <sheetData sheetId="0">
        <row r="2">
          <cell r="C2" t="str">
            <v>CODICE</v>
          </cell>
        </row>
      </sheetData>
      <sheetData sheetId="1">
        <row r="2">
          <cell r="C2" t="str">
            <v>CODICE</v>
          </cell>
        </row>
      </sheetData>
      <sheetData sheetId="2">
        <row r="2">
          <cell r="C2" t="str">
            <v>CODICE</v>
          </cell>
        </row>
      </sheetData>
      <sheetData sheetId="3"/>
      <sheetData sheetId="4"/>
      <sheetData sheetId="5" refreshError="1"/>
      <sheetData sheetId="6" refreshError="1"/>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CE_New_Modello_last"/>
      <sheetName val="SCOSTAMENTI_AGGREGATI"/>
      <sheetName val="Dett Voci di CE"/>
      <sheetName val="Dett Voci di CE_appalti"/>
      <sheetName val="appoggio2"/>
      <sheetName val="2-quotaCipe_4°2013"/>
      <sheetName val="FSN-SICILIA_ 4° 2013_appoggio"/>
      <sheetName val="FARMA_appoggio"/>
      <sheetName val="RE"/>
      <sheetName val="SALDO Mobilità"/>
      <sheetName val="ulter trasf pubb"/>
      <sheetName val="QUADR EXTRAFSR "/>
      <sheetName val="utilizzo fondi"/>
      <sheetName val="QUADR EXTRAFSR_utilizzi"/>
      <sheetName val="Schema MEF Tabelle dettaglio"/>
      <sheetName val="Personale_2"/>
      <sheetName val="ap.Aziende"/>
      <sheetName val="Consumi"/>
      <sheetName val="Componenti straordinarie "/>
      <sheetName val="appoggio1"/>
      <sheetName val="RIA_ex art_26"/>
      <sheetName val="RIA_appoggioPOCS"/>
      <sheetName val="File F"/>
      <sheetName val="MDB"/>
      <sheetName val="Hosp_Amb_privato"/>
      <sheetName val="CTA"/>
      <sheetName val="INT_PROT"/>
      <sheetName val="RSA"/>
      <sheetName val="CE TEND_PROGR_2011"/>
      <sheetName val="CE 2013-2015_AG25"/>
      <sheetName val="pvt_farma"/>
      <sheetName val="pvt_1°2014_pond"/>
      <sheetName val="pvt_1°2014"/>
      <sheetName val="pvt_CNS_2013"/>
      <sheetName val="pvt_4°2013"/>
      <sheetName val="pvt_3°2013"/>
      <sheetName val="pvt_3°2013_pond"/>
      <sheetName val="pvt_2°2013"/>
      <sheetName val="pvt_1°2013"/>
      <sheetName val="pvt_C_2012"/>
      <sheetName val="pvt_4°2012"/>
      <sheetName val="pvt_3°2012"/>
      <sheetName val="pvt_2°2012"/>
      <sheetName val="pvt_1°2012"/>
      <sheetName val="pvt_C_2011"/>
      <sheetName val="pvt_2010"/>
      <sheetName val="pvt_2009"/>
      <sheetName val="Confronto con I Trimestre 2007"/>
      <sheetName val="sp consuntivo 2012"/>
    </sheetNames>
    <sheetDataSet>
      <sheetData sheetId="0" refreshError="1"/>
      <sheetData sheetId="1" refreshError="1"/>
      <sheetData sheetId="2" refreshError="1"/>
      <sheetData sheetId="3" refreshError="1"/>
      <sheetData sheetId="4">
        <row r="6">
          <cell r="B6" t="str">
            <v>Codice 2012</v>
          </cell>
        </row>
      </sheetData>
      <sheetData sheetId="5">
        <row r="26">
          <cell r="W26">
            <v>0</v>
          </cell>
        </row>
      </sheetData>
      <sheetData sheetId="6" refreshError="1"/>
      <sheetData sheetId="7"/>
      <sheetData sheetId="8">
        <row r="2">
          <cell r="C2" t="str">
            <v>01-01-contributi F.S.R. indistinto</v>
          </cell>
          <cell r="H2" t="str">
            <v>02-01-00-Saldo mobilità in compensazione infra</v>
          </cell>
        </row>
        <row r="3">
          <cell r="H3" t="str">
            <v>02-01-05-Saldo mobilità non in compensazione infra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D2" t="str">
            <v>000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bilancio 2008"/>
      <sheetName val="SP 2008"/>
      <sheetName val="CE 2008"/>
      <sheetName val="TOT ASL anno def "/>
      <sheetName val="TOT AO anno def"/>
      <sheetName val="app"/>
      <sheetName val="AN_ECON"/>
      <sheetName val="AN_PATR"/>
      <sheetName val="CE_RICL"/>
      <sheetName val="Master"/>
      <sheetName val="SP_RICL"/>
      <sheetName val="appoggio2"/>
    </sheetNames>
    <sheetDataSet>
      <sheetData sheetId="0">
        <row r="2">
          <cell r="C2" t="str">
            <v>CODICE</v>
          </cell>
        </row>
      </sheetData>
      <sheetData sheetId="1">
        <row r="2">
          <cell r="C2" t="str">
            <v>CODICE</v>
          </cell>
        </row>
      </sheetData>
      <sheetData sheetId="2">
        <row r="2">
          <cell r="C2" t="str">
            <v>CODICE</v>
          </cell>
          <cell r="D2" t="str">
            <v>VOCE NUOVO MODELLO CE 1</v>
          </cell>
          <cell r="E2" t="str">
            <v>Anno</v>
          </cell>
          <cell r="F2" t="str">
            <v>Periodo</v>
          </cell>
          <cell r="G2" t="str">
            <v>&lt;&gt;</v>
          </cell>
          <cell r="H2" t="str">
            <v>000</v>
          </cell>
          <cell r="I2" t="str">
            <v>101</v>
          </cell>
          <cell r="J2" t="str">
            <v>101A</v>
          </cell>
          <cell r="K2" t="str">
            <v>101delta</v>
          </cell>
          <cell r="L2" t="str">
            <v>102</v>
          </cell>
          <cell r="M2" t="str">
            <v>102A</v>
          </cell>
          <cell r="N2" t="str">
            <v>102delta</v>
          </cell>
          <cell r="O2" t="str">
            <v>103</v>
          </cell>
          <cell r="P2" t="str">
            <v>103A</v>
          </cell>
          <cell r="Q2" t="str">
            <v>103delta</v>
          </cell>
          <cell r="R2" t="str">
            <v>104</v>
          </cell>
          <cell r="S2" t="str">
            <v>104A</v>
          </cell>
          <cell r="T2" t="str">
            <v>104delta</v>
          </cell>
          <cell r="U2" t="str">
            <v>105</v>
          </cell>
          <cell r="V2" t="str">
            <v>105A</v>
          </cell>
          <cell r="W2" t="str">
            <v>105delta</v>
          </cell>
          <cell r="X2" t="str">
            <v>106</v>
          </cell>
          <cell r="Y2" t="str">
            <v>106A</v>
          </cell>
          <cell r="Z2" t="str">
            <v>106delta</v>
          </cell>
          <cell r="AA2" t="str">
            <v>107</v>
          </cell>
          <cell r="AB2" t="str">
            <v>107A</v>
          </cell>
          <cell r="AC2" t="str">
            <v>107delta</v>
          </cell>
          <cell r="AD2" t="str">
            <v>108</v>
          </cell>
          <cell r="AE2" t="str">
            <v>108A</v>
          </cell>
          <cell r="AF2" t="str">
            <v>108delta</v>
          </cell>
          <cell r="AG2" t="str">
            <v>109</v>
          </cell>
          <cell r="AH2" t="str">
            <v>109A</v>
          </cell>
          <cell r="AI2" t="str">
            <v>109delta</v>
          </cell>
          <cell r="AJ2" t="str">
            <v>901</v>
          </cell>
          <cell r="AK2" t="str">
            <v>901A</v>
          </cell>
          <cell r="AL2" t="str">
            <v>901delta</v>
          </cell>
          <cell r="AM2" t="str">
            <v>902</v>
          </cell>
          <cell r="AP2" t="str">
            <v>903</v>
          </cell>
          <cell r="AS2" t="str">
            <v>904</v>
          </cell>
          <cell r="AT2" t="str">
            <v>905</v>
          </cell>
          <cell r="AU2" t="str">
            <v>906</v>
          </cell>
          <cell r="AV2" t="str">
            <v>907</v>
          </cell>
          <cell r="AW2" t="str">
            <v>908</v>
          </cell>
          <cell r="AX2" t="str">
            <v>909</v>
          </cell>
          <cell r="AY2" t="str">
            <v>910</v>
          </cell>
          <cell r="AZ2" t="str">
            <v>911</v>
          </cell>
          <cell r="BA2" t="str">
            <v>912</v>
          </cell>
          <cell r="BB2" t="str">
            <v>913</v>
          </cell>
          <cell r="BC2" t="str">
            <v>914</v>
          </cell>
          <cell r="BD2" t="str">
            <v>915</v>
          </cell>
          <cell r="BE2" t="str">
            <v>916</v>
          </cell>
          <cell r="BF2" t="str">
            <v>917</v>
          </cell>
          <cell r="BG2" t="str">
            <v>920</v>
          </cell>
          <cell r="BH2" t="str">
            <v>930</v>
          </cell>
          <cell r="BI2" t="str">
            <v>940</v>
          </cell>
          <cell r="BJ2" t="str">
            <v>960</v>
          </cell>
          <cell r="BK2" t="str">
            <v>999</v>
          </cell>
          <cell r="BL2" t="str">
            <v>∑ 999</v>
          </cell>
        </row>
        <row r="3">
          <cell r="C3" t="str">
            <v>A01000</v>
          </cell>
          <cell r="D3" t="str">
            <v>A.1)  Contributi in c/esercizio</v>
          </cell>
          <cell r="E3" t="str">
            <v>2008</v>
          </cell>
          <cell r="F3" t="str">
            <v>C</v>
          </cell>
          <cell r="G3">
            <v>0</v>
          </cell>
          <cell r="H3">
            <v>171118</v>
          </cell>
          <cell r="I3">
            <v>626603</v>
          </cell>
          <cell r="L3">
            <v>384662</v>
          </cell>
          <cell r="O3">
            <v>1518405</v>
          </cell>
          <cell r="R3">
            <v>277257</v>
          </cell>
          <cell r="U3">
            <v>1035289</v>
          </cell>
          <cell r="X3">
            <v>1740897</v>
          </cell>
          <cell r="AA3">
            <v>426443</v>
          </cell>
          <cell r="AD3">
            <v>567779</v>
          </cell>
          <cell r="AG3">
            <v>612577</v>
          </cell>
          <cell r="AJ3">
            <v>118974</v>
          </cell>
          <cell r="AM3">
            <v>56932</v>
          </cell>
          <cell r="AP3">
            <v>75791</v>
          </cell>
          <cell r="AS3">
            <v>26647</v>
          </cell>
          <cell r="AT3">
            <v>54932</v>
          </cell>
          <cell r="AU3">
            <v>37966</v>
          </cell>
          <cell r="AV3">
            <v>41567</v>
          </cell>
          <cell r="AW3">
            <v>14081</v>
          </cell>
          <cell r="AX3">
            <v>20165</v>
          </cell>
          <cell r="AY3">
            <v>16517</v>
          </cell>
          <cell r="AZ3">
            <v>10348</v>
          </cell>
          <cell r="BA3">
            <v>18610</v>
          </cell>
          <cell r="BB3">
            <v>36895</v>
          </cell>
          <cell r="BC3">
            <v>25667</v>
          </cell>
          <cell r="BD3">
            <v>22150</v>
          </cell>
          <cell r="BE3">
            <v>14920</v>
          </cell>
          <cell r="BF3">
            <v>19481</v>
          </cell>
          <cell r="BG3">
            <v>44859</v>
          </cell>
          <cell r="BH3">
            <v>47325</v>
          </cell>
          <cell r="BI3">
            <v>20670</v>
          </cell>
          <cell r="BJ3">
            <v>5358</v>
          </cell>
          <cell r="BK3">
            <v>8090588</v>
          </cell>
          <cell r="BL3">
            <v>8090885</v>
          </cell>
        </row>
        <row r="4">
          <cell r="C4" t="str">
            <v>A01005</v>
          </cell>
          <cell r="D4" t="str">
            <v>A.1.A)  Contributi da Regione e Prov. Aut. per quota F.S. regionale</v>
          </cell>
          <cell r="E4" t="str">
            <v>2008</v>
          </cell>
          <cell r="F4" t="str">
            <v>C</v>
          </cell>
          <cell r="G4">
            <v>0</v>
          </cell>
          <cell r="H4">
            <v>168011</v>
          </cell>
          <cell r="I4">
            <v>624738</v>
          </cell>
          <cell r="J4">
            <v>624381.68000000005</v>
          </cell>
          <cell r="K4">
            <v>356.31999999994878</v>
          </cell>
          <cell r="L4">
            <v>381614</v>
          </cell>
          <cell r="M4">
            <v>381555.70199999999</v>
          </cell>
          <cell r="N4">
            <v>58.298000000009779</v>
          </cell>
          <cell r="O4">
            <v>1515069</v>
          </cell>
          <cell r="P4">
            <v>1516105.05</v>
          </cell>
          <cell r="Q4">
            <v>-1036.0500000000466</v>
          </cell>
          <cell r="R4">
            <v>275869</v>
          </cell>
          <cell r="S4">
            <v>275920.87099999998</v>
          </cell>
          <cell r="T4">
            <v>-51.870999999984633</v>
          </cell>
          <cell r="U4">
            <v>1034097</v>
          </cell>
          <cell r="V4">
            <v>1034087.334</v>
          </cell>
          <cell r="W4">
            <v>9.665999999968335</v>
          </cell>
          <cell r="X4">
            <v>1734649</v>
          </cell>
          <cell r="Y4">
            <v>1733886.8370000001</v>
          </cell>
          <cell r="Z4">
            <v>762.16299999994226</v>
          </cell>
          <cell r="AA4">
            <v>423500</v>
          </cell>
          <cell r="AB4">
            <v>423075.23200000002</v>
          </cell>
          <cell r="AC4">
            <v>424.76799999998184</v>
          </cell>
          <cell r="AD4">
            <v>566692</v>
          </cell>
          <cell r="AE4">
            <v>565237.39399999997</v>
          </cell>
          <cell r="AF4">
            <v>1454.6060000000289</v>
          </cell>
          <cell r="AG4">
            <v>610924</v>
          </cell>
          <cell r="AH4">
            <v>611963.41500000004</v>
          </cell>
          <cell r="AI4">
            <v>-1039.4150000000373</v>
          </cell>
          <cell r="AJ4">
            <v>116967</v>
          </cell>
          <cell r="AM4">
            <v>56932</v>
          </cell>
          <cell r="AP4">
            <v>75564</v>
          </cell>
          <cell r="AS4">
            <v>25781</v>
          </cell>
          <cell r="AT4">
            <v>54559</v>
          </cell>
          <cell r="AU4">
            <v>37769</v>
          </cell>
          <cell r="AV4">
            <v>40738</v>
          </cell>
          <cell r="AW4">
            <v>13610</v>
          </cell>
          <cell r="AX4">
            <v>20000</v>
          </cell>
          <cell r="AY4">
            <v>16333</v>
          </cell>
          <cell r="AZ4">
            <v>10320</v>
          </cell>
          <cell r="BA4">
            <v>18608</v>
          </cell>
          <cell r="BB4">
            <v>36560</v>
          </cell>
          <cell r="BC4">
            <v>25333</v>
          </cell>
          <cell r="BD4">
            <v>21727</v>
          </cell>
          <cell r="BE4">
            <v>14903</v>
          </cell>
          <cell r="BF4">
            <v>18775</v>
          </cell>
          <cell r="BG4">
            <v>43829</v>
          </cell>
          <cell r="BH4">
            <v>47264</v>
          </cell>
          <cell r="BI4">
            <v>7453</v>
          </cell>
          <cell r="BJ4">
            <v>3662</v>
          </cell>
          <cell r="BK4">
            <v>8041850</v>
          </cell>
          <cell r="BL4">
            <v>15209002</v>
          </cell>
        </row>
        <row r="5">
          <cell r="C5" t="str">
            <v>A01010</v>
          </cell>
          <cell r="D5" t="str">
            <v>A.1.A.1)  da Regione e Prov. Aut. per quota F.S. regionale indistinto</v>
          </cell>
          <cell r="E5" t="str">
            <v>2008</v>
          </cell>
          <cell r="F5" t="str">
            <v>C</v>
          </cell>
          <cell r="G5">
            <v>0</v>
          </cell>
          <cell r="H5">
            <v>160170</v>
          </cell>
          <cell r="I5">
            <v>618535</v>
          </cell>
          <cell r="J5">
            <v>618534.85900000005</v>
          </cell>
          <cell r="K5">
            <v>0.14099999994505197</v>
          </cell>
          <cell r="L5">
            <v>377956</v>
          </cell>
          <cell r="M5">
            <v>377956.228</v>
          </cell>
          <cell r="N5">
            <v>-0.22800000000279397</v>
          </cell>
          <cell r="O5">
            <v>1500955</v>
          </cell>
          <cell r="P5">
            <v>1500955.27</v>
          </cell>
          <cell r="Q5">
            <v>-0.27000000001862645</v>
          </cell>
          <cell r="R5">
            <v>273690</v>
          </cell>
          <cell r="S5">
            <v>273689.74800000002</v>
          </cell>
          <cell r="T5">
            <v>0.25199999997857958</v>
          </cell>
          <cell r="U5">
            <v>1021711</v>
          </cell>
          <cell r="V5">
            <v>1021711.39</v>
          </cell>
          <cell r="W5">
            <v>-0.39000000001396984</v>
          </cell>
          <cell r="X5">
            <v>1717205</v>
          </cell>
          <cell r="Y5">
            <v>1717204.6910000001</v>
          </cell>
          <cell r="Z5">
            <v>0.30899999989196658</v>
          </cell>
          <cell r="AA5">
            <v>420399</v>
          </cell>
          <cell r="AB5">
            <v>420398.63099999999</v>
          </cell>
          <cell r="AC5">
            <v>0.3690000000060536</v>
          </cell>
          <cell r="AD5">
            <v>561115</v>
          </cell>
          <cell r="AE5">
            <v>561115.00800000003</v>
          </cell>
          <cell r="AF5">
            <v>-8.000000030733645E-3</v>
          </cell>
          <cell r="AG5">
            <v>607026</v>
          </cell>
          <cell r="AH5">
            <v>607025.89</v>
          </cell>
          <cell r="AI5">
            <v>0.10999999998603016</v>
          </cell>
          <cell r="AJ5">
            <v>96179</v>
          </cell>
          <cell r="AM5">
            <v>56152</v>
          </cell>
          <cell r="AP5">
            <v>73400</v>
          </cell>
          <cell r="AS5">
            <v>20237</v>
          </cell>
          <cell r="AT5">
            <v>43471</v>
          </cell>
          <cell r="AU5">
            <v>32993</v>
          </cell>
          <cell r="AV5">
            <v>38271</v>
          </cell>
          <cell r="AW5">
            <v>10973</v>
          </cell>
          <cell r="AX5">
            <v>19625</v>
          </cell>
          <cell r="AY5">
            <v>16218</v>
          </cell>
          <cell r="AZ5">
            <v>9820</v>
          </cell>
          <cell r="BA5">
            <v>18552</v>
          </cell>
          <cell r="BB5">
            <v>36021</v>
          </cell>
          <cell r="BC5">
            <v>23282</v>
          </cell>
          <cell r="BD5">
            <v>21426</v>
          </cell>
          <cell r="BE5">
            <v>14780</v>
          </cell>
          <cell r="BF5">
            <v>16185</v>
          </cell>
          <cell r="BG5">
            <v>41611</v>
          </cell>
          <cell r="BH5">
            <v>46749</v>
          </cell>
          <cell r="BI5">
            <v>5618</v>
          </cell>
          <cell r="BJ5">
            <v>3539</v>
          </cell>
          <cell r="BK5">
            <v>7903864</v>
          </cell>
          <cell r="BL5">
            <v>15002456</v>
          </cell>
        </row>
        <row r="6">
          <cell r="C6" t="str">
            <v>A01015</v>
          </cell>
          <cell r="D6" t="str">
            <v>A.1.A.2)  da Regione e Prov. Aut. per quota F.S. vincolato</v>
          </cell>
          <cell r="E6" t="str">
            <v>2008</v>
          </cell>
          <cell r="F6" t="str">
            <v>C</v>
          </cell>
          <cell r="G6">
            <v>0</v>
          </cell>
          <cell r="H6">
            <v>7841</v>
          </cell>
          <cell r="I6">
            <v>6203</v>
          </cell>
          <cell r="J6">
            <v>5846.8209999999999</v>
          </cell>
          <cell r="K6">
            <v>356.17900000000009</v>
          </cell>
          <cell r="L6">
            <v>3658</v>
          </cell>
          <cell r="M6">
            <v>3599.4740000000002</v>
          </cell>
          <cell r="N6">
            <v>58.52599999999984</v>
          </cell>
          <cell r="O6">
            <v>14114</v>
          </cell>
          <cell r="P6">
            <v>15149.78</v>
          </cell>
          <cell r="Q6">
            <v>-1035.7800000000007</v>
          </cell>
          <cell r="R6">
            <v>2179</v>
          </cell>
          <cell r="S6">
            <v>2231.123</v>
          </cell>
          <cell r="T6">
            <v>-52.123000000000047</v>
          </cell>
          <cell r="U6">
            <v>12386</v>
          </cell>
          <cell r="V6">
            <v>12375.944</v>
          </cell>
          <cell r="W6">
            <v>10.056000000000495</v>
          </cell>
          <cell r="X6">
            <v>17444</v>
          </cell>
          <cell r="Y6">
            <v>16682.146000000001</v>
          </cell>
          <cell r="Z6">
            <v>761.85399999999936</v>
          </cell>
          <cell r="AA6">
            <v>3101</v>
          </cell>
          <cell r="AB6">
            <v>2676.6010000000001</v>
          </cell>
          <cell r="AC6">
            <v>424.39899999999989</v>
          </cell>
          <cell r="AD6">
            <v>5577</v>
          </cell>
          <cell r="AE6">
            <v>4122.3860000000004</v>
          </cell>
          <cell r="AF6">
            <v>1454.6139999999996</v>
          </cell>
          <cell r="AG6">
            <v>3898</v>
          </cell>
          <cell r="AH6">
            <v>4937.5249999999996</v>
          </cell>
          <cell r="AI6">
            <v>-1039.5249999999996</v>
          </cell>
          <cell r="AJ6">
            <v>20788</v>
          </cell>
          <cell r="AM6">
            <v>780</v>
          </cell>
          <cell r="AP6">
            <v>2164</v>
          </cell>
          <cell r="AS6">
            <v>5544</v>
          </cell>
          <cell r="AT6">
            <v>11088</v>
          </cell>
          <cell r="AU6">
            <v>4776</v>
          </cell>
          <cell r="AV6">
            <v>2467</v>
          </cell>
          <cell r="AW6">
            <v>2637</v>
          </cell>
          <cell r="AX6">
            <v>375</v>
          </cell>
          <cell r="AY6">
            <v>115</v>
          </cell>
          <cell r="AZ6">
            <v>500</v>
          </cell>
          <cell r="BA6">
            <v>56</v>
          </cell>
          <cell r="BB6">
            <v>539</v>
          </cell>
          <cell r="BC6">
            <v>2051</v>
          </cell>
          <cell r="BD6">
            <v>301</v>
          </cell>
          <cell r="BE6">
            <v>123</v>
          </cell>
          <cell r="BF6">
            <v>2590</v>
          </cell>
          <cell r="BG6">
            <v>2218</v>
          </cell>
          <cell r="BH6">
            <v>515</v>
          </cell>
          <cell r="BI6">
            <v>1835</v>
          </cell>
          <cell r="BJ6">
            <v>123</v>
          </cell>
          <cell r="BK6">
            <v>137986</v>
          </cell>
          <cell r="BL6">
            <v>206546</v>
          </cell>
        </row>
        <row r="7">
          <cell r="C7" t="str">
            <v>A01020</v>
          </cell>
          <cell r="D7" t="str">
            <v>A.1.B)  Contributi c/esercizio da enti pubblici  (EXTRA FONDO)</v>
          </cell>
          <cell r="E7" t="str">
            <v>2008</v>
          </cell>
          <cell r="F7" t="str">
            <v>C</v>
          </cell>
          <cell r="G7">
            <v>0</v>
          </cell>
          <cell r="H7">
            <v>3107</v>
          </cell>
          <cell r="I7">
            <v>1865</v>
          </cell>
          <cell r="J7">
            <v>0</v>
          </cell>
          <cell r="K7">
            <v>0</v>
          </cell>
          <cell r="L7">
            <v>3048</v>
          </cell>
          <cell r="M7">
            <v>0</v>
          </cell>
          <cell r="N7">
            <v>0</v>
          </cell>
          <cell r="O7">
            <v>3336</v>
          </cell>
          <cell r="P7">
            <v>0</v>
          </cell>
          <cell r="Q7">
            <v>0</v>
          </cell>
          <cell r="R7">
            <v>1330</v>
          </cell>
          <cell r="S7">
            <v>0</v>
          </cell>
          <cell r="T7">
            <v>0</v>
          </cell>
          <cell r="U7">
            <v>1192</v>
          </cell>
          <cell r="V7">
            <v>0</v>
          </cell>
          <cell r="W7">
            <v>0</v>
          </cell>
          <cell r="X7">
            <v>6194</v>
          </cell>
          <cell r="Y7">
            <v>0</v>
          </cell>
          <cell r="Z7">
            <v>0</v>
          </cell>
          <cell r="AA7">
            <v>2892</v>
          </cell>
          <cell r="AB7">
            <v>0</v>
          </cell>
          <cell r="AC7">
            <v>0</v>
          </cell>
          <cell r="AD7">
            <v>1017</v>
          </cell>
          <cell r="AE7">
            <v>0</v>
          </cell>
          <cell r="AF7">
            <v>0</v>
          </cell>
          <cell r="AG7">
            <v>1644</v>
          </cell>
          <cell r="AH7">
            <v>0</v>
          </cell>
          <cell r="AI7">
            <v>0</v>
          </cell>
          <cell r="AJ7">
            <v>2007</v>
          </cell>
          <cell r="AM7">
            <v>0</v>
          </cell>
          <cell r="AP7">
            <v>149</v>
          </cell>
          <cell r="AS7">
            <v>811</v>
          </cell>
          <cell r="AT7">
            <v>148</v>
          </cell>
          <cell r="AU7">
            <v>197</v>
          </cell>
          <cell r="AV7">
            <v>829</v>
          </cell>
          <cell r="AW7">
            <v>471</v>
          </cell>
          <cell r="AX7">
            <v>165</v>
          </cell>
          <cell r="AY7">
            <v>155</v>
          </cell>
          <cell r="AZ7">
            <v>28</v>
          </cell>
          <cell r="BA7">
            <v>0</v>
          </cell>
          <cell r="BB7">
            <v>208</v>
          </cell>
          <cell r="BC7">
            <v>334</v>
          </cell>
          <cell r="BD7">
            <v>398</v>
          </cell>
          <cell r="BE7">
            <v>12</v>
          </cell>
          <cell r="BF7">
            <v>706</v>
          </cell>
          <cell r="BG7">
            <v>992</v>
          </cell>
          <cell r="BH7">
            <v>6</v>
          </cell>
          <cell r="BI7">
            <v>13043</v>
          </cell>
          <cell r="BJ7">
            <v>1585</v>
          </cell>
          <cell r="BK7">
            <v>47572</v>
          </cell>
          <cell r="BL7">
            <v>47869</v>
          </cell>
        </row>
        <row r="8">
          <cell r="C8" t="str">
            <v>A01025</v>
          </cell>
          <cell r="D8" t="str">
            <v>A.1.B.1)  da enti pubblici (extra fondo) vincolati</v>
          </cell>
          <cell r="E8" t="str">
            <v>2008</v>
          </cell>
          <cell r="F8" t="str">
            <v>C</v>
          </cell>
          <cell r="G8">
            <v>0</v>
          </cell>
          <cell r="H8">
            <v>3107</v>
          </cell>
          <cell r="I8">
            <v>1865</v>
          </cell>
          <cell r="J8">
            <v>0</v>
          </cell>
          <cell r="K8">
            <v>0</v>
          </cell>
          <cell r="L8">
            <v>3048</v>
          </cell>
          <cell r="M8">
            <v>0</v>
          </cell>
          <cell r="N8">
            <v>0</v>
          </cell>
          <cell r="O8">
            <v>3307</v>
          </cell>
          <cell r="P8">
            <v>0</v>
          </cell>
          <cell r="Q8">
            <v>0</v>
          </cell>
          <cell r="R8">
            <v>1326</v>
          </cell>
          <cell r="S8">
            <v>0</v>
          </cell>
          <cell r="T8">
            <v>0</v>
          </cell>
          <cell r="U8">
            <v>1192</v>
          </cell>
          <cell r="V8">
            <v>0</v>
          </cell>
          <cell r="W8">
            <v>0</v>
          </cell>
          <cell r="X8">
            <v>6194</v>
          </cell>
          <cell r="Y8">
            <v>0</v>
          </cell>
          <cell r="Z8">
            <v>0</v>
          </cell>
          <cell r="AA8">
            <v>2892</v>
          </cell>
          <cell r="AB8">
            <v>0</v>
          </cell>
          <cell r="AC8">
            <v>0</v>
          </cell>
          <cell r="AD8">
            <v>1017</v>
          </cell>
          <cell r="AE8">
            <v>0</v>
          </cell>
          <cell r="AF8">
            <v>0</v>
          </cell>
          <cell r="AG8">
            <v>1644</v>
          </cell>
          <cell r="AH8">
            <v>0</v>
          </cell>
          <cell r="AI8">
            <v>0</v>
          </cell>
          <cell r="AJ8">
            <v>2007</v>
          </cell>
          <cell r="AM8">
            <v>0</v>
          </cell>
          <cell r="AP8">
            <v>149</v>
          </cell>
          <cell r="AS8">
            <v>628</v>
          </cell>
          <cell r="AT8">
            <v>148</v>
          </cell>
          <cell r="AU8">
            <v>197</v>
          </cell>
          <cell r="AV8">
            <v>758</v>
          </cell>
          <cell r="AW8">
            <v>471</v>
          </cell>
          <cell r="AX8">
            <v>165</v>
          </cell>
          <cell r="AY8">
            <v>155</v>
          </cell>
          <cell r="AZ8">
            <v>28</v>
          </cell>
          <cell r="BA8">
            <v>0</v>
          </cell>
          <cell r="BB8">
            <v>208</v>
          </cell>
          <cell r="BC8">
            <v>334</v>
          </cell>
          <cell r="BD8">
            <v>398</v>
          </cell>
          <cell r="BE8">
            <v>12</v>
          </cell>
          <cell r="BF8">
            <v>529</v>
          </cell>
          <cell r="BG8">
            <v>992</v>
          </cell>
          <cell r="BH8">
            <v>0</v>
          </cell>
          <cell r="BI8">
            <v>13043</v>
          </cell>
          <cell r="BJ8">
            <v>1228</v>
          </cell>
          <cell r="BK8">
            <v>46745</v>
          </cell>
          <cell r="BL8">
            <v>47042</v>
          </cell>
        </row>
        <row r="9">
          <cell r="C9" t="str">
            <v>A01030</v>
          </cell>
          <cell r="D9" t="str">
            <v>A.1.B.1.1)  Contributi da Regione (extra fondo) vincolati</v>
          </cell>
          <cell r="E9" t="str">
            <v>2008</v>
          </cell>
          <cell r="F9" t="str">
            <v>C</v>
          </cell>
          <cell r="G9">
            <v>0</v>
          </cell>
          <cell r="H9">
            <v>3107</v>
          </cell>
          <cell r="I9">
            <v>1865</v>
          </cell>
          <cell r="J9">
            <v>0</v>
          </cell>
          <cell r="K9">
            <v>0</v>
          </cell>
          <cell r="L9">
            <v>2952</v>
          </cell>
          <cell r="M9">
            <v>0</v>
          </cell>
          <cell r="N9">
            <v>0</v>
          </cell>
          <cell r="O9">
            <v>3305</v>
          </cell>
          <cell r="P9">
            <v>0</v>
          </cell>
          <cell r="Q9">
            <v>0</v>
          </cell>
          <cell r="R9">
            <v>1326</v>
          </cell>
          <cell r="S9">
            <v>0</v>
          </cell>
          <cell r="T9">
            <v>0</v>
          </cell>
          <cell r="U9">
            <v>421</v>
          </cell>
          <cell r="V9">
            <v>0</v>
          </cell>
          <cell r="W9">
            <v>0</v>
          </cell>
          <cell r="X9">
            <v>6112</v>
          </cell>
          <cell r="Y9">
            <v>0</v>
          </cell>
          <cell r="Z9">
            <v>0</v>
          </cell>
          <cell r="AA9">
            <v>2892</v>
          </cell>
          <cell r="AB9">
            <v>0</v>
          </cell>
          <cell r="AC9">
            <v>0</v>
          </cell>
          <cell r="AD9">
            <v>1017</v>
          </cell>
          <cell r="AE9">
            <v>0</v>
          </cell>
          <cell r="AF9">
            <v>0</v>
          </cell>
          <cell r="AG9">
            <v>1644</v>
          </cell>
          <cell r="AH9">
            <v>0</v>
          </cell>
          <cell r="AI9">
            <v>0</v>
          </cell>
          <cell r="AJ9">
            <v>2007</v>
          </cell>
          <cell r="AM9">
            <v>0</v>
          </cell>
          <cell r="AP9">
            <v>149</v>
          </cell>
          <cell r="AS9">
            <v>628</v>
          </cell>
          <cell r="AT9">
            <v>121</v>
          </cell>
          <cell r="AU9">
            <v>197</v>
          </cell>
          <cell r="AV9">
            <v>758</v>
          </cell>
          <cell r="AW9">
            <v>471</v>
          </cell>
          <cell r="AX9">
            <v>165</v>
          </cell>
          <cell r="AY9">
            <v>155</v>
          </cell>
          <cell r="AZ9">
            <v>28</v>
          </cell>
          <cell r="BA9">
            <v>0</v>
          </cell>
          <cell r="BB9">
            <v>0</v>
          </cell>
          <cell r="BC9">
            <v>261</v>
          </cell>
          <cell r="BD9">
            <v>398</v>
          </cell>
          <cell r="BE9">
            <v>12</v>
          </cell>
          <cell r="BF9">
            <v>516</v>
          </cell>
          <cell r="BG9">
            <v>992</v>
          </cell>
          <cell r="BH9">
            <v>0</v>
          </cell>
          <cell r="BI9">
            <v>0</v>
          </cell>
          <cell r="BJ9">
            <v>0</v>
          </cell>
          <cell r="BK9">
            <v>31499</v>
          </cell>
          <cell r="BL9">
            <v>31499</v>
          </cell>
        </row>
        <row r="10">
          <cell r="C10" t="str">
            <v>A01035</v>
          </cell>
          <cell r="D10" t="str">
            <v>A.1.B.1.2)  Contributi da altri enti pubblici (extra fondo) vincolati</v>
          </cell>
          <cell r="E10" t="str">
            <v>2008</v>
          </cell>
          <cell r="F10" t="str">
            <v>C</v>
          </cell>
          <cell r="G10">
            <v>0</v>
          </cell>
          <cell r="H10">
            <v>0</v>
          </cell>
          <cell r="I10">
            <v>0</v>
          </cell>
          <cell r="J10">
            <v>0</v>
          </cell>
          <cell r="K10">
            <v>0</v>
          </cell>
          <cell r="L10">
            <v>96</v>
          </cell>
          <cell r="M10">
            <v>0</v>
          </cell>
          <cell r="N10">
            <v>0</v>
          </cell>
          <cell r="O10">
            <v>2</v>
          </cell>
          <cell r="P10">
            <v>0</v>
          </cell>
          <cell r="Q10">
            <v>0</v>
          </cell>
          <cell r="R10">
            <v>0</v>
          </cell>
          <cell r="S10">
            <v>0</v>
          </cell>
          <cell r="T10">
            <v>0</v>
          </cell>
          <cell r="U10">
            <v>771</v>
          </cell>
          <cell r="V10">
            <v>0</v>
          </cell>
          <cell r="W10">
            <v>0</v>
          </cell>
          <cell r="X10">
            <v>20</v>
          </cell>
          <cell r="Y10">
            <v>0</v>
          </cell>
          <cell r="Z10">
            <v>0</v>
          </cell>
          <cell r="AA10">
            <v>0</v>
          </cell>
          <cell r="AB10">
            <v>0</v>
          </cell>
          <cell r="AC10">
            <v>0</v>
          </cell>
          <cell r="AD10">
            <v>0</v>
          </cell>
          <cell r="AE10">
            <v>0</v>
          </cell>
          <cell r="AF10">
            <v>0</v>
          </cell>
          <cell r="AG10">
            <v>0</v>
          </cell>
          <cell r="AH10">
            <v>0</v>
          </cell>
          <cell r="AI10">
            <v>0</v>
          </cell>
          <cell r="AJ10">
            <v>0</v>
          </cell>
          <cell r="AM10">
            <v>0</v>
          </cell>
          <cell r="AP10">
            <v>0</v>
          </cell>
          <cell r="AS10">
            <v>0</v>
          </cell>
          <cell r="AT10">
            <v>0</v>
          </cell>
          <cell r="AU10">
            <v>0</v>
          </cell>
          <cell r="AV10">
            <v>0</v>
          </cell>
          <cell r="AW10">
            <v>0</v>
          </cell>
          <cell r="AX10">
            <v>0</v>
          </cell>
          <cell r="AY10">
            <v>0</v>
          </cell>
          <cell r="AZ10">
            <v>0</v>
          </cell>
          <cell r="BA10">
            <v>0</v>
          </cell>
          <cell r="BB10">
            <v>0</v>
          </cell>
          <cell r="BC10">
            <v>73</v>
          </cell>
          <cell r="BD10">
            <v>0</v>
          </cell>
          <cell r="BE10">
            <v>0</v>
          </cell>
          <cell r="BF10">
            <v>0</v>
          </cell>
          <cell r="BG10">
            <v>0</v>
          </cell>
          <cell r="BH10">
            <v>0</v>
          </cell>
          <cell r="BI10">
            <v>13011</v>
          </cell>
          <cell r="BJ10">
            <v>0</v>
          </cell>
          <cell r="BK10">
            <v>13973</v>
          </cell>
          <cell r="BL10">
            <v>13973</v>
          </cell>
        </row>
        <row r="11">
          <cell r="C11" t="str">
            <v>A01040</v>
          </cell>
          <cell r="D11" t="str">
            <v>A.1.B.1.3)  Contributi da Asl/Ao/Irccs/Policlinici  (extra fondo) vincolati</v>
          </cell>
          <cell r="E11" t="str">
            <v>2008</v>
          </cell>
          <cell r="F11" t="str">
            <v>C</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62</v>
          </cell>
          <cell r="Y11">
            <v>0</v>
          </cell>
          <cell r="Z11">
            <v>0</v>
          </cell>
          <cell r="AA11">
            <v>0</v>
          </cell>
          <cell r="AB11">
            <v>0</v>
          </cell>
          <cell r="AC11">
            <v>0</v>
          </cell>
          <cell r="AD11">
            <v>0</v>
          </cell>
          <cell r="AE11">
            <v>0</v>
          </cell>
          <cell r="AF11">
            <v>0</v>
          </cell>
          <cell r="AG11">
            <v>0</v>
          </cell>
          <cell r="AH11">
            <v>0</v>
          </cell>
          <cell r="AI11">
            <v>0</v>
          </cell>
          <cell r="AJ11">
            <v>0</v>
          </cell>
          <cell r="AM11">
            <v>0</v>
          </cell>
          <cell r="AP11">
            <v>0</v>
          </cell>
          <cell r="AS11">
            <v>0</v>
          </cell>
          <cell r="AT11">
            <v>27</v>
          </cell>
          <cell r="AU11">
            <v>0</v>
          </cell>
          <cell r="AV11">
            <v>0</v>
          </cell>
          <cell r="AW11">
            <v>0</v>
          </cell>
          <cell r="AX11">
            <v>0</v>
          </cell>
          <cell r="AY11">
            <v>0</v>
          </cell>
          <cell r="AZ11">
            <v>0</v>
          </cell>
          <cell r="BA11">
            <v>0</v>
          </cell>
          <cell r="BB11">
            <v>208</v>
          </cell>
          <cell r="BC11">
            <v>0</v>
          </cell>
          <cell r="BD11">
            <v>0</v>
          </cell>
          <cell r="BE11">
            <v>0</v>
          </cell>
          <cell r="BF11">
            <v>0</v>
          </cell>
          <cell r="BG11">
            <v>0</v>
          </cell>
          <cell r="BH11">
            <v>0</v>
          </cell>
          <cell r="BI11">
            <v>0</v>
          </cell>
          <cell r="BJ11">
            <v>0</v>
          </cell>
          <cell r="BK11">
            <v>0</v>
          </cell>
          <cell r="BL11">
            <v>297</v>
          </cell>
        </row>
        <row r="12">
          <cell r="C12" t="str">
            <v>A01045</v>
          </cell>
          <cell r="D12" t="str">
            <v>A.1.B.1.4)  Contributi in conto esercizio per ricerca corrente</v>
          </cell>
          <cell r="E12" t="str">
            <v>2008</v>
          </cell>
          <cell r="F12" t="str">
            <v>C</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M12">
            <v>0</v>
          </cell>
          <cell r="AP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32</v>
          </cell>
          <cell r="BJ12">
            <v>650</v>
          </cell>
          <cell r="BK12">
            <v>682</v>
          </cell>
          <cell r="BL12">
            <v>682</v>
          </cell>
        </row>
        <row r="13">
          <cell r="C13" t="str">
            <v>A01050</v>
          </cell>
          <cell r="D13" t="str">
            <v>A.1.B.1.5)  Contributi in conto esercizio per ricerca finalizzata</v>
          </cell>
          <cell r="E13" t="str">
            <v>2008</v>
          </cell>
          <cell r="F13" t="str">
            <v>C</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M13">
            <v>0</v>
          </cell>
          <cell r="AP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13</v>
          </cell>
          <cell r="BG13">
            <v>0</v>
          </cell>
          <cell r="BH13">
            <v>0</v>
          </cell>
          <cell r="BI13">
            <v>0</v>
          </cell>
          <cell r="BJ13">
            <v>578</v>
          </cell>
          <cell r="BK13">
            <v>591</v>
          </cell>
          <cell r="BL13">
            <v>591</v>
          </cell>
        </row>
        <row r="14">
          <cell r="C14" t="str">
            <v>A01055</v>
          </cell>
          <cell r="D14" t="str">
            <v>A.1.B.2)  da enti pubblici (extra fondo) - Altro</v>
          </cell>
          <cell r="E14" t="str">
            <v>2008</v>
          </cell>
          <cell r="F14" t="str">
            <v>C</v>
          </cell>
          <cell r="G14">
            <v>0</v>
          </cell>
          <cell r="H14">
            <v>0</v>
          </cell>
          <cell r="I14">
            <v>0</v>
          </cell>
          <cell r="J14">
            <v>0</v>
          </cell>
          <cell r="K14">
            <v>0</v>
          </cell>
          <cell r="L14">
            <v>0</v>
          </cell>
          <cell r="M14">
            <v>0</v>
          </cell>
          <cell r="N14">
            <v>0</v>
          </cell>
          <cell r="O14">
            <v>29</v>
          </cell>
          <cell r="P14">
            <v>0</v>
          </cell>
          <cell r="Q14">
            <v>0</v>
          </cell>
          <cell r="R14">
            <v>4</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M14">
            <v>0</v>
          </cell>
          <cell r="AP14">
            <v>0</v>
          </cell>
          <cell r="AS14">
            <v>183</v>
          </cell>
          <cell r="AT14">
            <v>0</v>
          </cell>
          <cell r="AU14">
            <v>0</v>
          </cell>
          <cell r="AV14">
            <v>71</v>
          </cell>
          <cell r="AW14">
            <v>0</v>
          </cell>
          <cell r="AX14">
            <v>0</v>
          </cell>
          <cell r="AY14">
            <v>0</v>
          </cell>
          <cell r="AZ14">
            <v>0</v>
          </cell>
          <cell r="BA14">
            <v>0</v>
          </cell>
          <cell r="BB14">
            <v>0</v>
          </cell>
          <cell r="BC14">
            <v>0</v>
          </cell>
          <cell r="BD14">
            <v>0</v>
          </cell>
          <cell r="BE14">
            <v>0</v>
          </cell>
          <cell r="BF14">
            <v>177</v>
          </cell>
          <cell r="BG14">
            <v>0</v>
          </cell>
          <cell r="BH14">
            <v>6</v>
          </cell>
          <cell r="BI14">
            <v>0</v>
          </cell>
          <cell r="BJ14">
            <v>357</v>
          </cell>
          <cell r="BK14">
            <v>827</v>
          </cell>
          <cell r="BL14">
            <v>827</v>
          </cell>
        </row>
        <row r="15">
          <cell r="C15" t="str">
            <v>A01060</v>
          </cell>
          <cell r="D15" t="str">
            <v>A.1.B.2.1)  Contributi da Regione (extra fondo)  - Altro</v>
          </cell>
          <cell r="E15" t="str">
            <v>2008</v>
          </cell>
          <cell r="F15" t="str">
            <v>C</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M15">
            <v>0</v>
          </cell>
          <cell r="AP15">
            <v>0</v>
          </cell>
          <cell r="AS15">
            <v>183</v>
          </cell>
          <cell r="AT15">
            <v>0</v>
          </cell>
          <cell r="AU15">
            <v>0</v>
          </cell>
          <cell r="AV15">
            <v>71</v>
          </cell>
          <cell r="AW15">
            <v>0</v>
          </cell>
          <cell r="AX15">
            <v>0</v>
          </cell>
          <cell r="AY15">
            <v>0</v>
          </cell>
          <cell r="AZ15">
            <v>0</v>
          </cell>
          <cell r="BA15">
            <v>0</v>
          </cell>
          <cell r="BB15">
            <v>0</v>
          </cell>
          <cell r="BC15">
            <v>0</v>
          </cell>
          <cell r="BD15">
            <v>0</v>
          </cell>
          <cell r="BE15">
            <v>0</v>
          </cell>
          <cell r="BF15">
            <v>146</v>
          </cell>
          <cell r="BG15">
            <v>0</v>
          </cell>
          <cell r="BH15">
            <v>0</v>
          </cell>
          <cell r="BI15">
            <v>0</v>
          </cell>
          <cell r="BJ15">
            <v>0</v>
          </cell>
          <cell r="BK15">
            <v>400</v>
          </cell>
          <cell r="BL15">
            <v>400</v>
          </cell>
        </row>
        <row r="16">
          <cell r="C16" t="str">
            <v>A01065</v>
          </cell>
          <cell r="D16" t="str">
            <v>A.1.B.2.2)  Contributi da altri enti pubblici (extra fondo) - Altro</v>
          </cell>
          <cell r="E16" t="str">
            <v>2008</v>
          </cell>
          <cell r="F16" t="str">
            <v>C</v>
          </cell>
          <cell r="G16">
            <v>0</v>
          </cell>
          <cell r="H16">
            <v>0</v>
          </cell>
          <cell r="I16">
            <v>0</v>
          </cell>
          <cell r="J16">
            <v>0</v>
          </cell>
          <cell r="K16">
            <v>0</v>
          </cell>
          <cell r="L16">
            <v>0</v>
          </cell>
          <cell r="M16">
            <v>0</v>
          </cell>
          <cell r="N16">
            <v>0</v>
          </cell>
          <cell r="O16">
            <v>29</v>
          </cell>
          <cell r="P16">
            <v>0</v>
          </cell>
          <cell r="Q16">
            <v>0</v>
          </cell>
          <cell r="R16">
            <v>4</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M16">
            <v>0</v>
          </cell>
          <cell r="AP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31</v>
          </cell>
          <cell r="BG16">
            <v>0</v>
          </cell>
          <cell r="BH16">
            <v>6</v>
          </cell>
          <cell r="BI16">
            <v>0</v>
          </cell>
          <cell r="BJ16">
            <v>357</v>
          </cell>
          <cell r="BK16">
            <v>427</v>
          </cell>
          <cell r="BL16">
            <v>427</v>
          </cell>
        </row>
        <row r="17">
          <cell r="C17" t="str">
            <v>A01070</v>
          </cell>
          <cell r="D17" t="str">
            <v>A.1.B.2.3)  Contributi da Asl/Ao/Irccs/Policlinici  (extra fondo) - Altro</v>
          </cell>
          <cell r="E17" t="str">
            <v>2008</v>
          </cell>
          <cell r="F17" t="str">
            <v>C</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M17">
            <v>0</v>
          </cell>
          <cell r="AP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row>
        <row r="18">
          <cell r="C18" t="str">
            <v>A01075</v>
          </cell>
          <cell r="D18" t="str">
            <v>A.1.C)  Contributi c/esercizio da enti privati</v>
          </cell>
          <cell r="E18" t="str">
            <v>2008</v>
          </cell>
          <cell r="F18" t="str">
            <v>C</v>
          </cell>
          <cell r="G18">
            <v>0</v>
          </cell>
          <cell r="H18">
            <v>0</v>
          </cell>
          <cell r="I18">
            <v>0</v>
          </cell>
          <cell r="J18">
            <v>0</v>
          </cell>
          <cell r="K18">
            <v>0</v>
          </cell>
          <cell r="L18">
            <v>0</v>
          </cell>
          <cell r="M18">
            <v>0</v>
          </cell>
          <cell r="N18">
            <v>0</v>
          </cell>
          <cell r="O18">
            <v>0</v>
          </cell>
          <cell r="P18">
            <v>0</v>
          </cell>
          <cell r="Q18">
            <v>0</v>
          </cell>
          <cell r="R18">
            <v>58</v>
          </cell>
          <cell r="S18">
            <v>0</v>
          </cell>
          <cell r="T18">
            <v>0</v>
          </cell>
          <cell r="U18">
            <v>0</v>
          </cell>
          <cell r="V18">
            <v>0</v>
          </cell>
          <cell r="W18">
            <v>0</v>
          </cell>
          <cell r="X18">
            <v>54</v>
          </cell>
          <cell r="Y18">
            <v>0</v>
          </cell>
          <cell r="Z18">
            <v>0</v>
          </cell>
          <cell r="AA18">
            <v>51</v>
          </cell>
          <cell r="AB18">
            <v>0</v>
          </cell>
          <cell r="AC18">
            <v>0</v>
          </cell>
          <cell r="AD18">
            <v>70</v>
          </cell>
          <cell r="AE18">
            <v>0</v>
          </cell>
          <cell r="AF18">
            <v>0</v>
          </cell>
          <cell r="AG18">
            <v>9</v>
          </cell>
          <cell r="AH18">
            <v>0</v>
          </cell>
          <cell r="AI18">
            <v>0</v>
          </cell>
          <cell r="AJ18">
            <v>0</v>
          </cell>
          <cell r="AM18">
            <v>0</v>
          </cell>
          <cell r="AP18">
            <v>78</v>
          </cell>
          <cell r="AS18">
            <v>55</v>
          </cell>
          <cell r="AT18">
            <v>225</v>
          </cell>
          <cell r="AU18">
            <v>0</v>
          </cell>
          <cell r="AV18">
            <v>0</v>
          </cell>
          <cell r="AW18">
            <v>0</v>
          </cell>
          <cell r="AX18">
            <v>0</v>
          </cell>
          <cell r="AY18">
            <v>29</v>
          </cell>
          <cell r="AZ18">
            <v>0</v>
          </cell>
          <cell r="BA18">
            <v>2</v>
          </cell>
          <cell r="BB18">
            <v>127</v>
          </cell>
          <cell r="BC18">
            <v>0</v>
          </cell>
          <cell r="BD18">
            <v>25</v>
          </cell>
          <cell r="BE18">
            <v>5</v>
          </cell>
          <cell r="BF18">
            <v>0</v>
          </cell>
          <cell r="BG18">
            <v>38</v>
          </cell>
          <cell r="BH18">
            <v>55</v>
          </cell>
          <cell r="BI18">
            <v>174</v>
          </cell>
          <cell r="BJ18">
            <v>111</v>
          </cell>
          <cell r="BK18">
            <v>1166</v>
          </cell>
          <cell r="BL18">
            <v>1166</v>
          </cell>
        </row>
        <row r="19">
          <cell r="C19" t="str">
            <v>A02000</v>
          </cell>
          <cell r="D19" t="str">
            <v>A.2)  Proventi e ricavi diversi</v>
          </cell>
          <cell r="E19" t="str">
            <v>2008</v>
          </cell>
          <cell r="F19" t="str">
            <v>C</v>
          </cell>
          <cell r="G19">
            <v>0</v>
          </cell>
          <cell r="H19">
            <v>291999</v>
          </cell>
          <cell r="I19">
            <v>12153</v>
          </cell>
          <cell r="L19">
            <v>13077</v>
          </cell>
          <cell r="M19">
            <v>11030.876</v>
          </cell>
          <cell r="N19">
            <v>2046.1239999999998</v>
          </cell>
          <cell r="O19">
            <v>53628</v>
          </cell>
          <cell r="P19">
            <v>50330.284</v>
          </cell>
          <cell r="Q19">
            <v>3297.7160000000003</v>
          </cell>
          <cell r="R19">
            <v>10831</v>
          </cell>
          <cell r="S19">
            <v>9715.3439999999991</v>
          </cell>
          <cell r="T19">
            <v>1115.6560000000009</v>
          </cell>
          <cell r="U19">
            <v>56381</v>
          </cell>
          <cell r="V19">
            <v>51577.186000000002</v>
          </cell>
          <cell r="W19">
            <v>4803.8139999999985</v>
          </cell>
          <cell r="X19">
            <v>36212</v>
          </cell>
          <cell r="Y19">
            <v>31372.591</v>
          </cell>
          <cell r="Z19">
            <v>4839.4089999999997</v>
          </cell>
          <cell r="AA19">
            <v>17759</v>
          </cell>
          <cell r="AB19">
            <v>0</v>
          </cell>
          <cell r="AC19">
            <v>0</v>
          </cell>
          <cell r="AD19">
            <v>17969</v>
          </cell>
          <cell r="AE19">
            <v>0</v>
          </cell>
          <cell r="AF19">
            <v>0</v>
          </cell>
          <cell r="AG19">
            <v>13086</v>
          </cell>
          <cell r="AH19">
            <v>0</v>
          </cell>
          <cell r="AI19">
            <v>0</v>
          </cell>
          <cell r="AJ19">
            <v>158750</v>
          </cell>
          <cell r="AM19">
            <v>146438</v>
          </cell>
          <cell r="AP19">
            <v>152473</v>
          </cell>
          <cell r="AS19">
            <v>58150</v>
          </cell>
          <cell r="AT19">
            <v>104058</v>
          </cell>
          <cell r="AU19">
            <v>61944</v>
          </cell>
          <cell r="AV19">
            <v>67445</v>
          </cell>
          <cell r="AW19">
            <v>56274</v>
          </cell>
          <cell r="AX19">
            <v>47153</v>
          </cell>
          <cell r="AY19">
            <v>36457</v>
          </cell>
          <cell r="AZ19">
            <v>28727</v>
          </cell>
          <cell r="BA19">
            <v>28341</v>
          </cell>
          <cell r="BB19">
            <v>85882</v>
          </cell>
          <cell r="BC19">
            <v>66199</v>
          </cell>
          <cell r="BD19">
            <v>66075</v>
          </cell>
          <cell r="BE19">
            <v>62569</v>
          </cell>
          <cell r="BF19">
            <v>40204</v>
          </cell>
          <cell r="BG19">
            <v>138021</v>
          </cell>
          <cell r="BH19">
            <v>112676</v>
          </cell>
          <cell r="BI19">
            <v>70007</v>
          </cell>
          <cell r="BJ19">
            <v>12342</v>
          </cell>
          <cell r="BK19">
            <v>162880</v>
          </cell>
          <cell r="BL19">
            <v>2293409</v>
          </cell>
        </row>
        <row r="20">
          <cell r="C20" t="str">
            <v>A02005</v>
          </cell>
          <cell r="D20" t="str">
            <v>A.2.A)  Ricavi per prestazioni sanitarie e sociosanitarie a rilevanza sanitaria</v>
          </cell>
          <cell r="E20" t="str">
            <v>2008</v>
          </cell>
          <cell r="F20" t="str">
            <v>C</v>
          </cell>
          <cell r="G20">
            <v>0</v>
          </cell>
          <cell r="H20">
            <v>291999</v>
          </cell>
          <cell r="I20">
            <v>11632</v>
          </cell>
          <cell r="J20">
            <v>0</v>
          </cell>
          <cell r="K20">
            <v>0</v>
          </cell>
          <cell r="L20">
            <v>12890</v>
          </cell>
          <cell r="M20">
            <v>0</v>
          </cell>
          <cell r="N20">
            <v>0</v>
          </cell>
          <cell r="O20">
            <v>52655</v>
          </cell>
          <cell r="P20">
            <v>0</v>
          </cell>
          <cell r="Q20">
            <v>0</v>
          </cell>
          <cell r="R20">
            <v>9937</v>
          </cell>
          <cell r="S20">
            <v>0</v>
          </cell>
          <cell r="T20">
            <v>0</v>
          </cell>
          <cell r="U20">
            <v>55646</v>
          </cell>
          <cell r="V20">
            <v>0</v>
          </cell>
          <cell r="W20">
            <v>0</v>
          </cell>
          <cell r="X20">
            <v>35379</v>
          </cell>
          <cell r="Y20">
            <v>0</v>
          </cell>
          <cell r="Z20">
            <v>0</v>
          </cell>
          <cell r="AA20">
            <v>17343</v>
          </cell>
          <cell r="AB20">
            <v>0</v>
          </cell>
          <cell r="AC20">
            <v>0</v>
          </cell>
          <cell r="AD20">
            <v>17631</v>
          </cell>
          <cell r="AE20">
            <v>0</v>
          </cell>
          <cell r="AF20">
            <v>0</v>
          </cell>
          <cell r="AG20">
            <v>12966</v>
          </cell>
          <cell r="AH20">
            <v>0</v>
          </cell>
          <cell r="AI20">
            <v>0</v>
          </cell>
          <cell r="AJ20">
            <v>158110</v>
          </cell>
          <cell r="AM20">
            <v>145800</v>
          </cell>
          <cell r="AP20">
            <v>151713</v>
          </cell>
          <cell r="AS20">
            <v>58022</v>
          </cell>
          <cell r="AT20">
            <v>103561</v>
          </cell>
          <cell r="AU20">
            <v>61844</v>
          </cell>
          <cell r="AV20">
            <v>67290</v>
          </cell>
          <cell r="AW20">
            <v>54408</v>
          </cell>
          <cell r="AX20">
            <v>46859</v>
          </cell>
          <cell r="AY20">
            <v>36022</v>
          </cell>
          <cell r="AZ20">
            <v>28704</v>
          </cell>
          <cell r="BA20">
            <v>28239</v>
          </cell>
          <cell r="BB20">
            <v>85744</v>
          </cell>
          <cell r="BC20">
            <v>65886</v>
          </cell>
          <cell r="BD20">
            <v>65884</v>
          </cell>
          <cell r="BE20">
            <v>62548</v>
          </cell>
          <cell r="BF20">
            <v>40175</v>
          </cell>
          <cell r="BG20">
            <v>137747</v>
          </cell>
          <cell r="BH20">
            <v>112154</v>
          </cell>
          <cell r="BI20">
            <v>69437</v>
          </cell>
          <cell r="BJ20">
            <v>12286</v>
          </cell>
          <cell r="BK20">
            <v>150111</v>
          </cell>
          <cell r="BL20">
            <v>2110511</v>
          </cell>
        </row>
        <row r="21">
          <cell r="C21" t="str">
            <v>A02010</v>
          </cell>
          <cell r="D21" t="str">
            <v>A.2.A.1)  Ricavi per prestazioni sanitarie e sociosanitarie erogate a soggetti pubblici</v>
          </cell>
          <cell r="E21" t="str">
            <v>2008</v>
          </cell>
          <cell r="F21" t="str">
            <v>C</v>
          </cell>
          <cell r="G21">
            <v>0</v>
          </cell>
          <cell r="H21">
            <v>286648</v>
          </cell>
          <cell r="I21">
            <v>8309</v>
          </cell>
          <cell r="J21">
            <v>0</v>
          </cell>
          <cell r="K21">
            <v>0</v>
          </cell>
          <cell r="L21">
            <v>10291</v>
          </cell>
          <cell r="M21">
            <v>0</v>
          </cell>
          <cell r="N21">
            <v>0</v>
          </cell>
          <cell r="O21">
            <v>43763</v>
          </cell>
          <cell r="P21">
            <v>0</v>
          </cell>
          <cell r="Q21">
            <v>0</v>
          </cell>
          <cell r="R21">
            <v>8470</v>
          </cell>
          <cell r="S21">
            <v>0</v>
          </cell>
          <cell r="T21">
            <v>0</v>
          </cell>
          <cell r="U21">
            <v>38507</v>
          </cell>
          <cell r="V21">
            <v>0</v>
          </cell>
          <cell r="W21">
            <v>0</v>
          </cell>
          <cell r="X21">
            <v>28336</v>
          </cell>
          <cell r="Y21">
            <v>0</v>
          </cell>
          <cell r="Z21">
            <v>0</v>
          </cell>
          <cell r="AA21">
            <v>12745</v>
          </cell>
          <cell r="AB21">
            <v>0</v>
          </cell>
          <cell r="AC21">
            <v>0</v>
          </cell>
          <cell r="AD21">
            <v>12834</v>
          </cell>
          <cell r="AE21">
            <v>0</v>
          </cell>
          <cell r="AF21">
            <v>0</v>
          </cell>
          <cell r="AG21">
            <v>9432</v>
          </cell>
          <cell r="AH21">
            <v>0</v>
          </cell>
          <cell r="AI21">
            <v>0</v>
          </cell>
          <cell r="AJ21">
            <v>152381</v>
          </cell>
          <cell r="AM21">
            <v>138691</v>
          </cell>
          <cell r="AP21">
            <v>143468</v>
          </cell>
          <cell r="AS21">
            <v>56724</v>
          </cell>
          <cell r="AT21">
            <v>99063</v>
          </cell>
          <cell r="AU21">
            <v>60379</v>
          </cell>
          <cell r="AV21">
            <v>64263</v>
          </cell>
          <cell r="AW21">
            <v>53316</v>
          </cell>
          <cell r="AX21">
            <v>46302</v>
          </cell>
          <cell r="AY21">
            <v>35299</v>
          </cell>
          <cell r="AZ21">
            <v>28421</v>
          </cell>
          <cell r="BA21">
            <v>27847</v>
          </cell>
          <cell r="BB21">
            <v>83816</v>
          </cell>
          <cell r="BC21">
            <v>64140</v>
          </cell>
          <cell r="BD21">
            <v>64846</v>
          </cell>
          <cell r="BE21">
            <v>61056</v>
          </cell>
          <cell r="BF21">
            <v>39874</v>
          </cell>
          <cell r="BG21">
            <v>133752</v>
          </cell>
          <cell r="BH21">
            <v>108221</v>
          </cell>
          <cell r="BI21">
            <v>66778</v>
          </cell>
          <cell r="BJ21">
            <v>12269</v>
          </cell>
          <cell r="BK21">
            <v>42323</v>
          </cell>
          <cell r="BL21">
            <v>2000241</v>
          </cell>
        </row>
        <row r="22">
          <cell r="C22" t="str">
            <v>A02015</v>
          </cell>
          <cell r="D22" t="str">
            <v>A.2.A.1.1)  Ricavi per prestaz. sanitarie  e sociosanitarie erogate ad  ASL, A.O., IRCCS e Policlinici della Regione</v>
          </cell>
          <cell r="E22" t="str">
            <v>2008</v>
          </cell>
          <cell r="F22" t="str">
            <v>C</v>
          </cell>
          <cell r="G22">
            <v>0</v>
          </cell>
          <cell r="H22">
            <v>286648</v>
          </cell>
          <cell r="I22">
            <v>7164</v>
          </cell>
          <cell r="J22">
            <v>7157.7340000000004</v>
          </cell>
          <cell r="K22">
            <v>6.2659999999996217</v>
          </cell>
          <cell r="L22">
            <v>9887</v>
          </cell>
          <cell r="M22">
            <v>9648.7929999999997</v>
          </cell>
          <cell r="N22">
            <v>238.20700000000033</v>
          </cell>
          <cell r="O22">
            <v>42568</v>
          </cell>
          <cell r="P22">
            <v>42414.783000000003</v>
          </cell>
          <cell r="Q22">
            <v>153.21699999999691</v>
          </cell>
          <cell r="R22">
            <v>7950</v>
          </cell>
          <cell r="S22">
            <v>7875.5910000000003</v>
          </cell>
          <cell r="T22">
            <v>74.408999999999651</v>
          </cell>
          <cell r="U22">
            <v>34923</v>
          </cell>
          <cell r="V22">
            <v>34793.654999999999</v>
          </cell>
          <cell r="W22">
            <v>129.34500000000116</v>
          </cell>
          <cell r="X22">
            <v>26769</v>
          </cell>
          <cell r="Y22">
            <v>26767.51</v>
          </cell>
          <cell r="Z22">
            <v>1.4900000000016007</v>
          </cell>
          <cell r="AA22">
            <v>12201</v>
          </cell>
          <cell r="AB22">
            <v>11497.583000000001</v>
          </cell>
          <cell r="AC22">
            <v>703.41699999999946</v>
          </cell>
          <cell r="AD22">
            <v>11948</v>
          </cell>
          <cell r="AE22">
            <v>11942.278</v>
          </cell>
          <cell r="AF22">
            <v>5.7219999999997526</v>
          </cell>
          <cell r="AG22">
            <v>8143</v>
          </cell>
          <cell r="AH22">
            <v>8047.7449999999999</v>
          </cell>
          <cell r="AI22">
            <v>95.255000000000109</v>
          </cell>
          <cell r="AJ22">
            <v>149818</v>
          </cell>
          <cell r="AM22">
            <v>137427</v>
          </cell>
          <cell r="AP22">
            <v>141100</v>
          </cell>
          <cell r="AS22">
            <v>56175</v>
          </cell>
          <cell r="AT22">
            <v>97416</v>
          </cell>
          <cell r="AU22">
            <v>57823</v>
          </cell>
          <cell r="AV22">
            <v>63274</v>
          </cell>
          <cell r="AW22">
            <v>52231</v>
          </cell>
          <cell r="AX22">
            <v>45944</v>
          </cell>
          <cell r="AY22">
            <v>35008</v>
          </cell>
          <cell r="AZ22">
            <v>27881</v>
          </cell>
          <cell r="BA22">
            <v>27284</v>
          </cell>
          <cell r="BB22">
            <v>83137</v>
          </cell>
          <cell r="BC22">
            <v>63685</v>
          </cell>
          <cell r="BD22">
            <v>64092</v>
          </cell>
          <cell r="BE22">
            <v>60169</v>
          </cell>
          <cell r="BF22">
            <v>39481</v>
          </cell>
          <cell r="BG22">
            <v>132587</v>
          </cell>
          <cell r="BH22">
            <v>98031</v>
          </cell>
          <cell r="BI22">
            <v>66067</v>
          </cell>
          <cell r="BJ22">
            <v>11087</v>
          </cell>
          <cell r="BK22">
            <v>0</v>
          </cell>
          <cell r="BL22">
            <v>2119471</v>
          </cell>
        </row>
        <row r="23">
          <cell r="C23" t="str">
            <v>A02020</v>
          </cell>
          <cell r="D23" t="str">
            <v>A.2.A.1.1.A) Prestazioni di ricovero</v>
          </cell>
          <cell r="E23" t="str">
            <v>2008</v>
          </cell>
          <cell r="F23" t="str">
            <v>C</v>
          </cell>
          <cell r="G23">
            <v>0</v>
          </cell>
          <cell r="H23">
            <v>268261</v>
          </cell>
          <cell r="I23">
            <v>3084</v>
          </cell>
          <cell r="J23">
            <v>3083.576</v>
          </cell>
          <cell r="K23">
            <v>0.42399999999997817</v>
          </cell>
          <cell r="L23">
            <v>8116</v>
          </cell>
          <cell r="M23">
            <v>8115.875</v>
          </cell>
          <cell r="N23">
            <v>0.125</v>
          </cell>
          <cell r="O23">
            <v>27139</v>
          </cell>
          <cell r="P23">
            <v>27139.200000000001</v>
          </cell>
          <cell r="Q23">
            <v>-0.2000000000007276</v>
          </cell>
          <cell r="R23">
            <v>5044</v>
          </cell>
          <cell r="S23">
            <v>5043.8770000000004</v>
          </cell>
          <cell r="T23">
            <v>0.12299999999959255</v>
          </cell>
          <cell r="U23">
            <v>30303</v>
          </cell>
          <cell r="V23">
            <v>30302.553</v>
          </cell>
          <cell r="W23">
            <v>0.44700000000011642</v>
          </cell>
          <cell r="X23">
            <v>18233</v>
          </cell>
          <cell r="Y23">
            <v>18232.654999999999</v>
          </cell>
          <cell r="Z23">
            <v>0.34500000000116415</v>
          </cell>
          <cell r="AA23">
            <v>8760</v>
          </cell>
          <cell r="AB23">
            <v>8759.5820000000003</v>
          </cell>
          <cell r="AC23">
            <v>0.41799999999966531</v>
          </cell>
          <cell r="AD23">
            <v>9478</v>
          </cell>
          <cell r="AE23">
            <v>9477.5169999999998</v>
          </cell>
          <cell r="AF23">
            <v>0.48300000000017462</v>
          </cell>
          <cell r="AG23">
            <v>4670</v>
          </cell>
          <cell r="AH23">
            <v>4669.72</v>
          </cell>
          <cell r="AI23">
            <v>0.27999999999974534</v>
          </cell>
          <cell r="AJ23">
            <v>128211</v>
          </cell>
          <cell r="AM23">
            <v>116206</v>
          </cell>
          <cell r="AP23">
            <v>123320</v>
          </cell>
          <cell r="AS23">
            <v>48684</v>
          </cell>
          <cell r="AT23">
            <v>84800</v>
          </cell>
          <cell r="AU23">
            <v>49811</v>
          </cell>
          <cell r="AV23">
            <v>54138</v>
          </cell>
          <cell r="AW23">
            <v>48024</v>
          </cell>
          <cell r="AX23">
            <v>40073</v>
          </cell>
          <cell r="AY23">
            <v>30656</v>
          </cell>
          <cell r="AZ23">
            <v>25338</v>
          </cell>
          <cell r="BA23">
            <v>24612</v>
          </cell>
          <cell r="BB23">
            <v>65956</v>
          </cell>
          <cell r="BC23">
            <v>53686</v>
          </cell>
          <cell r="BD23">
            <v>57595</v>
          </cell>
          <cell r="BE23">
            <v>53549</v>
          </cell>
          <cell r="BF23">
            <v>35469</v>
          </cell>
          <cell r="BG23">
            <v>109394</v>
          </cell>
          <cell r="BH23">
            <v>82537</v>
          </cell>
          <cell r="BI23">
            <v>50787</v>
          </cell>
          <cell r="BJ23">
            <v>6632</v>
          </cell>
          <cell r="BK23">
            <v>0</v>
          </cell>
          <cell r="BL23">
            <v>1787393</v>
          </cell>
        </row>
        <row r="24">
          <cell r="C24" t="str">
            <v>A02025</v>
          </cell>
          <cell r="D24" t="str">
            <v>A.2.A.1.1.B) Prestazioni di specialistica ambulatoriale</v>
          </cell>
          <cell r="E24" t="str">
            <v>2008</v>
          </cell>
          <cell r="F24" t="str">
            <v>C</v>
          </cell>
          <cell r="G24">
            <v>0</v>
          </cell>
          <cell r="H24">
            <v>14711</v>
          </cell>
          <cell r="I24">
            <v>2546</v>
          </cell>
          <cell r="J24">
            <v>2545.319</v>
          </cell>
          <cell r="K24">
            <v>0.68100000000004002</v>
          </cell>
          <cell r="L24">
            <v>588</v>
          </cell>
          <cell r="M24">
            <v>588.35599999999999</v>
          </cell>
          <cell r="N24">
            <v>-0.35599999999999454</v>
          </cell>
          <cell r="O24">
            <v>5054</v>
          </cell>
          <cell r="P24">
            <v>5053.6970000000001</v>
          </cell>
          <cell r="Q24">
            <v>0.30299999999988358</v>
          </cell>
          <cell r="R24">
            <v>1385</v>
          </cell>
          <cell r="S24">
            <v>1385.4159999999999</v>
          </cell>
          <cell r="T24">
            <v>-0.41599999999993997</v>
          </cell>
          <cell r="U24">
            <v>2318</v>
          </cell>
          <cell r="V24">
            <v>2317.6039999999998</v>
          </cell>
          <cell r="W24">
            <v>0.39600000000018554</v>
          </cell>
          <cell r="X24">
            <v>5925</v>
          </cell>
          <cell r="Y24">
            <v>5924.6679999999997</v>
          </cell>
          <cell r="Z24">
            <v>0.33200000000033469</v>
          </cell>
          <cell r="AA24">
            <v>1804</v>
          </cell>
          <cell r="AB24">
            <v>1803.83</v>
          </cell>
          <cell r="AC24">
            <v>0.17000000000007276</v>
          </cell>
          <cell r="AD24">
            <v>1109</v>
          </cell>
          <cell r="AE24">
            <v>1108.5260000000001</v>
          </cell>
          <cell r="AF24">
            <v>0.4739999999999327</v>
          </cell>
          <cell r="AG24">
            <v>1637</v>
          </cell>
          <cell r="AH24">
            <v>1637.1990000000001</v>
          </cell>
          <cell r="AI24">
            <v>-0.19900000000006912</v>
          </cell>
          <cell r="AJ24">
            <v>14319</v>
          </cell>
          <cell r="AM24">
            <v>13759</v>
          </cell>
          <cell r="AP24">
            <v>9664</v>
          </cell>
          <cell r="AS24">
            <v>3984</v>
          </cell>
          <cell r="AT24">
            <v>9289</v>
          </cell>
          <cell r="AU24">
            <v>4905</v>
          </cell>
          <cell r="AV24">
            <v>4528</v>
          </cell>
          <cell r="AW24">
            <v>3821</v>
          </cell>
          <cell r="AX24">
            <v>5197</v>
          </cell>
          <cell r="AY24">
            <v>2989</v>
          </cell>
          <cell r="AZ24">
            <v>2191</v>
          </cell>
          <cell r="BA24">
            <v>1883</v>
          </cell>
          <cell r="BB24">
            <v>9819</v>
          </cell>
          <cell r="BC24">
            <v>5966</v>
          </cell>
          <cell r="BD24">
            <v>4763</v>
          </cell>
          <cell r="BE24">
            <v>4368</v>
          </cell>
          <cell r="BF24">
            <v>2789</v>
          </cell>
          <cell r="BG24">
            <v>9508</v>
          </cell>
          <cell r="BH24">
            <v>9189</v>
          </cell>
          <cell r="BI24">
            <v>6578</v>
          </cell>
          <cell r="BJ24">
            <v>2151</v>
          </cell>
          <cell r="BK24">
            <v>0</v>
          </cell>
          <cell r="BL24">
            <v>191103</v>
          </cell>
        </row>
        <row r="25">
          <cell r="C25" t="str">
            <v>A02030</v>
          </cell>
          <cell r="D25" t="str">
            <v>A.2.A.1.1.C) Prestazioni di psichiatria residenziale e semiresidenziale</v>
          </cell>
          <cell r="E25" t="str">
            <v>2008</v>
          </cell>
          <cell r="F25" t="str">
            <v>C</v>
          </cell>
          <cell r="G25">
            <v>0</v>
          </cell>
          <cell r="H25">
            <v>0</v>
          </cell>
          <cell r="I25">
            <v>0</v>
          </cell>
          <cell r="J25">
            <v>0</v>
          </cell>
          <cell r="K25">
            <v>0</v>
          </cell>
          <cell r="L25">
            <v>0</v>
          </cell>
          <cell r="M25">
            <v>0</v>
          </cell>
          <cell r="N25">
            <v>0</v>
          </cell>
          <cell r="O25">
            <v>5917</v>
          </cell>
          <cell r="P25">
            <v>5917.1970000000001</v>
          </cell>
          <cell r="Q25">
            <v>-0.19700000000011642</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274</v>
          </cell>
          <cell r="AH25">
            <v>273.66000000000003</v>
          </cell>
          <cell r="AI25">
            <v>0.33999999999997499</v>
          </cell>
          <cell r="AJ25">
            <v>0</v>
          </cell>
          <cell r="AM25">
            <v>0</v>
          </cell>
          <cell r="AP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12382</v>
          </cell>
        </row>
        <row r="26">
          <cell r="C26" t="str">
            <v>A02035</v>
          </cell>
          <cell r="D26" t="str">
            <v>A.2.A.1.1.D) Prestazioni di File F</v>
          </cell>
          <cell r="E26" t="str">
            <v>2008</v>
          </cell>
          <cell r="F26" t="str">
            <v>C</v>
          </cell>
          <cell r="G26">
            <v>0</v>
          </cell>
          <cell r="H26">
            <v>3676</v>
          </cell>
          <cell r="I26">
            <v>8</v>
          </cell>
          <cell r="J26">
            <v>7.9</v>
          </cell>
          <cell r="K26">
            <v>9.9999999999999645E-2</v>
          </cell>
          <cell r="L26">
            <v>1</v>
          </cell>
          <cell r="M26">
            <v>1.095</v>
          </cell>
          <cell r="N26">
            <v>-9.4999999999999973E-2</v>
          </cell>
          <cell r="O26">
            <v>208</v>
          </cell>
          <cell r="P26">
            <v>207.53399999999999</v>
          </cell>
          <cell r="Q26">
            <v>0.46600000000000819</v>
          </cell>
          <cell r="R26">
            <v>65</v>
          </cell>
          <cell r="S26">
            <v>64.945999999999998</v>
          </cell>
          <cell r="T26">
            <v>5.4000000000002046E-2</v>
          </cell>
          <cell r="U26">
            <v>137</v>
          </cell>
          <cell r="V26">
            <v>136.989</v>
          </cell>
          <cell r="W26">
            <v>1.099999999999568E-2</v>
          </cell>
          <cell r="X26">
            <v>184</v>
          </cell>
          <cell r="Y26">
            <v>183.89699999999999</v>
          </cell>
          <cell r="Z26">
            <v>0.10300000000000864</v>
          </cell>
          <cell r="AA26">
            <v>39</v>
          </cell>
          <cell r="AB26">
            <v>39.462000000000003</v>
          </cell>
          <cell r="AC26">
            <v>-0.4620000000000033</v>
          </cell>
          <cell r="AD26">
            <v>12</v>
          </cell>
          <cell r="AE26">
            <v>11.539</v>
          </cell>
          <cell r="AF26">
            <v>0.4610000000000003</v>
          </cell>
          <cell r="AG26">
            <v>59</v>
          </cell>
          <cell r="AH26">
            <v>59.584000000000003</v>
          </cell>
          <cell r="AI26">
            <v>-0.58400000000000318</v>
          </cell>
          <cell r="AJ26">
            <v>6895</v>
          </cell>
          <cell r="AM26">
            <v>5995</v>
          </cell>
          <cell r="AP26">
            <v>7726</v>
          </cell>
          <cell r="AS26">
            <v>3494</v>
          </cell>
          <cell r="AT26">
            <v>2943</v>
          </cell>
          <cell r="AU26">
            <v>3107</v>
          </cell>
          <cell r="AV26">
            <v>3970</v>
          </cell>
          <cell r="AW26">
            <v>386</v>
          </cell>
          <cell r="AX26">
            <v>456</v>
          </cell>
          <cell r="AY26">
            <v>1363</v>
          </cell>
          <cell r="AZ26">
            <v>257</v>
          </cell>
          <cell r="BA26">
            <v>205</v>
          </cell>
          <cell r="BB26">
            <v>6819</v>
          </cell>
          <cell r="BC26">
            <v>2955</v>
          </cell>
          <cell r="BD26">
            <v>1331</v>
          </cell>
          <cell r="BE26">
            <v>1879</v>
          </cell>
          <cell r="BF26">
            <v>815</v>
          </cell>
          <cell r="BG26">
            <v>13488</v>
          </cell>
          <cell r="BH26">
            <v>6089</v>
          </cell>
          <cell r="BI26">
            <v>8636</v>
          </cell>
          <cell r="BJ26">
            <v>2304</v>
          </cell>
          <cell r="BK26">
            <v>0</v>
          </cell>
          <cell r="BL26">
            <v>86215</v>
          </cell>
        </row>
        <row r="27">
          <cell r="C27" t="str">
            <v>A02040</v>
          </cell>
          <cell r="D27" t="str">
            <v>A.2.A.1.1.E) Altre prestazioni sanitarie e sociosanitarie</v>
          </cell>
          <cell r="E27" t="str">
            <v>2008</v>
          </cell>
          <cell r="F27" t="str">
            <v>C</v>
          </cell>
          <cell r="G27">
            <v>0</v>
          </cell>
          <cell r="H27">
            <v>0</v>
          </cell>
          <cell r="I27">
            <v>1526</v>
          </cell>
          <cell r="J27">
            <v>1520.9390000000001</v>
          </cell>
          <cell r="K27">
            <v>5.0609999999999218</v>
          </cell>
          <cell r="L27">
            <v>1182</v>
          </cell>
          <cell r="M27">
            <v>943.46699999999998</v>
          </cell>
          <cell r="N27">
            <v>238.53300000000002</v>
          </cell>
          <cell r="O27">
            <v>4250</v>
          </cell>
          <cell r="P27">
            <v>4097.1549999999997</v>
          </cell>
          <cell r="Q27">
            <v>152.84500000000025</v>
          </cell>
          <cell r="R27">
            <v>1456</v>
          </cell>
          <cell r="S27">
            <v>1381.3520000000001</v>
          </cell>
          <cell r="T27">
            <v>74.647999999999911</v>
          </cell>
          <cell r="U27">
            <v>2165</v>
          </cell>
          <cell r="V27">
            <v>2036.509</v>
          </cell>
          <cell r="W27">
            <v>128.49099999999999</v>
          </cell>
          <cell r="X27">
            <v>2427</v>
          </cell>
          <cell r="Y27">
            <v>2426.29</v>
          </cell>
          <cell r="Z27">
            <v>0.71000000000003638</v>
          </cell>
          <cell r="AA27">
            <v>1598</v>
          </cell>
          <cell r="AB27">
            <v>894.70899999999995</v>
          </cell>
          <cell r="AC27">
            <v>703.29100000000005</v>
          </cell>
          <cell r="AD27">
            <v>1349</v>
          </cell>
          <cell r="AE27">
            <v>1344.6959999999999</v>
          </cell>
          <cell r="AF27">
            <v>4.3040000000000873</v>
          </cell>
          <cell r="AG27">
            <v>1503</v>
          </cell>
          <cell r="AH27">
            <v>1407.5820000000001</v>
          </cell>
          <cell r="AI27">
            <v>95.417999999999893</v>
          </cell>
          <cell r="AJ27">
            <v>393</v>
          </cell>
          <cell r="AM27">
            <v>1467</v>
          </cell>
          <cell r="AP27">
            <v>390</v>
          </cell>
          <cell r="AS27">
            <v>13</v>
          </cell>
          <cell r="AT27">
            <v>384</v>
          </cell>
          <cell r="AU27">
            <v>0</v>
          </cell>
          <cell r="AV27">
            <v>638</v>
          </cell>
          <cell r="AW27">
            <v>0</v>
          </cell>
          <cell r="AX27">
            <v>218</v>
          </cell>
          <cell r="AY27">
            <v>0</v>
          </cell>
          <cell r="AZ27">
            <v>95</v>
          </cell>
          <cell r="BA27">
            <v>584</v>
          </cell>
          <cell r="BB27">
            <v>543</v>
          </cell>
          <cell r="BC27">
            <v>1078</v>
          </cell>
          <cell r="BD27">
            <v>403</v>
          </cell>
          <cell r="BE27">
            <v>373</v>
          </cell>
          <cell r="BF27">
            <v>408</v>
          </cell>
          <cell r="BG27">
            <v>197</v>
          </cell>
          <cell r="BH27">
            <v>216</v>
          </cell>
          <cell r="BI27">
            <v>66</v>
          </cell>
          <cell r="BJ27">
            <v>0</v>
          </cell>
          <cell r="BK27">
            <v>0</v>
          </cell>
          <cell r="BL27">
            <v>42378</v>
          </cell>
        </row>
        <row r="28">
          <cell r="C28" t="str">
            <v>A02045</v>
          </cell>
          <cell r="D28" t="str">
            <v>A.2.A.1.1.E.1) Prestazioni servizi MMG, PLS, Contin. Assistenziale</v>
          </cell>
          <cell r="E28" t="str">
            <v>2008</v>
          </cell>
          <cell r="F28" t="str">
            <v>C</v>
          </cell>
          <cell r="G28">
            <v>0</v>
          </cell>
          <cell r="H28">
            <v>0</v>
          </cell>
          <cell r="I28">
            <v>38</v>
          </cell>
          <cell r="J28">
            <v>37.521000000000001</v>
          </cell>
          <cell r="K28">
            <v>0.4789999999999992</v>
          </cell>
          <cell r="L28">
            <v>0</v>
          </cell>
          <cell r="M28">
            <v>0</v>
          </cell>
          <cell r="N28">
            <v>0</v>
          </cell>
          <cell r="O28">
            <v>161</v>
          </cell>
          <cell r="P28">
            <v>160.60400000000001</v>
          </cell>
          <cell r="Q28">
            <v>0.39599999999998658</v>
          </cell>
          <cell r="R28">
            <v>9</v>
          </cell>
          <cell r="S28">
            <v>8.7650000000000006</v>
          </cell>
          <cell r="T28">
            <v>0.23499999999999943</v>
          </cell>
          <cell r="U28">
            <v>0</v>
          </cell>
          <cell r="V28">
            <v>0</v>
          </cell>
          <cell r="W28">
            <v>0</v>
          </cell>
          <cell r="X28">
            <v>19</v>
          </cell>
          <cell r="Y28">
            <v>18.545999999999999</v>
          </cell>
          <cell r="Z28">
            <v>0.45400000000000063</v>
          </cell>
          <cell r="AA28">
            <v>8</v>
          </cell>
          <cell r="AB28">
            <v>8.407</v>
          </cell>
          <cell r="AC28">
            <v>-0.40700000000000003</v>
          </cell>
          <cell r="AD28">
            <v>27</v>
          </cell>
          <cell r="AE28">
            <v>27.459</v>
          </cell>
          <cell r="AF28">
            <v>-0.45899999999999963</v>
          </cell>
          <cell r="AG28">
            <v>14</v>
          </cell>
          <cell r="AH28">
            <v>13.769</v>
          </cell>
          <cell r="AI28">
            <v>0.23099999999999987</v>
          </cell>
          <cell r="AJ28">
            <v>0</v>
          </cell>
          <cell r="AM28">
            <v>0</v>
          </cell>
          <cell r="AP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552</v>
          </cell>
        </row>
        <row r="29">
          <cell r="C29" t="str">
            <v>A02050</v>
          </cell>
          <cell r="D29" t="str">
            <v>A.2.A.1.1.E.2) Prestazioni servizi farmaceutica convenzionata</v>
          </cell>
          <cell r="E29" t="str">
            <v>2008</v>
          </cell>
          <cell r="F29" t="str">
            <v>C</v>
          </cell>
          <cell r="G29">
            <v>0</v>
          </cell>
          <cell r="H29">
            <v>0</v>
          </cell>
          <cell r="I29">
            <v>4</v>
          </cell>
          <cell r="J29">
            <v>4.3319999999999999</v>
          </cell>
          <cell r="K29">
            <v>-0.33199999999999985</v>
          </cell>
          <cell r="L29">
            <v>323</v>
          </cell>
          <cell r="M29">
            <v>323.44200000000001</v>
          </cell>
          <cell r="N29">
            <v>-0.44200000000000728</v>
          </cell>
          <cell r="O29">
            <v>1262</v>
          </cell>
          <cell r="P29">
            <v>1262.383</v>
          </cell>
          <cell r="Q29">
            <v>-0.3830000000000382</v>
          </cell>
          <cell r="R29">
            <v>818</v>
          </cell>
          <cell r="S29">
            <v>818.65899999999999</v>
          </cell>
          <cell r="T29">
            <v>-0.65899999999999181</v>
          </cell>
          <cell r="U29">
            <v>323</v>
          </cell>
          <cell r="V29">
            <v>322.61200000000002</v>
          </cell>
          <cell r="W29">
            <v>0.38799999999997681</v>
          </cell>
          <cell r="X29">
            <v>1184</v>
          </cell>
          <cell r="Y29">
            <v>1183.5419999999999</v>
          </cell>
          <cell r="Z29">
            <v>0.45800000000008367</v>
          </cell>
          <cell r="AA29">
            <v>252</v>
          </cell>
          <cell r="AB29">
            <v>251.96799999999999</v>
          </cell>
          <cell r="AC29">
            <v>3.2000000000010687E-2</v>
          </cell>
          <cell r="AD29">
            <v>244</v>
          </cell>
          <cell r="AE29">
            <v>244.499</v>
          </cell>
          <cell r="AF29">
            <v>-0.49899999999999523</v>
          </cell>
          <cell r="AG29">
            <v>543</v>
          </cell>
          <cell r="AH29">
            <v>542.63900000000001</v>
          </cell>
          <cell r="AI29">
            <v>0.36099999999999</v>
          </cell>
          <cell r="AJ29">
            <v>0</v>
          </cell>
          <cell r="AM29">
            <v>0</v>
          </cell>
          <cell r="AP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9906</v>
          </cell>
        </row>
        <row r="30">
          <cell r="C30" t="str">
            <v>A02055</v>
          </cell>
          <cell r="D30" t="str">
            <v>A.2.A.1.1.E.3) Prestazioni termali</v>
          </cell>
          <cell r="E30" t="str">
            <v>2008</v>
          </cell>
          <cell r="F30" t="str">
            <v>C</v>
          </cell>
          <cell r="G30">
            <v>0</v>
          </cell>
          <cell r="H30">
            <v>0</v>
          </cell>
          <cell r="I30">
            <v>290</v>
          </cell>
          <cell r="J30">
            <v>289.95999999999998</v>
          </cell>
          <cell r="K30">
            <v>4.0000000000020464E-2</v>
          </cell>
          <cell r="L30">
            <v>0</v>
          </cell>
          <cell r="M30">
            <v>0</v>
          </cell>
          <cell r="N30">
            <v>0</v>
          </cell>
          <cell r="O30">
            <v>76</v>
          </cell>
          <cell r="P30">
            <v>75.614000000000004</v>
          </cell>
          <cell r="Q30">
            <v>0.38599999999999568</v>
          </cell>
          <cell r="R30">
            <v>0</v>
          </cell>
          <cell r="S30">
            <v>0</v>
          </cell>
          <cell r="T30">
            <v>0</v>
          </cell>
          <cell r="U30">
            <v>110</v>
          </cell>
          <cell r="V30">
            <v>110.236</v>
          </cell>
          <cell r="W30">
            <v>-0.23600000000000421</v>
          </cell>
          <cell r="X30">
            <v>66</v>
          </cell>
          <cell r="Y30">
            <v>66.216999999999999</v>
          </cell>
          <cell r="Z30">
            <v>-0.21699999999999875</v>
          </cell>
          <cell r="AA30">
            <v>0</v>
          </cell>
          <cell r="AB30">
            <v>0</v>
          </cell>
          <cell r="AC30">
            <v>0</v>
          </cell>
          <cell r="AD30">
            <v>0</v>
          </cell>
          <cell r="AE30">
            <v>0</v>
          </cell>
          <cell r="AF30">
            <v>0</v>
          </cell>
          <cell r="AG30">
            <v>100</v>
          </cell>
          <cell r="AH30">
            <v>100.489</v>
          </cell>
          <cell r="AI30">
            <v>-0.48900000000000432</v>
          </cell>
          <cell r="AJ30">
            <v>0</v>
          </cell>
          <cell r="AM30">
            <v>0</v>
          </cell>
          <cell r="AP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1284</v>
          </cell>
        </row>
        <row r="31">
          <cell r="C31" t="str">
            <v>A02060</v>
          </cell>
          <cell r="D31" t="str">
            <v>A.2.A.1.1.E.4) Prestazioni trasporto ambulanze ed elisoccorso</v>
          </cell>
          <cell r="E31" t="str">
            <v>2008</v>
          </cell>
          <cell r="F31" t="str">
            <v>C</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M31">
            <v>0</v>
          </cell>
          <cell r="AP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row>
        <row r="32">
          <cell r="C32" t="str">
            <v>A02065</v>
          </cell>
          <cell r="D32" t="str">
            <v>A.2.A.1.1.E.5) Altre prestazioni sanitarie e socio-sanitarie</v>
          </cell>
          <cell r="E32" t="str">
            <v>2008</v>
          </cell>
          <cell r="F32" t="str">
            <v>C</v>
          </cell>
          <cell r="G32">
            <v>0</v>
          </cell>
          <cell r="H32">
            <v>0</v>
          </cell>
          <cell r="I32">
            <v>1194</v>
          </cell>
          <cell r="J32">
            <v>1189.126</v>
          </cell>
          <cell r="K32">
            <v>4.8740000000000236</v>
          </cell>
          <cell r="L32">
            <v>859</v>
          </cell>
          <cell r="M32">
            <v>620.02499999999998</v>
          </cell>
          <cell r="N32">
            <v>238.97500000000002</v>
          </cell>
          <cell r="O32">
            <v>2751</v>
          </cell>
          <cell r="P32">
            <v>2598.5540000000001</v>
          </cell>
          <cell r="Q32">
            <v>152.44599999999991</v>
          </cell>
          <cell r="R32">
            <v>629</v>
          </cell>
          <cell r="S32">
            <v>553.928</v>
          </cell>
          <cell r="T32">
            <v>75.072000000000003</v>
          </cell>
          <cell r="U32">
            <v>1732</v>
          </cell>
          <cell r="V32">
            <v>1603.6610000000001</v>
          </cell>
          <cell r="W32">
            <v>128.33899999999994</v>
          </cell>
          <cell r="X32">
            <v>1158</v>
          </cell>
          <cell r="Y32">
            <v>1157.9849999999999</v>
          </cell>
          <cell r="Z32">
            <v>1.5000000000100044E-2</v>
          </cell>
          <cell r="AA32">
            <v>1338</v>
          </cell>
          <cell r="AB32">
            <v>634.33399999999995</v>
          </cell>
          <cell r="AC32">
            <v>703.66600000000005</v>
          </cell>
          <cell r="AD32">
            <v>1078</v>
          </cell>
          <cell r="AE32">
            <v>1072.7380000000001</v>
          </cell>
          <cell r="AF32">
            <v>5.2619999999999436</v>
          </cell>
          <cell r="AG32">
            <v>846</v>
          </cell>
          <cell r="AH32">
            <v>750.68499999999995</v>
          </cell>
          <cell r="AI32">
            <v>95.315000000000055</v>
          </cell>
          <cell r="AJ32">
            <v>393</v>
          </cell>
          <cell r="AM32">
            <v>1467</v>
          </cell>
          <cell r="AP32">
            <v>390</v>
          </cell>
          <cell r="AS32">
            <v>13</v>
          </cell>
          <cell r="AT32">
            <v>384</v>
          </cell>
          <cell r="AU32">
            <v>0</v>
          </cell>
          <cell r="AV32">
            <v>638</v>
          </cell>
          <cell r="AW32">
            <v>0</v>
          </cell>
          <cell r="AX32">
            <v>218</v>
          </cell>
          <cell r="AY32">
            <v>0</v>
          </cell>
          <cell r="AZ32">
            <v>95</v>
          </cell>
          <cell r="BA32">
            <v>584</v>
          </cell>
          <cell r="BB32">
            <v>543</v>
          </cell>
          <cell r="BC32">
            <v>1078</v>
          </cell>
          <cell r="BD32">
            <v>403</v>
          </cell>
          <cell r="BE32">
            <v>373</v>
          </cell>
          <cell r="BF32">
            <v>408</v>
          </cell>
          <cell r="BG32">
            <v>197</v>
          </cell>
          <cell r="BH32">
            <v>216</v>
          </cell>
          <cell r="BI32">
            <v>66</v>
          </cell>
          <cell r="BJ32">
            <v>0</v>
          </cell>
          <cell r="BK32">
            <v>0</v>
          </cell>
          <cell r="BL32">
            <v>30636</v>
          </cell>
        </row>
        <row r="33">
          <cell r="C33" t="str">
            <v>A02070</v>
          </cell>
          <cell r="D33" t="str">
            <v>A.2.A.1.2)   Ricavi per prestaz. sanitarie  e sociosanitarie  erogate ad altri soggetti pubblici</v>
          </cell>
          <cell r="E33" t="str">
            <v>2008</v>
          </cell>
          <cell r="F33" t="str">
            <v>C</v>
          </cell>
          <cell r="G33">
            <v>0</v>
          </cell>
          <cell r="H33">
            <v>0</v>
          </cell>
          <cell r="I33">
            <v>0</v>
          </cell>
          <cell r="J33">
            <v>0</v>
          </cell>
          <cell r="K33">
            <v>0</v>
          </cell>
          <cell r="L33">
            <v>42</v>
          </cell>
          <cell r="M33">
            <v>0</v>
          </cell>
          <cell r="N33">
            <v>0</v>
          </cell>
          <cell r="O33">
            <v>43</v>
          </cell>
          <cell r="P33">
            <v>0</v>
          </cell>
          <cell r="Q33">
            <v>0</v>
          </cell>
          <cell r="R33">
            <v>93</v>
          </cell>
          <cell r="S33">
            <v>0</v>
          </cell>
          <cell r="T33">
            <v>0</v>
          </cell>
          <cell r="U33">
            <v>185</v>
          </cell>
          <cell r="V33">
            <v>0</v>
          </cell>
          <cell r="W33">
            <v>0</v>
          </cell>
          <cell r="X33">
            <v>274</v>
          </cell>
          <cell r="Y33">
            <v>0</v>
          </cell>
          <cell r="Z33">
            <v>0</v>
          </cell>
          <cell r="AA33">
            <v>1</v>
          </cell>
          <cell r="AB33">
            <v>0</v>
          </cell>
          <cell r="AC33">
            <v>0</v>
          </cell>
          <cell r="AD33">
            <v>9</v>
          </cell>
          <cell r="AE33">
            <v>0</v>
          </cell>
          <cell r="AF33">
            <v>0</v>
          </cell>
          <cell r="AG33">
            <v>15</v>
          </cell>
          <cell r="AH33">
            <v>0</v>
          </cell>
          <cell r="AI33">
            <v>0</v>
          </cell>
          <cell r="AJ33">
            <v>0</v>
          </cell>
          <cell r="AM33">
            <v>0</v>
          </cell>
          <cell r="AP33">
            <v>337</v>
          </cell>
          <cell r="AS33">
            <v>167</v>
          </cell>
          <cell r="AT33">
            <v>0</v>
          </cell>
          <cell r="AU33">
            <v>12</v>
          </cell>
          <cell r="AV33">
            <v>0</v>
          </cell>
          <cell r="AW33">
            <v>216</v>
          </cell>
          <cell r="AX33">
            <v>11</v>
          </cell>
          <cell r="AY33">
            <v>0</v>
          </cell>
          <cell r="AZ33">
            <v>0</v>
          </cell>
          <cell r="BA33">
            <v>43</v>
          </cell>
          <cell r="BB33">
            <v>9</v>
          </cell>
          <cell r="BC33">
            <v>0</v>
          </cell>
          <cell r="BD33">
            <v>212</v>
          </cell>
          <cell r="BE33">
            <v>0</v>
          </cell>
          <cell r="BF33">
            <v>0</v>
          </cell>
          <cell r="BG33">
            <v>17</v>
          </cell>
          <cell r="BH33">
            <v>734</v>
          </cell>
          <cell r="BI33">
            <v>4</v>
          </cell>
          <cell r="BJ33">
            <v>0</v>
          </cell>
          <cell r="BK33">
            <v>2424</v>
          </cell>
          <cell r="BL33">
            <v>2424</v>
          </cell>
        </row>
        <row r="34">
          <cell r="C34" t="str">
            <v>A02075</v>
          </cell>
          <cell r="D34" t="str">
            <v>A.2.A.1.3)   Ricavi per prestaz. sanitarie e sociosanitarie erogate a soggetti pubblici extra Regione</v>
          </cell>
          <cell r="E34" t="str">
            <v>2008</v>
          </cell>
          <cell r="F34" t="str">
            <v>C</v>
          </cell>
          <cell r="G34">
            <v>0</v>
          </cell>
          <cell r="H34">
            <v>0</v>
          </cell>
          <cell r="I34">
            <v>1145</v>
          </cell>
          <cell r="J34">
            <v>1146.3320000000001</v>
          </cell>
          <cell r="K34">
            <v>-1.3320000000001073</v>
          </cell>
          <cell r="L34">
            <v>362</v>
          </cell>
          <cell r="M34">
            <v>362.34100000000001</v>
          </cell>
          <cell r="N34">
            <v>-0.34100000000000819</v>
          </cell>
          <cell r="O34">
            <v>1152</v>
          </cell>
          <cell r="P34">
            <v>1149.5070000000001</v>
          </cell>
          <cell r="Q34">
            <v>2.4929999999999382</v>
          </cell>
          <cell r="R34">
            <v>427</v>
          </cell>
          <cell r="S34">
            <v>427.84199999999998</v>
          </cell>
          <cell r="T34">
            <v>-0.84199999999998454</v>
          </cell>
          <cell r="U34">
            <v>3399</v>
          </cell>
          <cell r="V34">
            <v>3398.904</v>
          </cell>
          <cell r="W34">
            <v>9.6000000000003638E-2</v>
          </cell>
          <cell r="X34">
            <v>1293</v>
          </cell>
          <cell r="Y34">
            <v>1293.972</v>
          </cell>
          <cell r="Z34">
            <v>-0.97199999999997999</v>
          </cell>
          <cell r="AA34">
            <v>543</v>
          </cell>
          <cell r="AB34">
            <v>541.21500000000003</v>
          </cell>
          <cell r="AC34">
            <v>1.7849999999999682</v>
          </cell>
          <cell r="AD34">
            <v>877</v>
          </cell>
          <cell r="AE34">
            <v>877.25400000000002</v>
          </cell>
          <cell r="AF34">
            <v>-0.2540000000000191</v>
          </cell>
          <cell r="AG34">
            <v>1274</v>
          </cell>
          <cell r="AH34">
            <v>1274.2829999999999</v>
          </cell>
          <cell r="AI34">
            <v>-0.28299999999990177</v>
          </cell>
          <cell r="AJ34">
            <v>2563</v>
          </cell>
          <cell r="AM34">
            <v>1264</v>
          </cell>
          <cell r="AP34">
            <v>2031</v>
          </cell>
          <cell r="AS34">
            <v>382</v>
          </cell>
          <cell r="AT34">
            <v>1647</v>
          </cell>
          <cell r="AU34">
            <v>2544</v>
          </cell>
          <cell r="AV34">
            <v>989</v>
          </cell>
          <cell r="AW34">
            <v>869</v>
          </cell>
          <cell r="AX34">
            <v>347</v>
          </cell>
          <cell r="AY34">
            <v>291</v>
          </cell>
          <cell r="AZ34">
            <v>540</v>
          </cell>
          <cell r="BA34">
            <v>520</v>
          </cell>
          <cell r="BB34">
            <v>670</v>
          </cell>
          <cell r="BC34">
            <v>455</v>
          </cell>
          <cell r="BD34">
            <v>542</v>
          </cell>
          <cell r="BE34">
            <v>887</v>
          </cell>
          <cell r="BF34">
            <v>393</v>
          </cell>
          <cell r="BG34">
            <v>1148</v>
          </cell>
          <cell r="BH34">
            <v>9456</v>
          </cell>
          <cell r="BI34">
            <v>707</v>
          </cell>
          <cell r="BJ34">
            <v>1182</v>
          </cell>
          <cell r="BK34">
            <v>39899</v>
          </cell>
          <cell r="BL34">
            <v>50371</v>
          </cell>
        </row>
        <row r="35">
          <cell r="C35" t="str">
            <v>A02080</v>
          </cell>
          <cell r="D35" t="str">
            <v>A.2.A.1.3.A) Prestazioni di ricovero</v>
          </cell>
          <cell r="E35" t="str">
            <v>2008</v>
          </cell>
          <cell r="F35" t="str">
            <v>C</v>
          </cell>
          <cell r="G35">
            <v>0</v>
          </cell>
          <cell r="H35">
            <v>0</v>
          </cell>
          <cell r="I35">
            <v>559</v>
          </cell>
          <cell r="J35">
            <v>559.60400000000004</v>
          </cell>
          <cell r="K35">
            <v>-0.60400000000004184</v>
          </cell>
          <cell r="L35">
            <v>316</v>
          </cell>
          <cell r="M35">
            <v>315.95100000000002</v>
          </cell>
          <cell r="N35">
            <v>4.8999999999978172E-2</v>
          </cell>
          <cell r="O35">
            <v>729</v>
          </cell>
          <cell r="P35">
            <v>729.43799999999999</v>
          </cell>
          <cell r="Q35">
            <v>-0.43799999999998818</v>
          </cell>
          <cell r="R35">
            <v>389</v>
          </cell>
          <cell r="S35">
            <v>389.274</v>
          </cell>
          <cell r="T35">
            <v>-0.27400000000000091</v>
          </cell>
          <cell r="U35">
            <v>2691</v>
          </cell>
          <cell r="V35">
            <v>2690.5030000000002</v>
          </cell>
          <cell r="W35">
            <v>0.49699999999984357</v>
          </cell>
          <cell r="X35">
            <v>724</v>
          </cell>
          <cell r="Y35">
            <v>724.49</v>
          </cell>
          <cell r="Z35">
            <v>-0.49000000000000909</v>
          </cell>
          <cell r="AA35">
            <v>423</v>
          </cell>
          <cell r="AB35">
            <v>422.62700000000001</v>
          </cell>
          <cell r="AC35">
            <v>0.37299999999999045</v>
          </cell>
          <cell r="AD35">
            <v>673</v>
          </cell>
          <cell r="AE35">
            <v>673.024</v>
          </cell>
          <cell r="AF35">
            <v>-2.4000000000000909E-2</v>
          </cell>
          <cell r="AG35">
            <v>870</v>
          </cell>
          <cell r="AH35">
            <v>870.28700000000003</v>
          </cell>
          <cell r="AI35">
            <v>-0.28700000000003456</v>
          </cell>
          <cell r="AJ35">
            <v>2539</v>
          </cell>
          <cell r="AM35">
            <v>1054</v>
          </cell>
          <cell r="AP35">
            <v>1995</v>
          </cell>
          <cell r="AS35">
            <v>343</v>
          </cell>
          <cell r="AT35">
            <v>1381</v>
          </cell>
          <cell r="AU35">
            <v>2374</v>
          </cell>
          <cell r="AV35">
            <v>495</v>
          </cell>
          <cell r="AW35">
            <v>864</v>
          </cell>
          <cell r="AX35">
            <v>289</v>
          </cell>
          <cell r="AY35">
            <v>284</v>
          </cell>
          <cell r="AZ35">
            <v>493</v>
          </cell>
          <cell r="BA35">
            <v>507</v>
          </cell>
          <cell r="BB35">
            <v>488</v>
          </cell>
          <cell r="BC35">
            <v>425</v>
          </cell>
          <cell r="BD35">
            <v>533</v>
          </cell>
          <cell r="BE35">
            <v>844</v>
          </cell>
          <cell r="BF35">
            <v>385</v>
          </cell>
          <cell r="BG35">
            <v>1081</v>
          </cell>
          <cell r="BH35">
            <v>8498</v>
          </cell>
          <cell r="BI35">
            <v>650</v>
          </cell>
          <cell r="BJ35">
            <v>835</v>
          </cell>
          <cell r="BK35">
            <v>33731</v>
          </cell>
          <cell r="BL35">
            <v>41105</v>
          </cell>
        </row>
        <row r="36">
          <cell r="C36" t="str">
            <v>A02085</v>
          </cell>
          <cell r="D36" t="str">
            <v>A.2.A.1.3.B) Prestazioni ambulatoriali</v>
          </cell>
          <cell r="E36" t="str">
            <v>2008</v>
          </cell>
          <cell r="F36" t="str">
            <v>C</v>
          </cell>
          <cell r="G36">
            <v>0</v>
          </cell>
          <cell r="H36">
            <v>0</v>
          </cell>
          <cell r="I36">
            <v>6</v>
          </cell>
          <cell r="J36">
            <v>6.3769999999999998</v>
          </cell>
          <cell r="K36">
            <v>-0.37699999999999978</v>
          </cell>
          <cell r="L36">
            <v>10</v>
          </cell>
          <cell r="M36">
            <v>10.028</v>
          </cell>
          <cell r="N36">
            <v>-2.8000000000000469E-2</v>
          </cell>
          <cell r="O36">
            <v>13</v>
          </cell>
          <cell r="P36">
            <v>13.119</v>
          </cell>
          <cell r="Q36">
            <v>-0.11899999999999977</v>
          </cell>
          <cell r="R36">
            <v>14</v>
          </cell>
          <cell r="S36">
            <v>14.384</v>
          </cell>
          <cell r="T36">
            <v>-0.38400000000000034</v>
          </cell>
          <cell r="U36">
            <v>75</v>
          </cell>
          <cell r="V36">
            <v>74.884</v>
          </cell>
          <cell r="W36">
            <v>0.11599999999999966</v>
          </cell>
          <cell r="X36">
            <v>62</v>
          </cell>
          <cell r="Y36">
            <v>61.628</v>
          </cell>
          <cell r="Z36">
            <v>0.37199999999999989</v>
          </cell>
          <cell r="AA36">
            <v>21</v>
          </cell>
          <cell r="AB36">
            <v>20.538</v>
          </cell>
          <cell r="AC36">
            <v>0.46199999999999974</v>
          </cell>
          <cell r="AD36">
            <v>44</v>
          </cell>
          <cell r="AE36">
            <v>44.142000000000003</v>
          </cell>
          <cell r="AF36">
            <v>-0.14200000000000301</v>
          </cell>
          <cell r="AG36">
            <v>14</v>
          </cell>
          <cell r="AH36">
            <v>14.551</v>
          </cell>
          <cell r="AI36">
            <v>-0.55100000000000016</v>
          </cell>
          <cell r="AJ36">
            <v>7</v>
          </cell>
          <cell r="AM36">
            <v>187</v>
          </cell>
          <cell r="AP36">
            <v>13</v>
          </cell>
          <cell r="AS36">
            <v>3</v>
          </cell>
          <cell r="AT36">
            <v>181</v>
          </cell>
          <cell r="AU36">
            <v>33</v>
          </cell>
          <cell r="AV36">
            <v>2</v>
          </cell>
          <cell r="AW36">
            <v>2</v>
          </cell>
          <cell r="AX36">
            <v>51</v>
          </cell>
          <cell r="AY36">
            <v>2</v>
          </cell>
          <cell r="AZ36">
            <v>44</v>
          </cell>
          <cell r="BA36">
            <v>10</v>
          </cell>
          <cell r="BB36">
            <v>119</v>
          </cell>
          <cell r="BC36">
            <v>12</v>
          </cell>
          <cell r="BD36">
            <v>9</v>
          </cell>
          <cell r="BE36">
            <v>13</v>
          </cell>
          <cell r="BF36">
            <v>7</v>
          </cell>
          <cell r="BG36">
            <v>11</v>
          </cell>
          <cell r="BH36">
            <v>412</v>
          </cell>
          <cell r="BI36">
            <v>32</v>
          </cell>
          <cell r="BJ36">
            <v>45</v>
          </cell>
          <cell r="BK36">
            <v>1454</v>
          </cell>
          <cell r="BL36">
            <v>1713</v>
          </cell>
        </row>
        <row r="37">
          <cell r="C37" t="str">
            <v>A02090</v>
          </cell>
          <cell r="D37" t="str">
            <v>A.2.A.1.3.C) Prestazioni di psichiatria non soggetta a compensazione (resid. e semiresid.)</v>
          </cell>
          <cell r="E37" t="str">
            <v>2008</v>
          </cell>
          <cell r="F37" t="str">
            <v>C</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M37">
            <v>0</v>
          </cell>
          <cell r="AP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row>
        <row r="38">
          <cell r="C38" t="str">
            <v>A02095</v>
          </cell>
          <cell r="D38" t="str">
            <v>A.2.A.1.3.D) Prestazioni di File F</v>
          </cell>
          <cell r="E38" t="str">
            <v>2008</v>
          </cell>
          <cell r="F38" t="str">
            <v>C</v>
          </cell>
          <cell r="G38">
            <v>0</v>
          </cell>
          <cell r="H38">
            <v>0</v>
          </cell>
          <cell r="I38">
            <v>0</v>
          </cell>
          <cell r="J38">
            <v>0</v>
          </cell>
          <cell r="K38">
            <v>0</v>
          </cell>
          <cell r="L38">
            <v>0</v>
          </cell>
          <cell r="M38">
            <v>0</v>
          </cell>
          <cell r="N38">
            <v>0</v>
          </cell>
          <cell r="O38">
            <v>6</v>
          </cell>
          <cell r="P38">
            <v>6.06</v>
          </cell>
          <cell r="Q38">
            <v>-5.9999999999999609E-2</v>
          </cell>
          <cell r="R38">
            <v>2</v>
          </cell>
          <cell r="S38">
            <v>2.3319999999999999</v>
          </cell>
          <cell r="T38">
            <v>-0.33199999999999985</v>
          </cell>
          <cell r="U38">
            <v>86</v>
          </cell>
          <cell r="V38">
            <v>86.414000000000001</v>
          </cell>
          <cell r="W38">
            <v>-0.41400000000000148</v>
          </cell>
          <cell r="X38">
            <v>7</v>
          </cell>
          <cell r="Y38">
            <v>6.5869999999999997</v>
          </cell>
          <cell r="Z38">
            <v>0.41300000000000026</v>
          </cell>
          <cell r="AA38">
            <v>5</v>
          </cell>
          <cell r="AB38">
            <v>4.516</v>
          </cell>
          <cell r="AC38">
            <v>0.48399999999999999</v>
          </cell>
          <cell r="AD38">
            <v>2</v>
          </cell>
          <cell r="AE38">
            <v>2.3420000000000001</v>
          </cell>
          <cell r="AF38">
            <v>-0.34200000000000008</v>
          </cell>
          <cell r="AG38">
            <v>8</v>
          </cell>
          <cell r="AH38">
            <v>7.7110000000000003</v>
          </cell>
          <cell r="AI38">
            <v>0.2889999999999997</v>
          </cell>
          <cell r="AJ38">
            <v>16</v>
          </cell>
          <cell r="AM38">
            <v>23</v>
          </cell>
          <cell r="AP38">
            <v>20</v>
          </cell>
          <cell r="AS38">
            <v>36</v>
          </cell>
          <cell r="AT38">
            <v>42</v>
          </cell>
          <cell r="AU38">
            <v>137</v>
          </cell>
          <cell r="AV38">
            <v>29</v>
          </cell>
          <cell r="AW38">
            <v>3</v>
          </cell>
          <cell r="AX38">
            <v>1</v>
          </cell>
          <cell r="AY38">
            <v>5</v>
          </cell>
          <cell r="AZ38">
            <v>3</v>
          </cell>
          <cell r="BA38">
            <v>1</v>
          </cell>
          <cell r="BB38">
            <v>0</v>
          </cell>
          <cell r="BC38">
            <v>16</v>
          </cell>
          <cell r="BD38">
            <v>0</v>
          </cell>
          <cell r="BE38">
            <v>29</v>
          </cell>
          <cell r="BF38">
            <v>0</v>
          </cell>
          <cell r="BG38">
            <v>56</v>
          </cell>
          <cell r="BH38">
            <v>526</v>
          </cell>
          <cell r="BI38">
            <v>19</v>
          </cell>
          <cell r="BJ38">
            <v>302</v>
          </cell>
          <cell r="BK38">
            <v>1380</v>
          </cell>
          <cell r="BL38">
            <v>1496</v>
          </cell>
        </row>
        <row r="39">
          <cell r="C39" t="str">
            <v>A02100</v>
          </cell>
          <cell r="D39" t="str">
            <v>A.2.A.1.3.E) Altre prestazioni sanitarie soggette a compensazione Extraregione</v>
          </cell>
          <cell r="E39" t="str">
            <v>2008</v>
          </cell>
          <cell r="F39" t="str">
            <v>C</v>
          </cell>
          <cell r="G39">
            <v>0</v>
          </cell>
          <cell r="H39">
            <v>0</v>
          </cell>
          <cell r="I39">
            <v>580</v>
          </cell>
          <cell r="J39">
            <v>580.351</v>
          </cell>
          <cell r="K39">
            <v>-0.35099999999999909</v>
          </cell>
          <cell r="L39">
            <v>36</v>
          </cell>
          <cell r="M39">
            <v>36.362000000000002</v>
          </cell>
          <cell r="N39">
            <v>-0.36200000000000188</v>
          </cell>
          <cell r="O39">
            <v>401</v>
          </cell>
          <cell r="P39">
            <v>400.89</v>
          </cell>
          <cell r="Q39">
            <v>0.11000000000001364</v>
          </cell>
          <cell r="R39">
            <v>22</v>
          </cell>
          <cell r="S39">
            <v>21.852</v>
          </cell>
          <cell r="T39">
            <v>0.14799999999999969</v>
          </cell>
          <cell r="U39">
            <v>547</v>
          </cell>
          <cell r="V39">
            <v>547.10299999999995</v>
          </cell>
          <cell r="W39">
            <v>-0.1029999999999518</v>
          </cell>
          <cell r="X39">
            <v>500</v>
          </cell>
          <cell r="Y39">
            <v>501.267</v>
          </cell>
          <cell r="Z39">
            <v>-1.2669999999999959</v>
          </cell>
          <cell r="AA39">
            <v>94</v>
          </cell>
          <cell r="AB39">
            <v>93.534000000000006</v>
          </cell>
          <cell r="AC39">
            <v>0.46599999999999397</v>
          </cell>
          <cell r="AD39">
            <v>158</v>
          </cell>
          <cell r="AE39">
            <v>157.74600000000001</v>
          </cell>
          <cell r="AF39">
            <v>0.25399999999999068</v>
          </cell>
          <cell r="AG39">
            <v>382</v>
          </cell>
          <cell r="AH39">
            <v>381.73399999999998</v>
          </cell>
          <cell r="AI39">
            <v>0.26600000000001955</v>
          </cell>
          <cell r="AJ39">
            <v>1</v>
          </cell>
          <cell r="AM39">
            <v>0</v>
          </cell>
          <cell r="AP39">
            <v>0</v>
          </cell>
          <cell r="AS39">
            <v>0</v>
          </cell>
          <cell r="AT39">
            <v>0</v>
          </cell>
          <cell r="AU39">
            <v>0</v>
          </cell>
          <cell r="AV39">
            <v>0</v>
          </cell>
          <cell r="AW39">
            <v>0</v>
          </cell>
          <cell r="AX39">
            <v>0</v>
          </cell>
          <cell r="AY39">
            <v>0</v>
          </cell>
          <cell r="AZ39">
            <v>0</v>
          </cell>
          <cell r="BA39">
            <v>0</v>
          </cell>
          <cell r="BB39">
            <v>51</v>
          </cell>
          <cell r="BC39">
            <v>0</v>
          </cell>
          <cell r="BD39">
            <v>0</v>
          </cell>
          <cell r="BE39">
            <v>0</v>
          </cell>
          <cell r="BF39">
            <v>1</v>
          </cell>
          <cell r="BG39">
            <v>0</v>
          </cell>
          <cell r="BH39">
            <v>0</v>
          </cell>
          <cell r="BI39">
            <v>6</v>
          </cell>
          <cell r="BJ39">
            <v>0</v>
          </cell>
          <cell r="BK39">
            <v>2779</v>
          </cell>
          <cell r="BL39">
            <v>5499</v>
          </cell>
        </row>
        <row r="40">
          <cell r="C40" t="str">
            <v>A02105</v>
          </cell>
          <cell r="D40" t="str">
            <v>A.2.A.1.3.E.1) Prestazioni servizi MMG, PLS, Contin. assistenziale Extraregione</v>
          </cell>
          <cell r="E40" t="str">
            <v>2008</v>
          </cell>
          <cell r="F40" t="str">
            <v>C</v>
          </cell>
          <cell r="G40">
            <v>0</v>
          </cell>
          <cell r="H40">
            <v>0</v>
          </cell>
          <cell r="I40">
            <v>3</v>
          </cell>
          <cell r="J40">
            <v>3.2549999999999999</v>
          </cell>
          <cell r="K40">
            <v>-0.25499999999999989</v>
          </cell>
          <cell r="L40">
            <v>0</v>
          </cell>
          <cell r="M40">
            <v>0</v>
          </cell>
          <cell r="N40">
            <v>0</v>
          </cell>
          <cell r="O40">
            <v>4</v>
          </cell>
          <cell r="P40">
            <v>3.9380000000000002</v>
          </cell>
          <cell r="Q40">
            <v>6.1999999999999833E-2</v>
          </cell>
          <cell r="R40">
            <v>22</v>
          </cell>
          <cell r="S40">
            <v>21.852</v>
          </cell>
          <cell r="T40">
            <v>0.14799999999999969</v>
          </cell>
          <cell r="U40">
            <v>0</v>
          </cell>
          <cell r="V40">
            <v>0</v>
          </cell>
          <cell r="W40">
            <v>0</v>
          </cell>
          <cell r="X40">
            <v>88</v>
          </cell>
          <cell r="Y40">
            <v>88.400999999999996</v>
          </cell>
          <cell r="Z40">
            <v>-0.40099999999999625</v>
          </cell>
          <cell r="AA40">
            <v>18</v>
          </cell>
          <cell r="AB40">
            <v>17.739000000000001</v>
          </cell>
          <cell r="AC40">
            <v>0.26099999999999923</v>
          </cell>
          <cell r="AD40">
            <v>32</v>
          </cell>
          <cell r="AE40">
            <v>32.229999999999997</v>
          </cell>
          <cell r="AF40">
            <v>-0.22999999999999687</v>
          </cell>
          <cell r="AG40">
            <v>202</v>
          </cell>
          <cell r="AH40">
            <v>202</v>
          </cell>
          <cell r="AI40">
            <v>0</v>
          </cell>
          <cell r="AJ40">
            <v>0</v>
          </cell>
          <cell r="AM40">
            <v>0</v>
          </cell>
          <cell r="AP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369</v>
          </cell>
          <cell r="BL40">
            <v>738</v>
          </cell>
        </row>
        <row r="41">
          <cell r="C41" t="str">
            <v>A02110</v>
          </cell>
          <cell r="D41" t="str">
            <v>A.2.A.1.3.E.2) Prestazioni servizi farmaceutica conv enzionata Extraregione</v>
          </cell>
          <cell r="E41" t="str">
            <v>2008</v>
          </cell>
          <cell r="F41" t="str">
            <v>C</v>
          </cell>
          <cell r="G41">
            <v>0</v>
          </cell>
          <cell r="H41">
            <v>0</v>
          </cell>
          <cell r="I41">
            <v>3</v>
          </cell>
          <cell r="J41">
            <v>3.2759999999999998</v>
          </cell>
          <cell r="K41">
            <v>-0.2759999999999998</v>
          </cell>
          <cell r="L41">
            <v>36</v>
          </cell>
          <cell r="M41">
            <v>36.362000000000002</v>
          </cell>
          <cell r="N41">
            <v>-0.36200000000000188</v>
          </cell>
          <cell r="O41">
            <v>330</v>
          </cell>
          <cell r="P41">
            <v>330.39699999999999</v>
          </cell>
          <cell r="Q41">
            <v>-0.39699999999999136</v>
          </cell>
          <cell r="R41">
            <v>0</v>
          </cell>
          <cell r="S41">
            <v>0</v>
          </cell>
          <cell r="T41">
            <v>0</v>
          </cell>
          <cell r="U41">
            <v>372</v>
          </cell>
          <cell r="V41">
            <v>371.88499999999999</v>
          </cell>
          <cell r="W41">
            <v>0.11500000000000909</v>
          </cell>
          <cell r="X41">
            <v>201</v>
          </cell>
          <cell r="Y41">
            <v>201.48</v>
          </cell>
          <cell r="Z41">
            <v>-0.47999999999998977</v>
          </cell>
          <cell r="AA41">
            <v>76</v>
          </cell>
          <cell r="AB41">
            <v>75.795000000000002</v>
          </cell>
          <cell r="AC41">
            <v>0.20499999999999829</v>
          </cell>
          <cell r="AD41">
            <v>126</v>
          </cell>
          <cell r="AE41">
            <v>125.51600000000001</v>
          </cell>
          <cell r="AF41">
            <v>0.48399999999999466</v>
          </cell>
          <cell r="AG41">
            <v>138</v>
          </cell>
          <cell r="AH41">
            <v>137.66900000000001</v>
          </cell>
          <cell r="AI41">
            <v>0.33099999999998886</v>
          </cell>
          <cell r="AJ41">
            <v>0</v>
          </cell>
          <cell r="AM41">
            <v>0</v>
          </cell>
          <cell r="AP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1282</v>
          </cell>
          <cell r="BL41">
            <v>2564</v>
          </cell>
        </row>
        <row r="42">
          <cell r="C42" t="str">
            <v>A02115</v>
          </cell>
          <cell r="D42" t="str">
            <v>A.2.A.1.3.E.3) Prestazioni termali Extraregione</v>
          </cell>
          <cell r="E42" t="str">
            <v>2008</v>
          </cell>
          <cell r="F42" t="str">
            <v>C</v>
          </cell>
          <cell r="G42">
            <v>0</v>
          </cell>
          <cell r="H42">
            <v>0</v>
          </cell>
          <cell r="I42">
            <v>574</v>
          </cell>
          <cell r="J42">
            <v>573.82000000000005</v>
          </cell>
          <cell r="K42">
            <v>0.17999999999994998</v>
          </cell>
          <cell r="L42">
            <v>0</v>
          </cell>
          <cell r="M42">
            <v>0</v>
          </cell>
          <cell r="N42">
            <v>0</v>
          </cell>
          <cell r="O42">
            <v>67</v>
          </cell>
          <cell r="P42">
            <v>66.555000000000007</v>
          </cell>
          <cell r="Q42">
            <v>0.44499999999999318</v>
          </cell>
          <cell r="R42">
            <v>0</v>
          </cell>
          <cell r="S42">
            <v>0</v>
          </cell>
          <cell r="T42">
            <v>0</v>
          </cell>
          <cell r="U42">
            <v>175</v>
          </cell>
          <cell r="V42">
            <v>175.21799999999999</v>
          </cell>
          <cell r="W42">
            <v>-0.21799999999998931</v>
          </cell>
          <cell r="X42">
            <v>211</v>
          </cell>
          <cell r="Y42">
            <v>211.386</v>
          </cell>
          <cell r="Z42">
            <v>-0.38599999999999568</v>
          </cell>
          <cell r="AA42">
            <v>0</v>
          </cell>
          <cell r="AB42">
            <v>0</v>
          </cell>
          <cell r="AC42">
            <v>0</v>
          </cell>
          <cell r="AD42">
            <v>0</v>
          </cell>
          <cell r="AE42">
            <v>0</v>
          </cell>
          <cell r="AF42">
            <v>0</v>
          </cell>
          <cell r="AG42">
            <v>42</v>
          </cell>
          <cell r="AH42">
            <v>42.064999999999998</v>
          </cell>
          <cell r="AI42">
            <v>-6.4999999999997726E-2</v>
          </cell>
          <cell r="AJ42">
            <v>0</v>
          </cell>
          <cell r="AM42">
            <v>0</v>
          </cell>
          <cell r="AP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1069</v>
          </cell>
          <cell r="BL42">
            <v>2138</v>
          </cell>
        </row>
        <row r="43">
          <cell r="C43" t="str">
            <v>A02120</v>
          </cell>
          <cell r="D43" t="str">
            <v>A.2.A.1.3.E.4) Prestazioni trasporto ambulanze ed elisoccorso Extraregione</v>
          </cell>
          <cell r="E43" t="str">
            <v>2008</v>
          </cell>
          <cell r="F43" t="str">
            <v>C</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M43">
            <v>0</v>
          </cell>
          <cell r="AP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row>
        <row r="44">
          <cell r="C44" t="str">
            <v>A02125</v>
          </cell>
          <cell r="D44" t="str">
            <v>A.2.A.1.3.E.5) Altre prestazioni sanitarie  Extraregione</v>
          </cell>
          <cell r="E44" t="str">
            <v>2008</v>
          </cell>
          <cell r="F44" t="str">
            <v>C</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1</v>
          </cell>
          <cell r="AM44">
            <v>0</v>
          </cell>
          <cell r="AP44">
            <v>0</v>
          </cell>
          <cell r="AS44">
            <v>0</v>
          </cell>
          <cell r="AT44">
            <v>0</v>
          </cell>
          <cell r="AU44">
            <v>0</v>
          </cell>
          <cell r="AV44">
            <v>0</v>
          </cell>
          <cell r="AW44">
            <v>0</v>
          </cell>
          <cell r="AX44">
            <v>0</v>
          </cell>
          <cell r="AY44">
            <v>0</v>
          </cell>
          <cell r="AZ44">
            <v>0</v>
          </cell>
          <cell r="BA44">
            <v>0</v>
          </cell>
          <cell r="BB44">
            <v>51</v>
          </cell>
          <cell r="BC44">
            <v>0</v>
          </cell>
          <cell r="BD44">
            <v>0</v>
          </cell>
          <cell r="BE44">
            <v>0</v>
          </cell>
          <cell r="BF44">
            <v>1</v>
          </cell>
          <cell r="BG44">
            <v>0</v>
          </cell>
          <cell r="BH44">
            <v>0</v>
          </cell>
          <cell r="BI44">
            <v>6</v>
          </cell>
          <cell r="BJ44">
            <v>0</v>
          </cell>
          <cell r="BK44">
            <v>59</v>
          </cell>
          <cell r="BL44">
            <v>59</v>
          </cell>
        </row>
        <row r="45">
          <cell r="C45" t="str">
            <v>A02130</v>
          </cell>
          <cell r="D45" t="str">
            <v>A.2.A.1.3.F) Altre prestazioni sanitarie e sociosanitarie non soggette a compensazione Extraregione</v>
          </cell>
          <cell r="E45" t="str">
            <v>2008</v>
          </cell>
          <cell r="F45" t="str">
            <v>C</v>
          </cell>
          <cell r="G45">
            <v>0</v>
          </cell>
          <cell r="H45">
            <v>0</v>
          </cell>
          <cell r="I45">
            <v>0</v>
          </cell>
          <cell r="J45">
            <v>0</v>
          </cell>
          <cell r="K45">
            <v>0</v>
          </cell>
          <cell r="L45">
            <v>0</v>
          </cell>
          <cell r="M45">
            <v>0</v>
          </cell>
          <cell r="N45">
            <v>0</v>
          </cell>
          <cell r="O45">
            <v>3</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M45">
            <v>0</v>
          </cell>
          <cell r="AP45">
            <v>3</v>
          </cell>
          <cell r="AS45">
            <v>0</v>
          </cell>
          <cell r="AT45">
            <v>3</v>
          </cell>
          <cell r="AU45">
            <v>0</v>
          </cell>
          <cell r="AV45">
            <v>463</v>
          </cell>
          <cell r="AW45">
            <v>0</v>
          </cell>
          <cell r="AX45">
            <v>6</v>
          </cell>
          <cell r="AY45">
            <v>0</v>
          </cell>
          <cell r="AZ45">
            <v>0</v>
          </cell>
          <cell r="BA45">
            <v>0</v>
          </cell>
          <cell r="BB45">
            <v>12</v>
          </cell>
          <cell r="BC45">
            <v>2</v>
          </cell>
          <cell r="BD45">
            <v>0</v>
          </cell>
          <cell r="BE45">
            <v>1</v>
          </cell>
          <cell r="BF45">
            <v>0</v>
          </cell>
          <cell r="BG45">
            <v>0</v>
          </cell>
          <cell r="BH45">
            <v>20</v>
          </cell>
          <cell r="BI45">
            <v>0</v>
          </cell>
          <cell r="BJ45">
            <v>0</v>
          </cell>
          <cell r="BK45">
            <v>513</v>
          </cell>
          <cell r="BL45">
            <v>513</v>
          </cell>
        </row>
        <row r="46">
          <cell r="C46" t="str">
            <v>A02135</v>
          </cell>
          <cell r="D46" t="str">
            <v>A.2.A.1.3.F.1) Prestazioni di assistenza riabilitativa non soggetta a compensazione Extraregione</v>
          </cell>
          <cell r="E46" t="str">
            <v>2008</v>
          </cell>
          <cell r="F46" t="str">
            <v>C</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M46">
            <v>0</v>
          </cell>
          <cell r="AP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row>
        <row r="47">
          <cell r="C47" t="str">
            <v>A02140</v>
          </cell>
          <cell r="D47" t="str">
            <v>A.2.A.1.3.F.2) Altre prestazioni sanitarie e socio-sanitarie non soggetta a compenzazione Extraregione</v>
          </cell>
          <cell r="E47" t="str">
            <v>2008</v>
          </cell>
          <cell r="F47" t="str">
            <v>C</v>
          </cell>
          <cell r="G47">
            <v>0</v>
          </cell>
          <cell r="H47">
            <v>0</v>
          </cell>
          <cell r="I47">
            <v>0</v>
          </cell>
          <cell r="J47">
            <v>0</v>
          </cell>
          <cell r="K47">
            <v>0</v>
          </cell>
          <cell r="L47">
            <v>0</v>
          </cell>
          <cell r="M47">
            <v>0</v>
          </cell>
          <cell r="N47">
            <v>0</v>
          </cell>
          <cell r="O47">
            <v>3</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M47">
            <v>0</v>
          </cell>
          <cell r="AP47">
            <v>3</v>
          </cell>
          <cell r="AS47">
            <v>0</v>
          </cell>
          <cell r="AT47">
            <v>3</v>
          </cell>
          <cell r="AU47">
            <v>0</v>
          </cell>
          <cell r="AV47">
            <v>463</v>
          </cell>
          <cell r="AW47">
            <v>0</v>
          </cell>
          <cell r="AX47">
            <v>6</v>
          </cell>
          <cell r="AY47">
            <v>0</v>
          </cell>
          <cell r="AZ47">
            <v>0</v>
          </cell>
          <cell r="BA47">
            <v>0</v>
          </cell>
          <cell r="BB47">
            <v>12</v>
          </cell>
          <cell r="BC47">
            <v>2</v>
          </cell>
          <cell r="BD47">
            <v>0</v>
          </cell>
          <cell r="BE47">
            <v>1</v>
          </cell>
          <cell r="BF47">
            <v>0</v>
          </cell>
          <cell r="BG47">
            <v>0</v>
          </cell>
          <cell r="BH47">
            <v>20</v>
          </cell>
          <cell r="BI47">
            <v>0</v>
          </cell>
          <cell r="BJ47">
            <v>0</v>
          </cell>
          <cell r="BK47">
            <v>513</v>
          </cell>
          <cell r="BL47">
            <v>513</v>
          </cell>
        </row>
        <row r="48">
          <cell r="C48" t="str">
            <v>A02145</v>
          </cell>
          <cell r="D48" t="str">
            <v>A.2.A.1.3.G) Altre prestazioni sanitarie - Mobilità attiva Internazionale</v>
          </cell>
          <cell r="E48" t="str">
            <v>2008</v>
          </cell>
          <cell r="F48" t="str">
            <v>C</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M48">
            <v>0</v>
          </cell>
          <cell r="AP48">
            <v>0</v>
          </cell>
          <cell r="AS48">
            <v>0</v>
          </cell>
          <cell r="AT48">
            <v>40</v>
          </cell>
          <cell r="AU48">
            <v>0</v>
          </cell>
          <cell r="AV48">
            <v>0</v>
          </cell>
          <cell r="AW48">
            <v>0</v>
          </cell>
          <cell r="AX48">
            <v>0</v>
          </cell>
          <cell r="AY48">
            <v>0</v>
          </cell>
          <cell r="AZ48">
            <v>0</v>
          </cell>
          <cell r="BA48">
            <v>2</v>
          </cell>
          <cell r="BB48">
            <v>0</v>
          </cell>
          <cell r="BC48">
            <v>0</v>
          </cell>
          <cell r="BD48">
            <v>0</v>
          </cell>
          <cell r="BE48">
            <v>0</v>
          </cell>
          <cell r="BF48">
            <v>0</v>
          </cell>
          <cell r="BG48">
            <v>0</v>
          </cell>
          <cell r="BH48">
            <v>0</v>
          </cell>
          <cell r="BI48">
            <v>0</v>
          </cell>
          <cell r="BJ48">
            <v>0</v>
          </cell>
          <cell r="BK48">
            <v>42</v>
          </cell>
          <cell r="BL48">
            <v>42</v>
          </cell>
        </row>
        <row r="49">
          <cell r="C49" t="str">
            <v>A02150</v>
          </cell>
          <cell r="D49" t="str">
            <v>A.2.A.2)  Ricavi per prestazioni sanitarie erogate da soggetti privati v/ residenti extraregione in compensazione (mobilità attiva)</v>
          </cell>
          <cell r="E49" t="str">
            <v>2008</v>
          </cell>
          <cell r="F49" t="str">
            <v>C</v>
          </cell>
          <cell r="G49">
            <v>0</v>
          </cell>
          <cell r="H49">
            <v>5351</v>
          </cell>
          <cell r="I49">
            <v>692</v>
          </cell>
          <cell r="J49">
            <v>692.08900000000006</v>
          </cell>
          <cell r="K49">
            <v>-8.9000000000055479E-2</v>
          </cell>
          <cell r="L49">
            <v>76</v>
          </cell>
          <cell r="M49">
            <v>76.275000000000006</v>
          </cell>
          <cell r="N49">
            <v>-0.27500000000000568</v>
          </cell>
          <cell r="O49">
            <v>2669</v>
          </cell>
          <cell r="P49">
            <v>2668.8389999999999</v>
          </cell>
          <cell r="Q49">
            <v>0.16100000000005821</v>
          </cell>
          <cell r="R49">
            <v>31</v>
          </cell>
          <cell r="S49">
            <v>30.559000000000001</v>
          </cell>
          <cell r="T49">
            <v>0.44099999999999895</v>
          </cell>
          <cell r="U49">
            <v>11348</v>
          </cell>
          <cell r="V49">
            <v>11348.118</v>
          </cell>
          <cell r="W49">
            <v>-0.1180000000003929</v>
          </cell>
          <cell r="X49">
            <v>885</v>
          </cell>
          <cell r="Y49">
            <v>884.81899999999996</v>
          </cell>
          <cell r="Z49">
            <v>0.18100000000004002</v>
          </cell>
          <cell r="AA49">
            <v>99</v>
          </cell>
          <cell r="AB49">
            <v>98.87</v>
          </cell>
          <cell r="AC49">
            <v>0.12999999999999545</v>
          </cell>
          <cell r="AD49">
            <v>344</v>
          </cell>
          <cell r="AE49">
            <v>343.67899999999997</v>
          </cell>
          <cell r="AF49">
            <v>0.32100000000002638</v>
          </cell>
          <cell r="AG49">
            <v>233</v>
          </cell>
          <cell r="AH49">
            <v>232.66900000000001</v>
          </cell>
          <cell r="AI49">
            <v>0.33099999999998886</v>
          </cell>
          <cell r="AJ49">
            <v>0</v>
          </cell>
          <cell r="AM49">
            <v>0</v>
          </cell>
          <cell r="AP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21728</v>
          </cell>
          <cell r="BL49">
            <v>38105</v>
          </cell>
        </row>
        <row r="50">
          <cell r="C50" t="str">
            <v>A02155</v>
          </cell>
          <cell r="D50" t="str">
            <v>A.2.A.2.1)  Prestazioni di ricovero da priv. extraregione in compensazione (mobilità attiva)</v>
          </cell>
          <cell r="E50" t="str">
            <v>2008</v>
          </cell>
          <cell r="F50" t="str">
            <v>C</v>
          </cell>
          <cell r="G50">
            <v>0</v>
          </cell>
          <cell r="H50">
            <v>5081</v>
          </cell>
          <cell r="I50">
            <v>67</v>
          </cell>
          <cell r="J50">
            <v>67.176000000000002</v>
          </cell>
          <cell r="K50">
            <v>-0.17600000000000193</v>
          </cell>
          <cell r="L50">
            <v>62</v>
          </cell>
          <cell r="M50">
            <v>62.036000000000001</v>
          </cell>
          <cell r="N50">
            <v>-3.6000000000001364E-2</v>
          </cell>
          <cell r="O50">
            <v>1332</v>
          </cell>
          <cell r="P50">
            <v>1332.268</v>
          </cell>
          <cell r="Q50">
            <v>-0.2680000000000291</v>
          </cell>
          <cell r="R50">
            <v>0</v>
          </cell>
          <cell r="S50">
            <v>0</v>
          </cell>
          <cell r="T50">
            <v>0</v>
          </cell>
          <cell r="U50">
            <v>10309</v>
          </cell>
          <cell r="V50">
            <v>10308.722</v>
          </cell>
          <cell r="W50">
            <v>0.27800000000024738</v>
          </cell>
          <cell r="X50">
            <v>560</v>
          </cell>
          <cell r="Y50">
            <v>560.024</v>
          </cell>
          <cell r="Z50">
            <v>-2.4000000000000909E-2</v>
          </cell>
          <cell r="AA50">
            <v>26</v>
          </cell>
          <cell r="AB50">
            <v>25.908000000000001</v>
          </cell>
          <cell r="AC50">
            <v>9.1999999999998749E-2</v>
          </cell>
          <cell r="AD50">
            <v>230</v>
          </cell>
          <cell r="AE50">
            <v>230.16900000000001</v>
          </cell>
          <cell r="AF50">
            <v>-0.16900000000001114</v>
          </cell>
          <cell r="AG50">
            <v>113</v>
          </cell>
          <cell r="AH50">
            <v>112.849</v>
          </cell>
          <cell r="AI50">
            <v>0.15099999999999625</v>
          </cell>
          <cell r="AJ50">
            <v>0</v>
          </cell>
          <cell r="AM50">
            <v>0</v>
          </cell>
          <cell r="AP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17780</v>
          </cell>
          <cell r="BL50">
            <v>30479</v>
          </cell>
        </row>
        <row r="51">
          <cell r="C51" t="str">
            <v>A02160</v>
          </cell>
          <cell r="D51" t="str">
            <v>A.2.A.2.2)  Prestazioni ambulatoriali da priv. extraregione in compensazione  (mobilità attiva)</v>
          </cell>
          <cell r="E51" t="str">
            <v>2008</v>
          </cell>
          <cell r="F51" t="str">
            <v>C</v>
          </cell>
          <cell r="G51">
            <v>0</v>
          </cell>
          <cell r="H51">
            <v>262</v>
          </cell>
          <cell r="I51">
            <v>625</v>
          </cell>
          <cell r="J51">
            <v>624.91300000000001</v>
          </cell>
          <cell r="K51">
            <v>8.6999999999989086E-2</v>
          </cell>
          <cell r="L51">
            <v>14</v>
          </cell>
          <cell r="M51">
            <v>14.239000000000001</v>
          </cell>
          <cell r="N51">
            <v>-0.23900000000000077</v>
          </cell>
          <cell r="O51">
            <v>1337</v>
          </cell>
          <cell r="P51">
            <v>1336.5709999999999</v>
          </cell>
          <cell r="Q51">
            <v>0.42900000000008731</v>
          </cell>
          <cell r="R51">
            <v>31</v>
          </cell>
          <cell r="S51">
            <v>30.559000000000001</v>
          </cell>
          <cell r="T51">
            <v>0.44099999999999895</v>
          </cell>
          <cell r="U51">
            <v>1039</v>
          </cell>
          <cell r="V51">
            <v>1039.396</v>
          </cell>
          <cell r="W51">
            <v>-0.39599999999995816</v>
          </cell>
          <cell r="X51">
            <v>325</v>
          </cell>
          <cell r="Y51">
            <v>324.79500000000002</v>
          </cell>
          <cell r="Z51">
            <v>0.20499999999998408</v>
          </cell>
          <cell r="AA51">
            <v>73</v>
          </cell>
          <cell r="AB51">
            <v>72.962000000000003</v>
          </cell>
          <cell r="AC51">
            <v>3.7999999999996703E-2</v>
          </cell>
          <cell r="AD51">
            <v>114</v>
          </cell>
          <cell r="AE51">
            <v>113.51</v>
          </cell>
          <cell r="AF51">
            <v>0.48999999999999488</v>
          </cell>
          <cell r="AG51">
            <v>120</v>
          </cell>
          <cell r="AH51">
            <v>119.82</v>
          </cell>
          <cell r="AI51">
            <v>0.18000000000000682</v>
          </cell>
          <cell r="AJ51">
            <v>0</v>
          </cell>
          <cell r="AM51">
            <v>0</v>
          </cell>
          <cell r="AP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3940</v>
          </cell>
          <cell r="BL51">
            <v>7618</v>
          </cell>
        </row>
        <row r="52">
          <cell r="C52" t="str">
            <v>A02165</v>
          </cell>
          <cell r="D52" t="str">
            <v>A.2.A.2.3)  Prestazioni di File F da priv. extraregione in compensazione (mobilità attiva)</v>
          </cell>
          <cell r="E52" t="str">
            <v>2008</v>
          </cell>
          <cell r="F52" t="str">
            <v>C</v>
          </cell>
          <cell r="G52">
            <v>0</v>
          </cell>
          <cell r="H52">
            <v>8</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M52">
            <v>0</v>
          </cell>
          <cell r="AP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8</v>
          </cell>
          <cell r="BL52">
            <v>8</v>
          </cell>
        </row>
        <row r="53">
          <cell r="C53" t="str">
            <v>A02170</v>
          </cell>
          <cell r="D53" t="str">
            <v>A.2.A.2.4)  Altre prestazioni sanitarie erogate da privati v/residenti extraregione in compensazione (mobilità attiva)</v>
          </cell>
          <cell r="E53" t="str">
            <v>2008</v>
          </cell>
          <cell r="F53" t="str">
            <v>C</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M53">
            <v>0</v>
          </cell>
          <cell r="AP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row>
        <row r="54">
          <cell r="C54" t="str">
            <v>A02175</v>
          </cell>
          <cell r="D54" t="str">
            <v>A.2.A.3)  Ricavi per prestazioni sanitarie erogate a soggetti privati</v>
          </cell>
          <cell r="E54" t="str">
            <v>2008</v>
          </cell>
          <cell r="F54" t="str">
            <v>C</v>
          </cell>
          <cell r="G54">
            <v>0</v>
          </cell>
          <cell r="H54">
            <v>0</v>
          </cell>
          <cell r="I54">
            <v>2174</v>
          </cell>
          <cell r="J54">
            <v>0</v>
          </cell>
          <cell r="K54">
            <v>0</v>
          </cell>
          <cell r="L54">
            <v>2036</v>
          </cell>
          <cell r="M54">
            <v>0</v>
          </cell>
          <cell r="N54">
            <v>0</v>
          </cell>
          <cell r="O54">
            <v>3888</v>
          </cell>
          <cell r="P54">
            <v>0</v>
          </cell>
          <cell r="Q54">
            <v>0</v>
          </cell>
          <cell r="R54">
            <v>1154</v>
          </cell>
          <cell r="S54">
            <v>0</v>
          </cell>
          <cell r="T54">
            <v>0</v>
          </cell>
          <cell r="U54">
            <v>3378</v>
          </cell>
          <cell r="V54">
            <v>0</v>
          </cell>
          <cell r="W54">
            <v>0</v>
          </cell>
          <cell r="X54">
            <v>4404</v>
          </cell>
          <cell r="Y54">
            <v>0</v>
          </cell>
          <cell r="Z54">
            <v>0</v>
          </cell>
          <cell r="AA54">
            <v>2577</v>
          </cell>
          <cell r="AB54">
            <v>0</v>
          </cell>
          <cell r="AC54">
            <v>0</v>
          </cell>
          <cell r="AD54">
            <v>2463</v>
          </cell>
          <cell r="AE54">
            <v>0</v>
          </cell>
          <cell r="AF54">
            <v>0</v>
          </cell>
          <cell r="AG54">
            <v>2307</v>
          </cell>
          <cell r="AH54">
            <v>0</v>
          </cell>
          <cell r="AI54">
            <v>0</v>
          </cell>
          <cell r="AJ54">
            <v>1849</v>
          </cell>
          <cell r="AM54">
            <v>801</v>
          </cell>
          <cell r="AP54">
            <v>1245</v>
          </cell>
          <cell r="AS54">
            <v>40</v>
          </cell>
          <cell r="AT54">
            <v>473</v>
          </cell>
          <cell r="AU54">
            <v>254</v>
          </cell>
          <cell r="AV54">
            <v>1920</v>
          </cell>
          <cell r="AW54">
            <v>42</v>
          </cell>
          <cell r="AX54">
            <v>102</v>
          </cell>
          <cell r="AY54">
            <v>27</v>
          </cell>
          <cell r="AZ54">
            <v>48</v>
          </cell>
          <cell r="BA54">
            <v>114</v>
          </cell>
          <cell r="BB54">
            <v>167</v>
          </cell>
          <cell r="BC54">
            <v>199</v>
          </cell>
          <cell r="BD54">
            <v>232</v>
          </cell>
          <cell r="BE54">
            <v>154</v>
          </cell>
          <cell r="BF54">
            <v>55</v>
          </cell>
          <cell r="BG54">
            <v>1038</v>
          </cell>
          <cell r="BH54">
            <v>898</v>
          </cell>
          <cell r="BI54">
            <v>809</v>
          </cell>
          <cell r="BJ54">
            <v>0</v>
          </cell>
          <cell r="BK54">
            <v>34848</v>
          </cell>
          <cell r="BL54">
            <v>34848</v>
          </cell>
        </row>
        <row r="55">
          <cell r="C55" t="str">
            <v>A02180</v>
          </cell>
          <cell r="D55" t="str">
            <v>A.2.A.4)  Ricavi per prestazioni sanitarie erogate in regime di intramoenia</v>
          </cell>
          <cell r="E55" t="str">
            <v>2008</v>
          </cell>
          <cell r="F55" t="str">
            <v>C</v>
          </cell>
          <cell r="G55">
            <v>0</v>
          </cell>
          <cell r="H55">
            <v>0</v>
          </cell>
          <cell r="I55">
            <v>457</v>
          </cell>
          <cell r="J55">
            <v>0</v>
          </cell>
          <cell r="K55">
            <v>0</v>
          </cell>
          <cell r="L55">
            <v>487</v>
          </cell>
          <cell r="M55">
            <v>0</v>
          </cell>
          <cell r="N55">
            <v>0</v>
          </cell>
          <cell r="O55">
            <v>2335</v>
          </cell>
          <cell r="P55">
            <v>0</v>
          </cell>
          <cell r="Q55">
            <v>0</v>
          </cell>
          <cell r="R55">
            <v>282</v>
          </cell>
          <cell r="S55">
            <v>0</v>
          </cell>
          <cell r="T55">
            <v>0</v>
          </cell>
          <cell r="U55">
            <v>2413</v>
          </cell>
          <cell r="V55">
            <v>0</v>
          </cell>
          <cell r="W55">
            <v>0</v>
          </cell>
          <cell r="X55">
            <v>1754</v>
          </cell>
          <cell r="Y55">
            <v>0</v>
          </cell>
          <cell r="Z55">
            <v>0</v>
          </cell>
          <cell r="AA55">
            <v>1922</v>
          </cell>
          <cell r="AB55">
            <v>0</v>
          </cell>
          <cell r="AC55">
            <v>0</v>
          </cell>
          <cell r="AD55">
            <v>1990</v>
          </cell>
          <cell r="AE55">
            <v>0</v>
          </cell>
          <cell r="AF55">
            <v>0</v>
          </cell>
          <cell r="AG55">
            <v>994</v>
          </cell>
          <cell r="AH55">
            <v>0</v>
          </cell>
          <cell r="AI55">
            <v>0</v>
          </cell>
          <cell r="AJ55">
            <v>3880</v>
          </cell>
          <cell r="AM55">
            <v>6308</v>
          </cell>
          <cell r="AP55">
            <v>7000</v>
          </cell>
          <cell r="AS55">
            <v>1258</v>
          </cell>
          <cell r="AT55">
            <v>4025</v>
          </cell>
          <cell r="AU55">
            <v>1211</v>
          </cell>
          <cell r="AV55">
            <v>1107</v>
          </cell>
          <cell r="AW55">
            <v>1050</v>
          </cell>
          <cell r="AX55">
            <v>455</v>
          </cell>
          <cell r="AY55">
            <v>696</v>
          </cell>
          <cell r="AZ55">
            <v>235</v>
          </cell>
          <cell r="BA55">
            <v>278</v>
          </cell>
          <cell r="BB55">
            <v>1761</v>
          </cell>
          <cell r="BC55">
            <v>1547</v>
          </cell>
          <cell r="BD55">
            <v>806</v>
          </cell>
          <cell r="BE55">
            <v>1338</v>
          </cell>
          <cell r="BF55">
            <v>246</v>
          </cell>
          <cell r="BG55">
            <v>2957</v>
          </cell>
          <cell r="BH55">
            <v>3035</v>
          </cell>
          <cell r="BI55">
            <v>1850</v>
          </cell>
          <cell r="BJ55">
            <v>17</v>
          </cell>
          <cell r="BK55">
            <v>51212</v>
          </cell>
          <cell r="BL55">
            <v>53694</v>
          </cell>
        </row>
        <row r="56">
          <cell r="C56" t="str">
            <v>A02185</v>
          </cell>
          <cell r="D56" t="str">
            <v>A.2.A.4.1)  Ricavi per prestazioni sanitarie intramoenia - Area ospedaliera</v>
          </cell>
          <cell r="E56" t="str">
            <v>2008</v>
          </cell>
          <cell r="F56" t="str">
            <v>C</v>
          </cell>
          <cell r="G56">
            <v>0</v>
          </cell>
          <cell r="H56">
            <v>0</v>
          </cell>
          <cell r="I56">
            <v>0</v>
          </cell>
          <cell r="J56">
            <v>0</v>
          </cell>
          <cell r="K56">
            <v>0</v>
          </cell>
          <cell r="L56">
            <v>0</v>
          </cell>
          <cell r="M56">
            <v>0</v>
          </cell>
          <cell r="N56">
            <v>0</v>
          </cell>
          <cell r="O56">
            <v>169</v>
          </cell>
          <cell r="P56">
            <v>0</v>
          </cell>
          <cell r="Q56">
            <v>0</v>
          </cell>
          <cell r="R56">
            <v>0</v>
          </cell>
          <cell r="S56">
            <v>0</v>
          </cell>
          <cell r="T56">
            <v>0</v>
          </cell>
          <cell r="U56">
            <v>1113</v>
          </cell>
          <cell r="V56">
            <v>0</v>
          </cell>
          <cell r="W56">
            <v>0</v>
          </cell>
          <cell r="X56">
            <v>0</v>
          </cell>
          <cell r="Y56">
            <v>0</v>
          </cell>
          <cell r="Z56">
            <v>0</v>
          </cell>
          <cell r="AA56">
            <v>665</v>
          </cell>
          <cell r="AB56">
            <v>0</v>
          </cell>
          <cell r="AC56">
            <v>0</v>
          </cell>
          <cell r="AD56">
            <v>0</v>
          </cell>
          <cell r="AE56">
            <v>0</v>
          </cell>
          <cell r="AF56">
            <v>0</v>
          </cell>
          <cell r="AG56">
            <v>0</v>
          </cell>
          <cell r="AH56">
            <v>0</v>
          </cell>
          <cell r="AI56">
            <v>0</v>
          </cell>
          <cell r="AJ56">
            <v>3</v>
          </cell>
          <cell r="AM56">
            <v>2166</v>
          </cell>
          <cell r="AP56">
            <v>3360</v>
          </cell>
          <cell r="AS56">
            <v>112</v>
          </cell>
          <cell r="AT56">
            <v>1687</v>
          </cell>
          <cell r="AU56">
            <v>354</v>
          </cell>
          <cell r="AV56">
            <v>0</v>
          </cell>
          <cell r="AW56">
            <v>0</v>
          </cell>
          <cell r="AX56">
            <v>125</v>
          </cell>
          <cell r="AY56">
            <v>69</v>
          </cell>
          <cell r="AZ56">
            <v>0</v>
          </cell>
          <cell r="BA56">
            <v>0</v>
          </cell>
          <cell r="BB56">
            <v>75</v>
          </cell>
          <cell r="BC56">
            <v>268</v>
          </cell>
          <cell r="BD56">
            <v>25</v>
          </cell>
          <cell r="BE56">
            <v>15</v>
          </cell>
          <cell r="BF56">
            <v>0</v>
          </cell>
          <cell r="BG56">
            <v>155</v>
          </cell>
          <cell r="BH56">
            <v>2316</v>
          </cell>
          <cell r="BI56">
            <v>257</v>
          </cell>
          <cell r="BJ56">
            <v>0</v>
          </cell>
          <cell r="BK56">
            <v>12934</v>
          </cell>
          <cell r="BL56">
            <v>12934</v>
          </cell>
        </row>
        <row r="57">
          <cell r="C57" t="str">
            <v>A02190</v>
          </cell>
          <cell r="D57" t="str">
            <v>A.2.A.4.2)  Ricavi per prestazioni sanitarie intramoenia - Area specialistica</v>
          </cell>
          <cell r="E57" t="str">
            <v>2008</v>
          </cell>
          <cell r="F57" t="str">
            <v>C</v>
          </cell>
          <cell r="G57">
            <v>0</v>
          </cell>
          <cell r="H57">
            <v>0</v>
          </cell>
          <cell r="I57">
            <v>457</v>
          </cell>
          <cell r="J57">
            <v>0</v>
          </cell>
          <cell r="K57">
            <v>0</v>
          </cell>
          <cell r="L57">
            <v>453</v>
          </cell>
          <cell r="M57">
            <v>0</v>
          </cell>
          <cell r="N57">
            <v>0</v>
          </cell>
          <cell r="O57">
            <v>2157</v>
          </cell>
          <cell r="P57">
            <v>0</v>
          </cell>
          <cell r="Q57">
            <v>0</v>
          </cell>
          <cell r="R57">
            <v>275</v>
          </cell>
          <cell r="S57">
            <v>0</v>
          </cell>
          <cell r="T57">
            <v>0</v>
          </cell>
          <cell r="U57">
            <v>1174</v>
          </cell>
          <cell r="V57">
            <v>0</v>
          </cell>
          <cell r="W57">
            <v>0</v>
          </cell>
          <cell r="X57">
            <v>272</v>
          </cell>
          <cell r="Y57">
            <v>0</v>
          </cell>
          <cell r="Z57">
            <v>0</v>
          </cell>
          <cell r="AA57">
            <v>1015</v>
          </cell>
          <cell r="AB57">
            <v>0</v>
          </cell>
          <cell r="AC57">
            <v>0</v>
          </cell>
          <cell r="AD57">
            <v>1411</v>
          </cell>
          <cell r="AE57">
            <v>0</v>
          </cell>
          <cell r="AF57">
            <v>0</v>
          </cell>
          <cell r="AG57">
            <v>185</v>
          </cell>
          <cell r="AH57">
            <v>0</v>
          </cell>
          <cell r="AI57">
            <v>0</v>
          </cell>
          <cell r="AJ57">
            <v>3235</v>
          </cell>
          <cell r="AM57">
            <v>3473</v>
          </cell>
          <cell r="AP57">
            <v>2898</v>
          </cell>
          <cell r="AS57">
            <v>1046</v>
          </cell>
          <cell r="AT57">
            <v>1982</v>
          </cell>
          <cell r="AU57">
            <v>648</v>
          </cell>
          <cell r="AV57">
            <v>1066</v>
          </cell>
          <cell r="AW57">
            <v>0</v>
          </cell>
          <cell r="AX57">
            <v>330</v>
          </cell>
          <cell r="AY57">
            <v>383</v>
          </cell>
          <cell r="AZ57">
            <v>228</v>
          </cell>
          <cell r="BA57">
            <v>245</v>
          </cell>
          <cell r="BB57">
            <v>1193</v>
          </cell>
          <cell r="BC57">
            <v>858</v>
          </cell>
          <cell r="BD57">
            <v>686</v>
          </cell>
          <cell r="BE57">
            <v>1211</v>
          </cell>
          <cell r="BF57">
            <v>212</v>
          </cell>
          <cell r="BG57">
            <v>1994</v>
          </cell>
          <cell r="BH57">
            <v>616</v>
          </cell>
          <cell r="BI57">
            <v>1525</v>
          </cell>
          <cell r="BJ57">
            <v>17</v>
          </cell>
          <cell r="BK57">
            <v>31245</v>
          </cell>
          <cell r="BL57">
            <v>31245</v>
          </cell>
        </row>
        <row r="58">
          <cell r="C58" t="str">
            <v>A02195</v>
          </cell>
          <cell r="D58" t="str">
            <v>A.2.A.4.3)  Ricavi per prestazioni sanitarie intramoenia - Area sanità pubblica</v>
          </cell>
          <cell r="E58" t="str">
            <v>2008</v>
          </cell>
          <cell r="F58" t="str">
            <v>C</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13</v>
          </cell>
          <cell r="AE58">
            <v>0</v>
          </cell>
          <cell r="AF58">
            <v>0</v>
          </cell>
          <cell r="AG58">
            <v>2</v>
          </cell>
          <cell r="AH58">
            <v>0</v>
          </cell>
          <cell r="AI58">
            <v>0</v>
          </cell>
          <cell r="AJ58">
            <v>0</v>
          </cell>
          <cell r="AM58">
            <v>0</v>
          </cell>
          <cell r="AP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15</v>
          </cell>
          <cell r="BL58">
            <v>15</v>
          </cell>
        </row>
        <row r="59">
          <cell r="C59" t="str">
            <v>A02200</v>
          </cell>
          <cell r="D59" t="str">
            <v>A.2.A.4.4)  Ricavi per prestazioni sanitarie intramoenia - Consulenze (ex art. 55 c.1 lett. c), d) ed ex Art. 57-58)</v>
          </cell>
          <cell r="E59" t="str">
            <v>2008</v>
          </cell>
          <cell r="F59" t="str">
            <v>C</v>
          </cell>
          <cell r="G59">
            <v>0</v>
          </cell>
          <cell r="H59">
            <v>0</v>
          </cell>
          <cell r="I59">
            <v>0</v>
          </cell>
          <cell r="J59">
            <v>0</v>
          </cell>
          <cell r="K59">
            <v>0</v>
          </cell>
          <cell r="L59">
            <v>34</v>
          </cell>
          <cell r="M59">
            <v>0</v>
          </cell>
          <cell r="N59">
            <v>0</v>
          </cell>
          <cell r="O59">
            <v>9</v>
          </cell>
          <cell r="P59">
            <v>0</v>
          </cell>
          <cell r="Q59">
            <v>0</v>
          </cell>
          <cell r="R59">
            <v>5</v>
          </cell>
          <cell r="S59">
            <v>0</v>
          </cell>
          <cell r="T59">
            <v>0</v>
          </cell>
          <cell r="U59">
            <v>98</v>
          </cell>
          <cell r="V59">
            <v>0</v>
          </cell>
          <cell r="W59">
            <v>0</v>
          </cell>
          <cell r="X59">
            <v>225</v>
          </cell>
          <cell r="Y59">
            <v>0</v>
          </cell>
          <cell r="Z59">
            <v>0</v>
          </cell>
          <cell r="AA59">
            <v>242</v>
          </cell>
          <cell r="AB59">
            <v>0</v>
          </cell>
          <cell r="AC59">
            <v>0</v>
          </cell>
          <cell r="AD59">
            <v>0</v>
          </cell>
          <cell r="AE59">
            <v>0</v>
          </cell>
          <cell r="AF59">
            <v>0</v>
          </cell>
          <cell r="AG59">
            <v>0</v>
          </cell>
          <cell r="AH59">
            <v>0</v>
          </cell>
          <cell r="AI59">
            <v>0</v>
          </cell>
          <cell r="AJ59">
            <v>467</v>
          </cell>
          <cell r="AM59">
            <v>359</v>
          </cell>
          <cell r="AP59">
            <v>179</v>
          </cell>
          <cell r="AS59">
            <v>0</v>
          </cell>
          <cell r="AT59">
            <v>31</v>
          </cell>
          <cell r="AU59">
            <v>53</v>
          </cell>
          <cell r="AV59">
            <v>0</v>
          </cell>
          <cell r="AW59">
            <v>92</v>
          </cell>
          <cell r="AX59">
            <v>0</v>
          </cell>
          <cell r="AY59">
            <v>0</v>
          </cell>
          <cell r="AZ59">
            <v>0</v>
          </cell>
          <cell r="BA59">
            <v>10</v>
          </cell>
          <cell r="BB59">
            <v>371</v>
          </cell>
          <cell r="BC59">
            <v>202</v>
          </cell>
          <cell r="BD59">
            <v>65</v>
          </cell>
          <cell r="BE59">
            <v>0</v>
          </cell>
          <cell r="BF59">
            <v>25</v>
          </cell>
          <cell r="BG59">
            <v>596</v>
          </cell>
          <cell r="BH59">
            <v>0</v>
          </cell>
          <cell r="BI59">
            <v>68</v>
          </cell>
          <cell r="BJ59">
            <v>0</v>
          </cell>
          <cell r="BK59">
            <v>3131</v>
          </cell>
          <cell r="BL59">
            <v>3131</v>
          </cell>
        </row>
        <row r="60">
          <cell r="C60" t="str">
            <v>A02205</v>
          </cell>
          <cell r="D60" t="str">
            <v>A.2.A.4.5)  Ricavi per prestazioni sanitarie intramoenia - Consulenze (ex art. 55 c.1 lett. c), d) ed ex Art. 57-58) (Asl - Ao,Irccs e Policlinici  della Regione)</v>
          </cell>
          <cell r="E60" t="str">
            <v>2008</v>
          </cell>
          <cell r="F60" t="str">
            <v>C</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285</v>
          </cell>
          <cell r="Y60">
            <v>0</v>
          </cell>
          <cell r="Z60">
            <v>0</v>
          </cell>
          <cell r="AA60">
            <v>0</v>
          </cell>
          <cell r="AB60">
            <v>0</v>
          </cell>
          <cell r="AC60">
            <v>0</v>
          </cell>
          <cell r="AD60">
            <v>0</v>
          </cell>
          <cell r="AE60">
            <v>0</v>
          </cell>
          <cell r="AF60">
            <v>0</v>
          </cell>
          <cell r="AG60">
            <v>0</v>
          </cell>
          <cell r="AH60">
            <v>0</v>
          </cell>
          <cell r="AI60">
            <v>0</v>
          </cell>
          <cell r="AJ60">
            <v>80</v>
          </cell>
          <cell r="AM60">
            <v>16</v>
          </cell>
          <cell r="AP60">
            <v>13</v>
          </cell>
          <cell r="AS60">
            <v>92</v>
          </cell>
          <cell r="AT60">
            <v>317</v>
          </cell>
          <cell r="AU60">
            <v>0</v>
          </cell>
          <cell r="AV60">
            <v>41</v>
          </cell>
          <cell r="AW60">
            <v>0</v>
          </cell>
          <cell r="AX60">
            <v>0</v>
          </cell>
          <cell r="AY60">
            <v>244</v>
          </cell>
          <cell r="AZ60">
            <v>0</v>
          </cell>
          <cell r="BA60">
            <v>17</v>
          </cell>
          <cell r="BB60">
            <v>121</v>
          </cell>
          <cell r="BC60">
            <v>219</v>
          </cell>
          <cell r="BD60">
            <v>30</v>
          </cell>
          <cell r="BE60">
            <v>0</v>
          </cell>
          <cell r="BF60">
            <v>0</v>
          </cell>
          <cell r="BG60">
            <v>7</v>
          </cell>
          <cell r="BH60">
            <v>0</v>
          </cell>
          <cell r="BI60">
            <v>0</v>
          </cell>
          <cell r="BJ60">
            <v>0</v>
          </cell>
          <cell r="BK60">
            <v>0</v>
          </cell>
          <cell r="BL60">
            <v>1482</v>
          </cell>
        </row>
        <row r="61">
          <cell r="C61" t="str">
            <v>A02210</v>
          </cell>
          <cell r="D61" t="str">
            <v>A.2.A.4.6)  Ricavi per prestazioni sanitarie intramoenia – Altro</v>
          </cell>
          <cell r="E61" t="str">
            <v>2008</v>
          </cell>
          <cell r="F61" t="str">
            <v>C</v>
          </cell>
          <cell r="G61">
            <v>0</v>
          </cell>
          <cell r="H61">
            <v>0</v>
          </cell>
          <cell r="I61">
            <v>0</v>
          </cell>
          <cell r="J61">
            <v>0</v>
          </cell>
          <cell r="K61">
            <v>0</v>
          </cell>
          <cell r="L61">
            <v>0</v>
          </cell>
          <cell r="M61">
            <v>0</v>
          </cell>
          <cell r="N61">
            <v>0</v>
          </cell>
          <cell r="O61">
            <v>0</v>
          </cell>
          <cell r="P61">
            <v>0</v>
          </cell>
          <cell r="Q61">
            <v>0</v>
          </cell>
          <cell r="R61">
            <v>2</v>
          </cell>
          <cell r="S61">
            <v>0</v>
          </cell>
          <cell r="T61">
            <v>0</v>
          </cell>
          <cell r="U61">
            <v>0</v>
          </cell>
          <cell r="V61">
            <v>0</v>
          </cell>
          <cell r="W61">
            <v>0</v>
          </cell>
          <cell r="X61">
            <v>972</v>
          </cell>
          <cell r="Y61">
            <v>0</v>
          </cell>
          <cell r="Z61">
            <v>0</v>
          </cell>
          <cell r="AA61">
            <v>0</v>
          </cell>
          <cell r="AB61">
            <v>0</v>
          </cell>
          <cell r="AC61">
            <v>0</v>
          </cell>
          <cell r="AD61">
            <v>346</v>
          </cell>
          <cell r="AE61">
            <v>0</v>
          </cell>
          <cell r="AF61">
            <v>0</v>
          </cell>
          <cell r="AG61">
            <v>807</v>
          </cell>
          <cell r="AH61">
            <v>0</v>
          </cell>
          <cell r="AI61">
            <v>0</v>
          </cell>
          <cell r="AJ61">
            <v>24</v>
          </cell>
          <cell r="AM61">
            <v>83</v>
          </cell>
          <cell r="AP61">
            <v>294</v>
          </cell>
          <cell r="AS61">
            <v>7</v>
          </cell>
          <cell r="AT61">
            <v>8</v>
          </cell>
          <cell r="AU61">
            <v>156</v>
          </cell>
          <cell r="AV61">
            <v>0</v>
          </cell>
          <cell r="AW61">
            <v>958</v>
          </cell>
          <cell r="AX61">
            <v>0</v>
          </cell>
          <cell r="AY61">
            <v>0</v>
          </cell>
          <cell r="AZ61">
            <v>7</v>
          </cell>
          <cell r="BA61">
            <v>6</v>
          </cell>
          <cell r="BB61">
            <v>1</v>
          </cell>
          <cell r="BC61">
            <v>0</v>
          </cell>
          <cell r="BD61">
            <v>0</v>
          </cell>
          <cell r="BE61">
            <v>2</v>
          </cell>
          <cell r="BF61">
            <v>9</v>
          </cell>
          <cell r="BG61">
            <v>205</v>
          </cell>
          <cell r="BH61">
            <v>0</v>
          </cell>
          <cell r="BI61">
            <v>0</v>
          </cell>
          <cell r="BJ61">
            <v>0</v>
          </cell>
          <cell r="BK61">
            <v>3887</v>
          </cell>
          <cell r="BL61">
            <v>3887</v>
          </cell>
        </row>
        <row r="62">
          <cell r="C62" t="str">
            <v>A02215</v>
          </cell>
          <cell r="D62" t="str">
            <v>A.2.A.4.7)  Ricavi per prestazioni sanitarie intramoenia - Altro (Asl - Ao, Irccs e Policlinici  della Regione)</v>
          </cell>
          <cell r="E62" t="str">
            <v>2008</v>
          </cell>
          <cell r="F62" t="str">
            <v>C</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28</v>
          </cell>
          <cell r="V62">
            <v>0</v>
          </cell>
          <cell r="W62">
            <v>0</v>
          </cell>
          <cell r="X62">
            <v>0</v>
          </cell>
          <cell r="Y62">
            <v>0</v>
          </cell>
          <cell r="Z62">
            <v>0</v>
          </cell>
          <cell r="AA62">
            <v>0</v>
          </cell>
          <cell r="AB62">
            <v>0</v>
          </cell>
          <cell r="AC62">
            <v>0</v>
          </cell>
          <cell r="AD62">
            <v>220</v>
          </cell>
          <cell r="AE62">
            <v>0</v>
          </cell>
          <cell r="AF62">
            <v>0</v>
          </cell>
          <cell r="AG62">
            <v>0</v>
          </cell>
          <cell r="AH62">
            <v>0</v>
          </cell>
          <cell r="AI62">
            <v>0</v>
          </cell>
          <cell r="AJ62">
            <v>71</v>
          </cell>
          <cell r="AM62">
            <v>211</v>
          </cell>
          <cell r="AP62">
            <v>256</v>
          </cell>
          <cell r="AS62">
            <v>1</v>
          </cell>
          <cell r="AT62">
            <v>0</v>
          </cell>
          <cell r="AU62">
            <v>0</v>
          </cell>
          <cell r="AV62">
            <v>0</v>
          </cell>
          <cell r="AW62">
            <v>0</v>
          </cell>
          <cell r="AX62">
            <v>0</v>
          </cell>
          <cell r="AY62">
            <v>0</v>
          </cell>
          <cell r="AZ62">
            <v>0</v>
          </cell>
          <cell r="BA62">
            <v>0</v>
          </cell>
          <cell r="BB62">
            <v>0</v>
          </cell>
          <cell r="BC62">
            <v>0</v>
          </cell>
          <cell r="BD62">
            <v>0</v>
          </cell>
          <cell r="BE62">
            <v>110</v>
          </cell>
          <cell r="BF62">
            <v>0</v>
          </cell>
          <cell r="BG62">
            <v>0</v>
          </cell>
          <cell r="BH62">
            <v>103</v>
          </cell>
          <cell r="BI62">
            <v>0</v>
          </cell>
          <cell r="BJ62">
            <v>0</v>
          </cell>
          <cell r="BK62">
            <v>0</v>
          </cell>
          <cell r="BL62">
            <v>1000</v>
          </cell>
        </row>
        <row r="63">
          <cell r="C63" t="str">
            <v>A02220</v>
          </cell>
          <cell r="D63" t="str">
            <v>A.2.B) Ricavi per prestazioni non sanitarie</v>
          </cell>
          <cell r="E63" t="str">
            <v>2008</v>
          </cell>
          <cell r="F63" t="str">
            <v>C</v>
          </cell>
          <cell r="G63">
            <v>0</v>
          </cell>
          <cell r="H63">
            <v>0</v>
          </cell>
          <cell r="I63">
            <v>10</v>
          </cell>
          <cell r="J63">
            <v>0</v>
          </cell>
          <cell r="K63">
            <v>0</v>
          </cell>
          <cell r="L63">
            <v>50</v>
          </cell>
          <cell r="M63">
            <v>0</v>
          </cell>
          <cell r="N63">
            <v>0</v>
          </cell>
          <cell r="O63">
            <v>725</v>
          </cell>
          <cell r="P63">
            <v>0</v>
          </cell>
          <cell r="Q63">
            <v>0</v>
          </cell>
          <cell r="R63">
            <v>190</v>
          </cell>
          <cell r="S63">
            <v>0</v>
          </cell>
          <cell r="T63">
            <v>0</v>
          </cell>
          <cell r="U63">
            <v>313</v>
          </cell>
          <cell r="V63">
            <v>0</v>
          </cell>
          <cell r="W63">
            <v>0</v>
          </cell>
          <cell r="X63">
            <v>542</v>
          </cell>
          <cell r="Y63">
            <v>0</v>
          </cell>
          <cell r="Z63">
            <v>0</v>
          </cell>
          <cell r="AA63">
            <v>64</v>
          </cell>
          <cell r="AB63">
            <v>0</v>
          </cell>
          <cell r="AC63">
            <v>0</v>
          </cell>
          <cell r="AD63">
            <v>301</v>
          </cell>
          <cell r="AE63">
            <v>0</v>
          </cell>
          <cell r="AF63">
            <v>0</v>
          </cell>
          <cell r="AG63">
            <v>0</v>
          </cell>
          <cell r="AH63">
            <v>0</v>
          </cell>
          <cell r="AI63">
            <v>0</v>
          </cell>
          <cell r="AJ63">
            <v>0</v>
          </cell>
          <cell r="AM63">
            <v>451</v>
          </cell>
          <cell r="AP63">
            <v>571</v>
          </cell>
          <cell r="AS63">
            <v>42</v>
          </cell>
          <cell r="AT63">
            <v>274</v>
          </cell>
          <cell r="AU63">
            <v>0</v>
          </cell>
          <cell r="AV63">
            <v>116</v>
          </cell>
          <cell r="AW63">
            <v>0</v>
          </cell>
          <cell r="AX63">
            <v>13</v>
          </cell>
          <cell r="AY63">
            <v>66</v>
          </cell>
          <cell r="AZ63">
            <v>0</v>
          </cell>
          <cell r="BA63">
            <v>42</v>
          </cell>
          <cell r="BB63">
            <v>25</v>
          </cell>
          <cell r="BC63">
            <v>151</v>
          </cell>
          <cell r="BD63">
            <v>11</v>
          </cell>
          <cell r="BE63">
            <v>9</v>
          </cell>
          <cell r="BF63">
            <v>18</v>
          </cell>
          <cell r="BG63">
            <v>227</v>
          </cell>
          <cell r="BH63">
            <v>320</v>
          </cell>
          <cell r="BI63">
            <v>227</v>
          </cell>
          <cell r="BJ63">
            <v>0</v>
          </cell>
          <cell r="BK63">
            <v>4758</v>
          </cell>
          <cell r="BL63">
            <v>4758</v>
          </cell>
        </row>
        <row r="64">
          <cell r="C64" t="str">
            <v>A02225</v>
          </cell>
          <cell r="D64" t="str">
            <v>A.2.C) Altri proventi</v>
          </cell>
          <cell r="E64" t="str">
            <v>2008</v>
          </cell>
          <cell r="F64" t="str">
            <v>C</v>
          </cell>
          <cell r="G64">
            <v>0</v>
          </cell>
          <cell r="H64">
            <v>0</v>
          </cell>
          <cell r="I64">
            <v>511</v>
          </cell>
          <cell r="J64">
            <v>0</v>
          </cell>
          <cell r="K64">
            <v>0</v>
          </cell>
          <cell r="L64">
            <v>137</v>
          </cell>
          <cell r="M64">
            <v>0</v>
          </cell>
          <cell r="N64">
            <v>0</v>
          </cell>
          <cell r="O64">
            <v>248</v>
          </cell>
          <cell r="P64">
            <v>0</v>
          </cell>
          <cell r="Q64">
            <v>0</v>
          </cell>
          <cell r="R64">
            <v>704</v>
          </cell>
          <cell r="S64">
            <v>0</v>
          </cell>
          <cell r="T64">
            <v>0</v>
          </cell>
          <cell r="U64">
            <v>422</v>
          </cell>
          <cell r="V64">
            <v>0</v>
          </cell>
          <cell r="W64">
            <v>0</v>
          </cell>
          <cell r="X64">
            <v>291</v>
          </cell>
          <cell r="Y64">
            <v>0</v>
          </cell>
          <cell r="Z64">
            <v>0</v>
          </cell>
          <cell r="AA64">
            <v>352</v>
          </cell>
          <cell r="AB64">
            <v>0</v>
          </cell>
          <cell r="AC64">
            <v>0</v>
          </cell>
          <cell r="AD64">
            <v>37</v>
          </cell>
          <cell r="AE64">
            <v>0</v>
          </cell>
          <cell r="AF64">
            <v>0</v>
          </cell>
          <cell r="AG64">
            <v>120</v>
          </cell>
          <cell r="AH64">
            <v>0</v>
          </cell>
          <cell r="AI64">
            <v>0</v>
          </cell>
          <cell r="AJ64">
            <v>640</v>
          </cell>
          <cell r="AM64">
            <v>187</v>
          </cell>
          <cell r="AP64">
            <v>189</v>
          </cell>
          <cell r="AS64">
            <v>86</v>
          </cell>
          <cell r="AT64">
            <v>223</v>
          </cell>
          <cell r="AU64">
            <v>100</v>
          </cell>
          <cell r="AV64">
            <v>39</v>
          </cell>
          <cell r="AW64">
            <v>1866</v>
          </cell>
          <cell r="AX64">
            <v>281</v>
          </cell>
          <cell r="AY64">
            <v>369</v>
          </cell>
          <cell r="AZ64">
            <v>23</v>
          </cell>
          <cell r="BA64">
            <v>60</v>
          </cell>
          <cell r="BB64">
            <v>113</v>
          </cell>
          <cell r="BC64">
            <v>162</v>
          </cell>
          <cell r="BD64">
            <v>180</v>
          </cell>
          <cell r="BE64">
            <v>12</v>
          </cell>
          <cell r="BF64">
            <v>11</v>
          </cell>
          <cell r="BG64">
            <v>47</v>
          </cell>
          <cell r="BH64">
            <v>202</v>
          </cell>
          <cell r="BI64">
            <v>343</v>
          </cell>
          <cell r="BJ64">
            <v>56</v>
          </cell>
          <cell r="BK64">
            <v>8011</v>
          </cell>
          <cell r="BL64">
            <v>8011</v>
          </cell>
        </row>
        <row r="65">
          <cell r="C65" t="str">
            <v>A02230</v>
          </cell>
          <cell r="D65" t="str">
            <v>A.2.C.1)  Proventi non sanitari</v>
          </cell>
          <cell r="E65" t="str">
            <v>2008</v>
          </cell>
          <cell r="F65" t="str">
            <v>C</v>
          </cell>
          <cell r="G65">
            <v>0</v>
          </cell>
          <cell r="H65">
            <v>0</v>
          </cell>
          <cell r="I65">
            <v>489</v>
          </cell>
          <cell r="J65">
            <v>0</v>
          </cell>
          <cell r="K65">
            <v>0</v>
          </cell>
          <cell r="L65">
            <v>12</v>
          </cell>
          <cell r="M65">
            <v>0</v>
          </cell>
          <cell r="N65">
            <v>0</v>
          </cell>
          <cell r="O65">
            <v>66</v>
          </cell>
          <cell r="P65">
            <v>0</v>
          </cell>
          <cell r="Q65">
            <v>0</v>
          </cell>
          <cell r="R65">
            <v>58</v>
          </cell>
          <cell r="S65">
            <v>0</v>
          </cell>
          <cell r="T65">
            <v>0</v>
          </cell>
          <cell r="U65">
            <v>212</v>
          </cell>
          <cell r="V65">
            <v>0</v>
          </cell>
          <cell r="W65">
            <v>0</v>
          </cell>
          <cell r="X65">
            <v>70</v>
          </cell>
          <cell r="Y65">
            <v>0</v>
          </cell>
          <cell r="Z65">
            <v>0</v>
          </cell>
          <cell r="AA65">
            <v>194</v>
          </cell>
          <cell r="AB65">
            <v>0</v>
          </cell>
          <cell r="AC65">
            <v>0</v>
          </cell>
          <cell r="AD65">
            <v>0</v>
          </cell>
          <cell r="AE65">
            <v>0</v>
          </cell>
          <cell r="AF65">
            <v>0</v>
          </cell>
          <cell r="AG65">
            <v>92</v>
          </cell>
          <cell r="AH65">
            <v>0</v>
          </cell>
          <cell r="AI65">
            <v>0</v>
          </cell>
          <cell r="AJ65">
            <v>317</v>
          </cell>
          <cell r="AM65">
            <v>72</v>
          </cell>
          <cell r="AP65">
            <v>89</v>
          </cell>
          <cell r="AS65">
            <v>72</v>
          </cell>
          <cell r="AT65">
            <v>180</v>
          </cell>
          <cell r="AU65">
            <v>53</v>
          </cell>
          <cell r="AV65">
            <v>39</v>
          </cell>
          <cell r="AW65">
            <v>1866</v>
          </cell>
          <cell r="AX65">
            <v>249</v>
          </cell>
          <cell r="AY65">
            <v>294</v>
          </cell>
          <cell r="AZ65">
            <v>12</v>
          </cell>
          <cell r="BA65">
            <v>47</v>
          </cell>
          <cell r="BB65">
            <v>106</v>
          </cell>
          <cell r="BC65">
            <v>88</v>
          </cell>
          <cell r="BD65">
            <v>179</v>
          </cell>
          <cell r="BE65">
            <v>12</v>
          </cell>
          <cell r="BF65">
            <v>0</v>
          </cell>
          <cell r="BG65">
            <v>46</v>
          </cell>
          <cell r="BH65">
            <v>166</v>
          </cell>
          <cell r="BI65">
            <v>79</v>
          </cell>
          <cell r="BJ65">
            <v>34</v>
          </cell>
          <cell r="BK65">
            <v>5193</v>
          </cell>
          <cell r="BL65">
            <v>5193</v>
          </cell>
        </row>
        <row r="66">
          <cell r="C66" t="str">
            <v>A02235</v>
          </cell>
          <cell r="D66" t="str">
            <v>A.2.C.1.1) Affitti attivi ed altri proventi da attività immobiliari</v>
          </cell>
          <cell r="E66" t="str">
            <v>2008</v>
          </cell>
          <cell r="F66" t="str">
            <v>C</v>
          </cell>
          <cell r="G66">
            <v>0</v>
          </cell>
          <cell r="H66">
            <v>0</v>
          </cell>
          <cell r="I66">
            <v>61</v>
          </cell>
          <cell r="J66">
            <v>0</v>
          </cell>
          <cell r="K66">
            <v>0</v>
          </cell>
          <cell r="L66">
            <v>12</v>
          </cell>
          <cell r="M66">
            <v>0</v>
          </cell>
          <cell r="N66">
            <v>0</v>
          </cell>
          <cell r="O66">
            <v>66</v>
          </cell>
          <cell r="P66">
            <v>0</v>
          </cell>
          <cell r="Q66">
            <v>0</v>
          </cell>
          <cell r="R66">
            <v>58</v>
          </cell>
          <cell r="S66">
            <v>0</v>
          </cell>
          <cell r="T66">
            <v>0</v>
          </cell>
          <cell r="U66">
            <v>212</v>
          </cell>
          <cell r="V66">
            <v>0</v>
          </cell>
          <cell r="W66">
            <v>0</v>
          </cell>
          <cell r="X66">
            <v>70</v>
          </cell>
          <cell r="Y66">
            <v>0</v>
          </cell>
          <cell r="Z66">
            <v>0</v>
          </cell>
          <cell r="AA66">
            <v>7</v>
          </cell>
          <cell r="AB66">
            <v>0</v>
          </cell>
          <cell r="AC66">
            <v>0</v>
          </cell>
          <cell r="AD66">
            <v>0</v>
          </cell>
          <cell r="AE66">
            <v>0</v>
          </cell>
          <cell r="AF66">
            <v>0</v>
          </cell>
          <cell r="AG66">
            <v>86</v>
          </cell>
          <cell r="AH66">
            <v>0</v>
          </cell>
          <cell r="AI66">
            <v>0</v>
          </cell>
          <cell r="AJ66">
            <v>132</v>
          </cell>
          <cell r="AM66">
            <v>49</v>
          </cell>
          <cell r="AP66">
            <v>89</v>
          </cell>
          <cell r="AS66">
            <v>4</v>
          </cell>
          <cell r="AT66">
            <v>84</v>
          </cell>
          <cell r="AU66">
            <v>53</v>
          </cell>
          <cell r="AV66">
            <v>29</v>
          </cell>
          <cell r="AW66">
            <v>1823</v>
          </cell>
          <cell r="AX66">
            <v>249</v>
          </cell>
          <cell r="AY66">
            <v>294</v>
          </cell>
          <cell r="AZ66">
            <v>9</v>
          </cell>
          <cell r="BA66">
            <v>41</v>
          </cell>
          <cell r="BB66">
            <v>84</v>
          </cell>
          <cell r="BC66">
            <v>88</v>
          </cell>
          <cell r="BD66">
            <v>4</v>
          </cell>
          <cell r="BE66">
            <v>6</v>
          </cell>
          <cell r="BF66">
            <v>0</v>
          </cell>
          <cell r="BG66">
            <v>0</v>
          </cell>
          <cell r="BH66">
            <v>138</v>
          </cell>
          <cell r="BI66">
            <v>79</v>
          </cell>
          <cell r="BJ66">
            <v>32</v>
          </cell>
          <cell r="BK66">
            <v>3859</v>
          </cell>
          <cell r="BL66">
            <v>3859</v>
          </cell>
        </row>
        <row r="67">
          <cell r="C67" t="str">
            <v>A02239</v>
          </cell>
          <cell r="D67" t="str">
            <v>A.2.C.1.2) Altro</v>
          </cell>
          <cell r="E67" t="str">
            <v>2008</v>
          </cell>
          <cell r="F67" t="str">
            <v>C</v>
          </cell>
          <cell r="G67">
            <v>0</v>
          </cell>
          <cell r="H67">
            <v>0</v>
          </cell>
          <cell r="I67">
            <v>428</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187</v>
          </cell>
          <cell r="AB67">
            <v>0</v>
          </cell>
          <cell r="AC67">
            <v>0</v>
          </cell>
          <cell r="AD67">
            <v>0</v>
          </cell>
          <cell r="AE67">
            <v>0</v>
          </cell>
          <cell r="AF67">
            <v>0</v>
          </cell>
          <cell r="AG67">
            <v>6</v>
          </cell>
          <cell r="AH67">
            <v>0</v>
          </cell>
          <cell r="AI67">
            <v>0</v>
          </cell>
          <cell r="AJ67">
            <v>185</v>
          </cell>
          <cell r="AM67">
            <v>23</v>
          </cell>
          <cell r="AP67">
            <v>0</v>
          </cell>
          <cell r="AS67">
            <v>68</v>
          </cell>
          <cell r="AT67">
            <v>96</v>
          </cell>
          <cell r="AU67">
            <v>0</v>
          </cell>
          <cell r="AV67">
            <v>10</v>
          </cell>
          <cell r="AW67">
            <v>43</v>
          </cell>
          <cell r="AX67">
            <v>0</v>
          </cell>
          <cell r="AY67">
            <v>0</v>
          </cell>
          <cell r="AZ67">
            <v>3</v>
          </cell>
          <cell r="BA67">
            <v>6</v>
          </cell>
          <cell r="BB67">
            <v>22</v>
          </cell>
          <cell r="BC67">
            <v>0</v>
          </cell>
          <cell r="BD67">
            <v>175</v>
          </cell>
          <cell r="BE67">
            <v>6</v>
          </cell>
          <cell r="BF67">
            <v>0</v>
          </cell>
          <cell r="BG67">
            <v>46</v>
          </cell>
          <cell r="BH67">
            <v>28</v>
          </cell>
          <cell r="BI67">
            <v>0</v>
          </cell>
          <cell r="BJ67">
            <v>2</v>
          </cell>
          <cell r="BK67">
            <v>1334</v>
          </cell>
          <cell r="BL67">
            <v>1334</v>
          </cell>
        </row>
        <row r="68">
          <cell r="C68" t="str">
            <v>A02240</v>
          </cell>
          <cell r="D68" t="str">
            <v>A.2.C.2) Altri proventi diversi</v>
          </cell>
          <cell r="E68" t="str">
            <v>2008</v>
          </cell>
          <cell r="F68" t="str">
            <v>C</v>
          </cell>
          <cell r="G68">
            <v>0</v>
          </cell>
          <cell r="H68">
            <v>0</v>
          </cell>
          <cell r="I68">
            <v>22</v>
          </cell>
          <cell r="J68">
            <v>0</v>
          </cell>
          <cell r="K68">
            <v>0</v>
          </cell>
          <cell r="L68">
            <v>125</v>
          </cell>
          <cell r="M68">
            <v>0</v>
          </cell>
          <cell r="N68">
            <v>0</v>
          </cell>
          <cell r="O68">
            <v>182</v>
          </cell>
          <cell r="P68">
            <v>0</v>
          </cell>
          <cell r="Q68">
            <v>0</v>
          </cell>
          <cell r="R68">
            <v>646</v>
          </cell>
          <cell r="S68">
            <v>0</v>
          </cell>
          <cell r="T68">
            <v>0</v>
          </cell>
          <cell r="U68">
            <v>210</v>
          </cell>
          <cell r="V68">
            <v>0</v>
          </cell>
          <cell r="W68">
            <v>0</v>
          </cell>
          <cell r="X68">
            <v>221</v>
          </cell>
          <cell r="Y68">
            <v>0</v>
          </cell>
          <cell r="Z68">
            <v>0</v>
          </cell>
          <cell r="AA68">
            <v>158</v>
          </cell>
          <cell r="AB68">
            <v>0</v>
          </cell>
          <cell r="AC68">
            <v>0</v>
          </cell>
          <cell r="AD68">
            <v>37</v>
          </cell>
          <cell r="AE68">
            <v>0</v>
          </cell>
          <cell r="AF68">
            <v>0</v>
          </cell>
          <cell r="AG68">
            <v>28</v>
          </cell>
          <cell r="AH68">
            <v>0</v>
          </cell>
          <cell r="AI68">
            <v>0</v>
          </cell>
          <cell r="AJ68">
            <v>323</v>
          </cell>
          <cell r="AM68">
            <v>115</v>
          </cell>
          <cell r="AP68">
            <v>100</v>
          </cell>
          <cell r="AS68">
            <v>14</v>
          </cell>
          <cell r="AT68">
            <v>43</v>
          </cell>
          <cell r="AU68">
            <v>47</v>
          </cell>
          <cell r="AV68">
            <v>0</v>
          </cell>
          <cell r="AW68">
            <v>0</v>
          </cell>
          <cell r="AX68">
            <v>32</v>
          </cell>
          <cell r="AY68">
            <v>75</v>
          </cell>
          <cell r="AZ68">
            <v>11</v>
          </cell>
          <cell r="BA68">
            <v>13</v>
          </cell>
          <cell r="BB68">
            <v>7</v>
          </cell>
          <cell r="BC68">
            <v>74</v>
          </cell>
          <cell r="BD68">
            <v>1</v>
          </cell>
          <cell r="BE68">
            <v>0</v>
          </cell>
          <cell r="BF68">
            <v>11</v>
          </cell>
          <cell r="BG68">
            <v>1</v>
          </cell>
          <cell r="BH68">
            <v>36</v>
          </cell>
          <cell r="BI68">
            <v>264</v>
          </cell>
          <cell r="BJ68">
            <v>22</v>
          </cell>
          <cell r="BK68">
            <v>2818</v>
          </cell>
          <cell r="BL68">
            <v>2818</v>
          </cell>
        </row>
        <row r="69">
          <cell r="C69" t="str">
            <v>A03000</v>
          </cell>
          <cell r="D69" t="str">
            <v>A.3)  Concorsi, recuperi e rimborsi per attività tipiche</v>
          </cell>
          <cell r="E69" t="str">
            <v>2008</v>
          </cell>
          <cell r="F69" t="str">
            <v>C</v>
          </cell>
          <cell r="G69">
            <v>0</v>
          </cell>
          <cell r="H69">
            <v>0</v>
          </cell>
          <cell r="I69">
            <v>3199</v>
          </cell>
          <cell r="J69">
            <v>0</v>
          </cell>
          <cell r="L69">
            <v>766</v>
          </cell>
          <cell r="M69">
            <v>0</v>
          </cell>
          <cell r="N69">
            <v>0</v>
          </cell>
          <cell r="O69">
            <v>9326</v>
          </cell>
          <cell r="P69">
            <v>0</v>
          </cell>
          <cell r="Q69">
            <v>0</v>
          </cell>
          <cell r="R69">
            <v>1652</v>
          </cell>
          <cell r="S69">
            <v>0</v>
          </cell>
          <cell r="T69">
            <v>0</v>
          </cell>
          <cell r="U69">
            <v>5728</v>
          </cell>
          <cell r="V69">
            <v>0</v>
          </cell>
          <cell r="W69">
            <v>0</v>
          </cell>
          <cell r="X69">
            <v>16194</v>
          </cell>
          <cell r="Y69">
            <v>0</v>
          </cell>
          <cell r="Z69">
            <v>0</v>
          </cell>
          <cell r="AA69">
            <v>4044</v>
          </cell>
          <cell r="AB69">
            <v>0</v>
          </cell>
          <cell r="AC69">
            <v>0</v>
          </cell>
          <cell r="AD69">
            <v>3407</v>
          </cell>
          <cell r="AE69">
            <v>0</v>
          </cell>
          <cell r="AF69">
            <v>0</v>
          </cell>
          <cell r="AG69">
            <v>5026</v>
          </cell>
          <cell r="AH69">
            <v>0</v>
          </cell>
          <cell r="AI69">
            <v>0</v>
          </cell>
          <cell r="AJ69">
            <v>791</v>
          </cell>
          <cell r="AM69">
            <v>793</v>
          </cell>
          <cell r="AP69">
            <v>2613</v>
          </cell>
          <cell r="AS69">
            <v>155</v>
          </cell>
          <cell r="AT69">
            <v>497</v>
          </cell>
          <cell r="AU69">
            <v>199</v>
          </cell>
          <cell r="AV69">
            <v>2076</v>
          </cell>
          <cell r="AW69">
            <v>814</v>
          </cell>
          <cell r="AX69">
            <v>462</v>
          </cell>
          <cell r="AY69">
            <v>643</v>
          </cell>
          <cell r="AZ69">
            <v>599</v>
          </cell>
          <cell r="BA69">
            <v>815</v>
          </cell>
          <cell r="BB69">
            <v>1615</v>
          </cell>
          <cell r="BC69">
            <v>771</v>
          </cell>
          <cell r="BD69">
            <v>1216</v>
          </cell>
          <cell r="BE69">
            <v>862</v>
          </cell>
          <cell r="BF69">
            <v>1138</v>
          </cell>
          <cell r="BG69">
            <v>7066</v>
          </cell>
          <cell r="BH69">
            <v>284</v>
          </cell>
          <cell r="BI69">
            <v>133</v>
          </cell>
          <cell r="BJ69">
            <v>49</v>
          </cell>
          <cell r="BK69">
            <v>49529</v>
          </cell>
          <cell r="BL69">
            <v>72933</v>
          </cell>
        </row>
        <row r="70">
          <cell r="C70" t="str">
            <v>A03005</v>
          </cell>
          <cell r="D70" t="str">
            <v>A.3.A) Rimborsi assicurativi</v>
          </cell>
          <cell r="E70" t="str">
            <v>2008</v>
          </cell>
          <cell r="F70" t="str">
            <v>C</v>
          </cell>
          <cell r="G70">
            <v>0</v>
          </cell>
          <cell r="H70">
            <v>0</v>
          </cell>
          <cell r="I70">
            <v>0</v>
          </cell>
          <cell r="L70">
            <v>51</v>
          </cell>
          <cell r="O70">
            <v>0</v>
          </cell>
          <cell r="R70">
            <v>59</v>
          </cell>
          <cell r="U70">
            <v>68</v>
          </cell>
          <cell r="X70">
            <v>296</v>
          </cell>
          <cell r="AA70">
            <v>6</v>
          </cell>
          <cell r="AD70">
            <v>186</v>
          </cell>
          <cell r="AG70">
            <v>0</v>
          </cell>
          <cell r="AJ70">
            <v>41</v>
          </cell>
          <cell r="AM70">
            <v>0</v>
          </cell>
          <cell r="AP70">
            <v>1</v>
          </cell>
          <cell r="AS70">
            <v>89</v>
          </cell>
          <cell r="AT70">
            <v>71</v>
          </cell>
          <cell r="AU70">
            <v>78</v>
          </cell>
          <cell r="AV70">
            <v>0</v>
          </cell>
          <cell r="AW70">
            <v>0</v>
          </cell>
          <cell r="AX70">
            <v>38</v>
          </cell>
          <cell r="AY70">
            <v>11</v>
          </cell>
          <cell r="AZ70">
            <v>40</v>
          </cell>
          <cell r="BA70">
            <v>140</v>
          </cell>
          <cell r="BB70">
            <v>0</v>
          </cell>
          <cell r="BC70">
            <v>43</v>
          </cell>
          <cell r="BD70">
            <v>93</v>
          </cell>
          <cell r="BE70">
            <v>45</v>
          </cell>
          <cell r="BF70">
            <v>97</v>
          </cell>
          <cell r="BG70">
            <v>32</v>
          </cell>
          <cell r="BH70">
            <v>0</v>
          </cell>
          <cell r="BI70">
            <v>58</v>
          </cell>
          <cell r="BJ70">
            <v>1</v>
          </cell>
          <cell r="BK70">
            <v>1544</v>
          </cell>
          <cell r="BL70">
            <v>1544</v>
          </cell>
        </row>
        <row r="71">
          <cell r="C71" t="str">
            <v>A03010</v>
          </cell>
          <cell r="D71" t="str">
            <v>A.3.B) Altri concorsi, recuperi e rimborsi per attività tipiche</v>
          </cell>
          <cell r="E71" t="str">
            <v>2008</v>
          </cell>
          <cell r="F71" t="str">
            <v>C</v>
          </cell>
          <cell r="G71">
            <v>0</v>
          </cell>
          <cell r="H71">
            <v>0</v>
          </cell>
          <cell r="I71">
            <v>3199</v>
          </cell>
          <cell r="L71">
            <v>715</v>
          </cell>
          <cell r="O71">
            <v>9326</v>
          </cell>
          <cell r="R71">
            <v>1593</v>
          </cell>
          <cell r="U71">
            <v>5660</v>
          </cell>
          <cell r="X71">
            <v>15898</v>
          </cell>
          <cell r="AA71">
            <v>4038</v>
          </cell>
          <cell r="AD71">
            <v>3221</v>
          </cell>
          <cell r="AG71">
            <v>5026</v>
          </cell>
          <cell r="AJ71">
            <v>750</v>
          </cell>
          <cell r="AM71">
            <v>793</v>
          </cell>
          <cell r="AP71">
            <v>2612</v>
          </cell>
          <cell r="AS71">
            <v>66</v>
          </cell>
          <cell r="AT71">
            <v>426</v>
          </cell>
          <cell r="AU71">
            <v>121</v>
          </cell>
          <cell r="AV71">
            <v>2076</v>
          </cell>
          <cell r="AW71">
            <v>814</v>
          </cell>
          <cell r="AX71">
            <v>424</v>
          </cell>
          <cell r="AY71">
            <v>632</v>
          </cell>
          <cell r="AZ71">
            <v>559</v>
          </cell>
          <cell r="BA71">
            <v>675</v>
          </cell>
          <cell r="BB71">
            <v>1615</v>
          </cell>
          <cell r="BC71">
            <v>728</v>
          </cell>
          <cell r="BD71">
            <v>1123</v>
          </cell>
          <cell r="BE71">
            <v>817</v>
          </cell>
          <cell r="BF71">
            <v>1041</v>
          </cell>
          <cell r="BG71">
            <v>7034</v>
          </cell>
          <cell r="BH71">
            <v>284</v>
          </cell>
          <cell r="BI71">
            <v>75</v>
          </cell>
          <cell r="BJ71">
            <v>48</v>
          </cell>
          <cell r="BK71">
            <v>47985</v>
          </cell>
          <cell r="BL71">
            <v>71389</v>
          </cell>
        </row>
        <row r="72">
          <cell r="C72" t="str">
            <v>A03015</v>
          </cell>
          <cell r="D72" t="str">
            <v>A.3.B.1) Concorsi, recuperi e rimborsi v/Asl-AO, IRCCS, Policlinici della Regione</v>
          </cell>
          <cell r="E72" t="str">
            <v>2008</v>
          </cell>
          <cell r="F72" t="str">
            <v>C</v>
          </cell>
          <cell r="G72">
            <v>0</v>
          </cell>
          <cell r="H72">
            <v>0</v>
          </cell>
          <cell r="I72">
            <v>217</v>
          </cell>
          <cell r="L72">
            <v>96</v>
          </cell>
          <cell r="O72">
            <v>1220</v>
          </cell>
          <cell r="R72">
            <v>177</v>
          </cell>
          <cell r="U72">
            <v>202</v>
          </cell>
          <cell r="X72">
            <v>2399</v>
          </cell>
          <cell r="AA72">
            <v>1815</v>
          </cell>
          <cell r="AD72">
            <v>1534</v>
          </cell>
          <cell r="AG72">
            <v>2039</v>
          </cell>
          <cell r="AJ72">
            <v>0</v>
          </cell>
          <cell r="AM72">
            <v>423</v>
          </cell>
          <cell r="AP72">
            <v>1255</v>
          </cell>
          <cell r="AS72">
            <v>0</v>
          </cell>
          <cell r="AT72">
            <v>107</v>
          </cell>
          <cell r="AU72">
            <v>0</v>
          </cell>
          <cell r="AV72">
            <v>1515</v>
          </cell>
          <cell r="AW72">
            <v>487</v>
          </cell>
          <cell r="AX72">
            <v>249</v>
          </cell>
          <cell r="AY72">
            <v>493</v>
          </cell>
          <cell r="AZ72">
            <v>527</v>
          </cell>
          <cell r="BA72">
            <v>665</v>
          </cell>
          <cell r="BB72">
            <v>1087</v>
          </cell>
          <cell r="BC72">
            <v>616</v>
          </cell>
          <cell r="BD72">
            <v>980</v>
          </cell>
          <cell r="BE72">
            <v>691</v>
          </cell>
          <cell r="BF72">
            <v>611</v>
          </cell>
          <cell r="BG72">
            <v>1627</v>
          </cell>
          <cell r="BH72">
            <v>77</v>
          </cell>
          <cell r="BI72">
            <v>21</v>
          </cell>
          <cell r="BJ72">
            <v>26</v>
          </cell>
          <cell r="BK72">
            <v>0</v>
          </cell>
          <cell r="BL72">
            <v>21156</v>
          </cell>
        </row>
        <row r="73">
          <cell r="C73" t="str">
            <v>A03020</v>
          </cell>
          <cell r="D73" t="str">
            <v>A.3.B.1.1) Rimborso degli oneri stipendiali del personale dipendente dell' azienda in posizione di comando in Asl-AO, IRCCS, Policlinici della Regione</v>
          </cell>
          <cell r="E73" t="str">
            <v>2008</v>
          </cell>
          <cell r="F73" t="str">
            <v>C</v>
          </cell>
          <cell r="G73">
            <v>0</v>
          </cell>
          <cell r="H73">
            <v>0</v>
          </cell>
          <cell r="I73">
            <v>0</v>
          </cell>
          <cell r="L73">
            <v>0</v>
          </cell>
          <cell r="O73">
            <v>0</v>
          </cell>
          <cell r="R73">
            <v>0</v>
          </cell>
          <cell r="U73">
            <v>0</v>
          </cell>
          <cell r="X73">
            <v>204</v>
          </cell>
          <cell r="AA73">
            <v>0</v>
          </cell>
          <cell r="AD73">
            <v>0</v>
          </cell>
          <cell r="AG73">
            <v>22</v>
          </cell>
          <cell r="AJ73">
            <v>0</v>
          </cell>
          <cell r="AM73">
            <v>0</v>
          </cell>
          <cell r="AP73">
            <v>0</v>
          </cell>
          <cell r="AS73">
            <v>0</v>
          </cell>
          <cell r="AT73">
            <v>107</v>
          </cell>
          <cell r="AU73">
            <v>0</v>
          </cell>
          <cell r="AV73">
            <v>88</v>
          </cell>
          <cell r="AW73">
            <v>0</v>
          </cell>
          <cell r="AX73">
            <v>43</v>
          </cell>
          <cell r="AY73">
            <v>0</v>
          </cell>
          <cell r="AZ73">
            <v>0</v>
          </cell>
          <cell r="BA73">
            <v>0</v>
          </cell>
          <cell r="BB73">
            <v>0</v>
          </cell>
          <cell r="BC73">
            <v>0</v>
          </cell>
          <cell r="BD73">
            <v>0</v>
          </cell>
          <cell r="BE73">
            <v>0</v>
          </cell>
          <cell r="BF73">
            <v>0</v>
          </cell>
          <cell r="BG73">
            <v>781</v>
          </cell>
          <cell r="BH73">
            <v>0</v>
          </cell>
          <cell r="BI73">
            <v>0</v>
          </cell>
          <cell r="BJ73">
            <v>0</v>
          </cell>
          <cell r="BK73">
            <v>0</v>
          </cell>
          <cell r="BL73">
            <v>1245</v>
          </cell>
        </row>
        <row r="74">
          <cell r="C74" t="str">
            <v>A03025</v>
          </cell>
          <cell r="D74" t="str">
            <v>A.3.B.1.2) Rimborsi per acquisto beni da parte di  Asl-AO, IRCCS, Policlinici della Regione</v>
          </cell>
          <cell r="E74" t="str">
            <v>2008</v>
          </cell>
          <cell r="F74" t="str">
            <v>C</v>
          </cell>
          <cell r="G74">
            <v>0</v>
          </cell>
          <cell r="H74">
            <v>0</v>
          </cell>
          <cell r="I74">
            <v>0</v>
          </cell>
          <cell r="L74">
            <v>0</v>
          </cell>
          <cell r="O74">
            <v>0</v>
          </cell>
          <cell r="R74">
            <v>0</v>
          </cell>
          <cell r="U74">
            <v>0</v>
          </cell>
          <cell r="X74">
            <v>0</v>
          </cell>
          <cell r="AA74">
            <v>0</v>
          </cell>
          <cell r="AD74">
            <v>0</v>
          </cell>
          <cell r="AG74">
            <v>0</v>
          </cell>
          <cell r="AJ74">
            <v>0</v>
          </cell>
          <cell r="AM74">
            <v>0</v>
          </cell>
          <cell r="AP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row>
        <row r="75">
          <cell r="C75" t="str">
            <v>A03030</v>
          </cell>
          <cell r="D75" t="str">
            <v>A.3.B.1.3) Altri concorsi, recuperi e rimborsi per attività tipiche  da parte di Asl-AO , IRCCS, Policlinici della Regione</v>
          </cell>
          <cell r="E75" t="str">
            <v>2008</v>
          </cell>
          <cell r="F75" t="str">
            <v>C</v>
          </cell>
          <cell r="G75">
            <v>0</v>
          </cell>
          <cell r="H75">
            <v>0</v>
          </cell>
          <cell r="I75">
            <v>217</v>
          </cell>
          <cell r="L75">
            <v>96</v>
          </cell>
          <cell r="O75">
            <v>1220</v>
          </cell>
          <cell r="R75">
            <v>177</v>
          </cell>
          <cell r="U75">
            <v>202</v>
          </cell>
          <cell r="X75">
            <v>2195</v>
          </cell>
          <cell r="AA75">
            <v>1815</v>
          </cell>
          <cell r="AD75">
            <v>1534</v>
          </cell>
          <cell r="AG75">
            <v>2017</v>
          </cell>
          <cell r="AJ75">
            <v>0</v>
          </cell>
          <cell r="AM75">
            <v>423</v>
          </cell>
          <cell r="AP75">
            <v>1255</v>
          </cell>
          <cell r="AS75">
            <v>0</v>
          </cell>
          <cell r="AT75">
            <v>0</v>
          </cell>
          <cell r="AU75">
            <v>0</v>
          </cell>
          <cell r="AV75">
            <v>1427</v>
          </cell>
          <cell r="AW75">
            <v>487</v>
          </cell>
          <cell r="AX75">
            <v>206</v>
          </cell>
          <cell r="AY75">
            <v>493</v>
          </cell>
          <cell r="AZ75">
            <v>527</v>
          </cell>
          <cell r="BA75">
            <v>665</v>
          </cell>
          <cell r="BB75">
            <v>1087</v>
          </cell>
          <cell r="BC75">
            <v>616</v>
          </cell>
          <cell r="BD75">
            <v>980</v>
          </cell>
          <cell r="BE75">
            <v>691</v>
          </cell>
          <cell r="BF75">
            <v>611</v>
          </cell>
          <cell r="BG75">
            <v>846</v>
          </cell>
          <cell r="BH75">
            <v>77</v>
          </cell>
          <cell r="BI75">
            <v>21</v>
          </cell>
          <cell r="BJ75">
            <v>26</v>
          </cell>
          <cell r="BK75">
            <v>0</v>
          </cell>
          <cell r="BL75">
            <v>19911</v>
          </cell>
        </row>
        <row r="76">
          <cell r="C76" t="str">
            <v>A03035</v>
          </cell>
          <cell r="D76" t="str">
            <v>A.3.B.2) Concorsi, recuperi e rimborsi v/altri Enti Pubblici</v>
          </cell>
          <cell r="E76" t="str">
            <v>2008</v>
          </cell>
          <cell r="F76" t="str">
            <v>C</v>
          </cell>
          <cell r="G76">
            <v>0</v>
          </cell>
          <cell r="H76">
            <v>0</v>
          </cell>
          <cell r="I76">
            <v>0</v>
          </cell>
          <cell r="L76">
            <v>6</v>
          </cell>
          <cell r="O76">
            <v>907</v>
          </cell>
          <cell r="R76">
            <v>100</v>
          </cell>
          <cell r="U76">
            <v>260</v>
          </cell>
          <cell r="X76">
            <v>7649</v>
          </cell>
          <cell r="AA76">
            <v>1069</v>
          </cell>
          <cell r="AD76">
            <v>13</v>
          </cell>
          <cell r="AG76">
            <v>581</v>
          </cell>
          <cell r="AJ76">
            <v>0</v>
          </cell>
          <cell r="AM76">
            <v>294</v>
          </cell>
          <cell r="AP76">
            <v>140</v>
          </cell>
          <cell r="AS76">
            <v>16</v>
          </cell>
          <cell r="AT76">
            <v>0</v>
          </cell>
          <cell r="AU76">
            <v>0</v>
          </cell>
          <cell r="AV76">
            <v>228</v>
          </cell>
          <cell r="AW76">
            <v>101</v>
          </cell>
          <cell r="AX76">
            <v>175</v>
          </cell>
          <cell r="AY76">
            <v>116</v>
          </cell>
          <cell r="AZ76">
            <v>0</v>
          </cell>
          <cell r="BA76">
            <v>0</v>
          </cell>
          <cell r="BB76">
            <v>217</v>
          </cell>
          <cell r="BC76">
            <v>0</v>
          </cell>
          <cell r="BD76">
            <v>103</v>
          </cell>
          <cell r="BE76">
            <v>0</v>
          </cell>
          <cell r="BF76">
            <v>0</v>
          </cell>
          <cell r="BG76">
            <v>4920</v>
          </cell>
          <cell r="BH76">
            <v>174</v>
          </cell>
          <cell r="BI76">
            <v>7</v>
          </cell>
          <cell r="BJ76">
            <v>0</v>
          </cell>
          <cell r="BK76">
            <v>17076</v>
          </cell>
          <cell r="BL76">
            <v>17076</v>
          </cell>
        </row>
        <row r="77">
          <cell r="C77" t="str">
            <v>A03040</v>
          </cell>
          <cell r="D77" t="str">
            <v>A.3.B.2.1) Rimborso degli oneri stipendiali del personale  dipendente dell'azienda in posizione di comando v/altri Enti Pubblici</v>
          </cell>
          <cell r="E77" t="str">
            <v>2008</v>
          </cell>
          <cell r="F77" t="str">
            <v>C</v>
          </cell>
          <cell r="G77">
            <v>0</v>
          </cell>
          <cell r="H77">
            <v>0</v>
          </cell>
          <cell r="I77">
            <v>0</v>
          </cell>
          <cell r="L77">
            <v>2</v>
          </cell>
          <cell r="O77">
            <v>111</v>
          </cell>
          <cell r="R77">
            <v>98</v>
          </cell>
          <cell r="U77">
            <v>0</v>
          </cell>
          <cell r="X77">
            <v>7648</v>
          </cell>
          <cell r="AA77">
            <v>0</v>
          </cell>
          <cell r="AD77">
            <v>0</v>
          </cell>
          <cell r="AG77">
            <v>50</v>
          </cell>
          <cell r="AJ77">
            <v>0</v>
          </cell>
          <cell r="AM77">
            <v>25</v>
          </cell>
          <cell r="AP77">
            <v>0</v>
          </cell>
          <cell r="AS77">
            <v>16</v>
          </cell>
          <cell r="AT77">
            <v>0</v>
          </cell>
          <cell r="AU77">
            <v>0</v>
          </cell>
          <cell r="AV77">
            <v>197</v>
          </cell>
          <cell r="AW77">
            <v>101</v>
          </cell>
          <cell r="AX77">
            <v>0</v>
          </cell>
          <cell r="AY77">
            <v>0</v>
          </cell>
          <cell r="AZ77">
            <v>0</v>
          </cell>
          <cell r="BA77">
            <v>0</v>
          </cell>
          <cell r="BB77">
            <v>1</v>
          </cell>
          <cell r="BC77">
            <v>0</v>
          </cell>
          <cell r="BD77">
            <v>40</v>
          </cell>
          <cell r="BE77">
            <v>0</v>
          </cell>
          <cell r="BF77">
            <v>0</v>
          </cell>
          <cell r="BG77">
            <v>44</v>
          </cell>
          <cell r="BH77">
            <v>0</v>
          </cell>
          <cell r="BI77">
            <v>0</v>
          </cell>
          <cell r="BJ77">
            <v>0</v>
          </cell>
          <cell r="BK77">
            <v>8333</v>
          </cell>
          <cell r="BL77">
            <v>8333</v>
          </cell>
        </row>
        <row r="78">
          <cell r="C78" t="str">
            <v>A03045</v>
          </cell>
          <cell r="D78" t="str">
            <v>A.3.B.2.2) Rimborsi per acquisto beni v/altri Enti Pubblici</v>
          </cell>
          <cell r="E78" t="str">
            <v>2008</v>
          </cell>
          <cell r="F78" t="str">
            <v>C</v>
          </cell>
          <cell r="G78">
            <v>0</v>
          </cell>
          <cell r="H78">
            <v>0</v>
          </cell>
          <cell r="I78">
            <v>0</v>
          </cell>
          <cell r="L78">
            <v>0</v>
          </cell>
          <cell r="O78">
            <v>0</v>
          </cell>
          <cell r="R78">
            <v>0</v>
          </cell>
          <cell r="U78">
            <v>0</v>
          </cell>
          <cell r="X78">
            <v>1</v>
          </cell>
          <cell r="AA78">
            <v>0</v>
          </cell>
          <cell r="AD78">
            <v>0</v>
          </cell>
          <cell r="AG78">
            <v>0</v>
          </cell>
          <cell r="AJ78">
            <v>0</v>
          </cell>
          <cell r="AM78">
            <v>0</v>
          </cell>
          <cell r="AP78">
            <v>20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21</v>
          </cell>
          <cell r="BL78">
            <v>21</v>
          </cell>
        </row>
        <row r="79">
          <cell r="C79" t="str">
            <v>A03050</v>
          </cell>
          <cell r="D79" t="str">
            <v>A.3.B.2.3) Altri concorsi, recuperi e rimborsi per attività tipiche v/Altri Enti Pubblici</v>
          </cell>
          <cell r="E79" t="str">
            <v>2008</v>
          </cell>
          <cell r="F79" t="str">
            <v>C</v>
          </cell>
          <cell r="G79">
            <v>0</v>
          </cell>
          <cell r="H79">
            <v>0</v>
          </cell>
          <cell r="I79">
            <v>0</v>
          </cell>
          <cell r="L79">
            <v>4</v>
          </cell>
          <cell r="O79">
            <v>796</v>
          </cell>
          <cell r="R79">
            <v>2</v>
          </cell>
          <cell r="U79">
            <v>260</v>
          </cell>
          <cell r="X79">
            <v>0</v>
          </cell>
          <cell r="AA79">
            <v>1069</v>
          </cell>
          <cell r="AD79">
            <v>13</v>
          </cell>
          <cell r="AG79">
            <v>531</v>
          </cell>
          <cell r="AJ79">
            <v>0</v>
          </cell>
          <cell r="AM79">
            <v>269</v>
          </cell>
          <cell r="AP79">
            <v>120</v>
          </cell>
          <cell r="AS79">
            <v>0</v>
          </cell>
          <cell r="AT79">
            <v>0</v>
          </cell>
          <cell r="AU79">
            <v>0</v>
          </cell>
          <cell r="AV79">
            <v>31</v>
          </cell>
          <cell r="AW79">
            <v>0</v>
          </cell>
          <cell r="AX79">
            <v>175</v>
          </cell>
          <cell r="AY79">
            <v>116</v>
          </cell>
          <cell r="AZ79">
            <v>0</v>
          </cell>
          <cell r="BA79">
            <v>0</v>
          </cell>
          <cell r="BB79">
            <v>216</v>
          </cell>
          <cell r="BC79">
            <v>0</v>
          </cell>
          <cell r="BD79">
            <v>63</v>
          </cell>
          <cell r="BE79">
            <v>0</v>
          </cell>
          <cell r="BF79">
            <v>0</v>
          </cell>
          <cell r="BG79">
            <v>4876</v>
          </cell>
          <cell r="BH79">
            <v>174</v>
          </cell>
          <cell r="BI79">
            <v>7</v>
          </cell>
          <cell r="BJ79">
            <v>0</v>
          </cell>
          <cell r="BK79">
            <v>8722</v>
          </cell>
          <cell r="BL79">
            <v>8722</v>
          </cell>
        </row>
        <row r="80">
          <cell r="C80" t="str">
            <v>A03055</v>
          </cell>
          <cell r="D80" t="str">
            <v>A.3.B.3) Concorsi, recuperi e rimborsi v/Regione</v>
          </cell>
          <cell r="E80" t="str">
            <v>2008</v>
          </cell>
          <cell r="F80" t="str">
            <v>C</v>
          </cell>
          <cell r="G80">
            <v>0</v>
          </cell>
          <cell r="H80">
            <v>0</v>
          </cell>
          <cell r="I80">
            <v>0</v>
          </cell>
          <cell r="L80">
            <v>0</v>
          </cell>
          <cell r="O80">
            <v>0</v>
          </cell>
          <cell r="R80">
            <v>96</v>
          </cell>
          <cell r="U80">
            <v>0</v>
          </cell>
          <cell r="X80">
            <v>298</v>
          </cell>
          <cell r="AA80">
            <v>0</v>
          </cell>
          <cell r="AD80">
            <v>0</v>
          </cell>
          <cell r="AG80">
            <v>0</v>
          </cell>
          <cell r="AJ80">
            <v>409</v>
          </cell>
          <cell r="AM80">
            <v>0</v>
          </cell>
          <cell r="AP80">
            <v>821</v>
          </cell>
          <cell r="AS80">
            <v>0</v>
          </cell>
          <cell r="AT80">
            <v>271</v>
          </cell>
          <cell r="AU80">
            <v>0</v>
          </cell>
          <cell r="AV80">
            <v>132</v>
          </cell>
          <cell r="AW80">
            <v>0</v>
          </cell>
          <cell r="AX80">
            <v>0</v>
          </cell>
          <cell r="AY80">
            <v>0</v>
          </cell>
          <cell r="AZ80">
            <v>0</v>
          </cell>
          <cell r="BA80">
            <v>0</v>
          </cell>
          <cell r="BB80">
            <v>194</v>
          </cell>
          <cell r="BC80">
            <v>0</v>
          </cell>
          <cell r="BD80">
            <v>0</v>
          </cell>
          <cell r="BE80">
            <v>0</v>
          </cell>
          <cell r="BF80">
            <v>1</v>
          </cell>
          <cell r="BG80">
            <v>26</v>
          </cell>
          <cell r="BH80">
            <v>0</v>
          </cell>
          <cell r="BI80">
            <v>0</v>
          </cell>
          <cell r="BJ80">
            <v>0</v>
          </cell>
          <cell r="BK80">
            <v>0</v>
          </cell>
          <cell r="BL80">
            <v>2248</v>
          </cell>
        </row>
        <row r="81">
          <cell r="C81" t="str">
            <v>A03060</v>
          </cell>
          <cell r="D81" t="str">
            <v>A.3.B.3.1) Rimborso degli oneri stipendiali del personale dell'azienda in posizione di comando v/Regione</v>
          </cell>
          <cell r="E81" t="str">
            <v>2008</v>
          </cell>
          <cell r="F81" t="str">
            <v>C</v>
          </cell>
          <cell r="G81">
            <v>0</v>
          </cell>
          <cell r="H81">
            <v>0</v>
          </cell>
          <cell r="I81">
            <v>0</v>
          </cell>
          <cell r="L81">
            <v>0</v>
          </cell>
          <cell r="O81">
            <v>0</v>
          </cell>
          <cell r="R81">
            <v>93</v>
          </cell>
          <cell r="U81">
            <v>0</v>
          </cell>
          <cell r="X81">
            <v>297</v>
          </cell>
          <cell r="AA81">
            <v>0</v>
          </cell>
          <cell r="AD81">
            <v>0</v>
          </cell>
          <cell r="AG81">
            <v>0</v>
          </cell>
          <cell r="AJ81">
            <v>317</v>
          </cell>
          <cell r="AM81">
            <v>0</v>
          </cell>
          <cell r="AP81">
            <v>0</v>
          </cell>
          <cell r="AS81">
            <v>0</v>
          </cell>
          <cell r="AT81">
            <v>0</v>
          </cell>
          <cell r="AU81">
            <v>0</v>
          </cell>
          <cell r="AV81">
            <v>14</v>
          </cell>
          <cell r="AW81">
            <v>0</v>
          </cell>
          <cell r="AX81">
            <v>0</v>
          </cell>
          <cell r="AY81">
            <v>0</v>
          </cell>
          <cell r="AZ81">
            <v>0</v>
          </cell>
          <cell r="BA81">
            <v>0</v>
          </cell>
          <cell r="BB81">
            <v>194</v>
          </cell>
          <cell r="BC81">
            <v>0</v>
          </cell>
          <cell r="BD81">
            <v>0</v>
          </cell>
          <cell r="BE81">
            <v>0</v>
          </cell>
          <cell r="BF81">
            <v>0</v>
          </cell>
          <cell r="BG81">
            <v>26</v>
          </cell>
          <cell r="BH81">
            <v>0</v>
          </cell>
          <cell r="BI81">
            <v>0</v>
          </cell>
          <cell r="BJ81">
            <v>0</v>
          </cell>
          <cell r="BK81">
            <v>0</v>
          </cell>
          <cell r="BL81">
            <v>941</v>
          </cell>
        </row>
        <row r="82">
          <cell r="C82" t="str">
            <v>A03065</v>
          </cell>
          <cell r="D82" t="str">
            <v>A.3.B.3.2) Altri concorsi, recuperi e rimborsi per attività tipiche v/Regione</v>
          </cell>
          <cell r="E82" t="str">
            <v>2008</v>
          </cell>
          <cell r="F82" t="str">
            <v>C</v>
          </cell>
          <cell r="G82">
            <v>0</v>
          </cell>
          <cell r="H82">
            <v>0</v>
          </cell>
          <cell r="I82">
            <v>0</v>
          </cell>
          <cell r="L82">
            <v>0</v>
          </cell>
          <cell r="O82">
            <v>0</v>
          </cell>
          <cell r="R82">
            <v>3</v>
          </cell>
          <cell r="U82">
            <v>0</v>
          </cell>
          <cell r="X82">
            <v>1</v>
          </cell>
          <cell r="AA82">
            <v>0</v>
          </cell>
          <cell r="AD82">
            <v>0</v>
          </cell>
          <cell r="AG82">
            <v>0</v>
          </cell>
          <cell r="AJ82">
            <v>92</v>
          </cell>
          <cell r="AM82">
            <v>0</v>
          </cell>
          <cell r="AP82">
            <v>821</v>
          </cell>
          <cell r="AS82">
            <v>0</v>
          </cell>
          <cell r="AT82">
            <v>271</v>
          </cell>
          <cell r="AU82">
            <v>0</v>
          </cell>
          <cell r="AV82">
            <v>118</v>
          </cell>
          <cell r="AW82">
            <v>0</v>
          </cell>
          <cell r="AX82">
            <v>0</v>
          </cell>
          <cell r="AY82">
            <v>0</v>
          </cell>
          <cell r="AZ82">
            <v>0</v>
          </cell>
          <cell r="BA82">
            <v>0</v>
          </cell>
          <cell r="BB82">
            <v>0</v>
          </cell>
          <cell r="BC82">
            <v>0</v>
          </cell>
          <cell r="BD82">
            <v>0</v>
          </cell>
          <cell r="BE82">
            <v>0</v>
          </cell>
          <cell r="BF82">
            <v>1</v>
          </cell>
          <cell r="BG82">
            <v>0</v>
          </cell>
          <cell r="BH82">
            <v>0</v>
          </cell>
          <cell r="BI82">
            <v>0</v>
          </cell>
          <cell r="BJ82">
            <v>0</v>
          </cell>
          <cell r="BK82">
            <v>0</v>
          </cell>
          <cell r="BL82">
            <v>1307</v>
          </cell>
        </row>
        <row r="83">
          <cell r="C83" t="str">
            <v>A03070</v>
          </cell>
          <cell r="D83" t="str">
            <v>A.3.B.4) Concorsi, recuperi e rimborsi v/privati</v>
          </cell>
          <cell r="E83" t="str">
            <v>2008</v>
          </cell>
          <cell r="F83" t="str">
            <v>C</v>
          </cell>
          <cell r="G83">
            <v>0</v>
          </cell>
          <cell r="H83">
            <v>0</v>
          </cell>
          <cell r="I83">
            <v>2982</v>
          </cell>
          <cell r="L83">
            <v>613</v>
          </cell>
          <cell r="O83">
            <v>7199</v>
          </cell>
          <cell r="R83">
            <v>1220</v>
          </cell>
          <cell r="U83">
            <v>5198</v>
          </cell>
          <cell r="X83">
            <v>5552</v>
          </cell>
          <cell r="AA83">
            <v>1154</v>
          </cell>
          <cell r="AD83">
            <v>1674</v>
          </cell>
          <cell r="AG83">
            <v>2406</v>
          </cell>
          <cell r="AJ83">
            <v>341</v>
          </cell>
          <cell r="AM83">
            <v>76</v>
          </cell>
          <cell r="AP83">
            <v>396</v>
          </cell>
          <cell r="AS83">
            <v>50</v>
          </cell>
          <cell r="AT83">
            <v>48</v>
          </cell>
          <cell r="AU83">
            <v>121</v>
          </cell>
          <cell r="AV83">
            <v>201</v>
          </cell>
          <cell r="AW83">
            <v>226</v>
          </cell>
          <cell r="AX83">
            <v>0</v>
          </cell>
          <cell r="AY83">
            <v>23</v>
          </cell>
          <cell r="AZ83">
            <v>32</v>
          </cell>
          <cell r="BA83">
            <v>10</v>
          </cell>
          <cell r="BB83">
            <v>117</v>
          </cell>
          <cell r="BC83">
            <v>112</v>
          </cell>
          <cell r="BD83">
            <v>40</v>
          </cell>
          <cell r="BE83">
            <v>126</v>
          </cell>
          <cell r="BF83">
            <v>429</v>
          </cell>
          <cell r="BG83">
            <v>461</v>
          </cell>
          <cell r="BH83">
            <v>33</v>
          </cell>
          <cell r="BI83">
            <v>47</v>
          </cell>
          <cell r="BJ83">
            <v>22</v>
          </cell>
          <cell r="BK83">
            <v>30909</v>
          </cell>
          <cell r="BL83">
            <v>30909</v>
          </cell>
        </row>
        <row r="84">
          <cell r="C84" t="str">
            <v>A03075</v>
          </cell>
          <cell r="D84" t="str">
            <v>A.3.B.4.1) Rimborso da Aziende Farmaceutiche per Pay Back</v>
          </cell>
          <cell r="E84" t="str">
            <v>2008</v>
          </cell>
          <cell r="F84" t="str">
            <v>C</v>
          </cell>
          <cell r="G84">
            <v>0</v>
          </cell>
          <cell r="H84">
            <v>0</v>
          </cell>
          <cell r="I84">
            <v>1656</v>
          </cell>
          <cell r="L84">
            <v>498</v>
          </cell>
          <cell r="O84">
            <v>4899</v>
          </cell>
          <cell r="R84">
            <v>924</v>
          </cell>
          <cell r="U84">
            <v>3816</v>
          </cell>
          <cell r="X84">
            <v>3733</v>
          </cell>
          <cell r="AA84">
            <v>497</v>
          </cell>
          <cell r="AD84">
            <v>1155</v>
          </cell>
          <cell r="AG84">
            <v>1059</v>
          </cell>
          <cell r="AJ84">
            <v>0</v>
          </cell>
          <cell r="AM84">
            <v>0</v>
          </cell>
          <cell r="AP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18237</v>
          </cell>
          <cell r="BL84">
            <v>18237</v>
          </cell>
        </row>
        <row r="85">
          <cell r="C85" t="str">
            <v>A03080</v>
          </cell>
          <cell r="D85" t="str">
            <v>A.3.B.4.2) Altri concorsi, recuperi e rimborsi verso privati</v>
          </cell>
          <cell r="E85" t="str">
            <v>2008</v>
          </cell>
          <cell r="F85" t="str">
            <v>C</v>
          </cell>
          <cell r="G85">
            <v>0</v>
          </cell>
          <cell r="H85">
            <v>0</v>
          </cell>
          <cell r="I85">
            <v>1326</v>
          </cell>
          <cell r="L85">
            <v>115</v>
          </cell>
          <cell r="O85">
            <v>2300</v>
          </cell>
          <cell r="R85">
            <v>296</v>
          </cell>
          <cell r="U85">
            <v>1382</v>
          </cell>
          <cell r="X85">
            <v>1819</v>
          </cell>
          <cell r="AA85">
            <v>657</v>
          </cell>
          <cell r="AD85">
            <v>519</v>
          </cell>
          <cell r="AG85">
            <v>1347</v>
          </cell>
          <cell r="AJ85">
            <v>341</v>
          </cell>
          <cell r="AM85">
            <v>76</v>
          </cell>
          <cell r="AP85">
            <v>396</v>
          </cell>
          <cell r="AS85">
            <v>50</v>
          </cell>
          <cell r="AT85">
            <v>48</v>
          </cell>
          <cell r="AU85">
            <v>121</v>
          </cell>
          <cell r="AV85">
            <v>201</v>
          </cell>
          <cell r="AW85">
            <v>226</v>
          </cell>
          <cell r="AX85">
            <v>0</v>
          </cell>
          <cell r="AY85">
            <v>23</v>
          </cell>
          <cell r="AZ85">
            <v>32</v>
          </cell>
          <cell r="BA85">
            <v>10</v>
          </cell>
          <cell r="BB85">
            <v>117</v>
          </cell>
          <cell r="BC85">
            <v>112</v>
          </cell>
          <cell r="BD85">
            <v>40</v>
          </cell>
          <cell r="BE85">
            <v>126</v>
          </cell>
          <cell r="BF85">
            <v>429</v>
          </cell>
          <cell r="BG85">
            <v>461</v>
          </cell>
          <cell r="BH85">
            <v>33</v>
          </cell>
          <cell r="BI85">
            <v>47</v>
          </cell>
          <cell r="BJ85">
            <v>22</v>
          </cell>
          <cell r="BK85">
            <v>12672</v>
          </cell>
          <cell r="BL85">
            <v>12672</v>
          </cell>
        </row>
        <row r="86">
          <cell r="C86" t="str">
            <v>A04000</v>
          </cell>
          <cell r="D86" t="str">
            <v>A.4) Compartecipazione alla spesa per prestazioni sanitarie (ticket)</v>
          </cell>
          <cell r="E86" t="str">
            <v>2008</v>
          </cell>
          <cell r="F86" t="str">
            <v>C</v>
          </cell>
          <cell r="G86">
            <v>0</v>
          </cell>
          <cell r="H86">
            <v>0</v>
          </cell>
          <cell r="I86">
            <v>788</v>
          </cell>
          <cell r="L86">
            <v>1341</v>
          </cell>
          <cell r="O86">
            <v>3294</v>
          </cell>
          <cell r="R86">
            <v>1238</v>
          </cell>
          <cell r="U86">
            <v>4665</v>
          </cell>
          <cell r="X86">
            <v>5078</v>
          </cell>
          <cell r="AA86">
            <v>2113</v>
          </cell>
          <cell r="AD86">
            <v>1825</v>
          </cell>
          <cell r="AG86">
            <v>1995</v>
          </cell>
          <cell r="AJ86">
            <v>1224</v>
          </cell>
          <cell r="AM86">
            <v>1884</v>
          </cell>
          <cell r="AP86">
            <v>1503</v>
          </cell>
          <cell r="AS86">
            <v>596</v>
          </cell>
          <cell r="AT86">
            <v>882</v>
          </cell>
          <cell r="AU86">
            <v>738</v>
          </cell>
          <cell r="AV86">
            <v>1161</v>
          </cell>
          <cell r="AW86">
            <v>237</v>
          </cell>
          <cell r="AX86">
            <v>622</v>
          </cell>
          <cell r="AY86">
            <v>393</v>
          </cell>
          <cell r="AZ86">
            <v>261</v>
          </cell>
          <cell r="BA86">
            <v>358</v>
          </cell>
          <cell r="BB86">
            <v>563</v>
          </cell>
          <cell r="BC86">
            <v>775</v>
          </cell>
          <cell r="BD86">
            <v>844</v>
          </cell>
          <cell r="BE86">
            <v>660</v>
          </cell>
          <cell r="BF86">
            <v>411</v>
          </cell>
          <cell r="BG86">
            <v>1325</v>
          </cell>
          <cell r="BH86">
            <v>1726</v>
          </cell>
          <cell r="BI86">
            <v>1238</v>
          </cell>
          <cell r="BJ86">
            <v>409</v>
          </cell>
          <cell r="BK86">
            <v>40147</v>
          </cell>
          <cell r="BL86">
            <v>40147</v>
          </cell>
        </row>
        <row r="87">
          <cell r="C87" t="str">
            <v>A04005</v>
          </cell>
          <cell r="D87" t="str">
            <v>A.4.A) Compartecipazione alla spesa per prestazioni sanitarie - Ticket sulle prestazioni di specialistica ambulatoriale</v>
          </cell>
          <cell r="E87" t="str">
            <v>2008</v>
          </cell>
          <cell r="F87" t="str">
            <v>C</v>
          </cell>
          <cell r="G87">
            <v>0</v>
          </cell>
          <cell r="H87">
            <v>0</v>
          </cell>
          <cell r="I87">
            <v>783</v>
          </cell>
          <cell r="L87">
            <v>1338</v>
          </cell>
          <cell r="O87">
            <v>3292</v>
          </cell>
          <cell r="R87">
            <v>1238</v>
          </cell>
          <cell r="U87">
            <v>4586</v>
          </cell>
          <cell r="X87">
            <v>4113</v>
          </cell>
          <cell r="AA87">
            <v>1912</v>
          </cell>
          <cell r="AD87">
            <v>1793</v>
          </cell>
          <cell r="AG87">
            <v>1955</v>
          </cell>
          <cell r="AJ87">
            <v>1213</v>
          </cell>
          <cell r="AM87">
            <v>1880</v>
          </cell>
          <cell r="AP87">
            <v>1487</v>
          </cell>
          <cell r="AS87">
            <v>594</v>
          </cell>
          <cell r="AT87">
            <v>878</v>
          </cell>
          <cell r="AU87">
            <v>710</v>
          </cell>
          <cell r="AV87">
            <v>1141</v>
          </cell>
          <cell r="AW87">
            <v>237</v>
          </cell>
          <cell r="AX87">
            <v>620</v>
          </cell>
          <cell r="AY87">
            <v>378</v>
          </cell>
          <cell r="AZ87">
            <v>242</v>
          </cell>
          <cell r="BA87">
            <v>346</v>
          </cell>
          <cell r="BB87">
            <v>561</v>
          </cell>
          <cell r="BC87">
            <v>765</v>
          </cell>
          <cell r="BD87">
            <v>835</v>
          </cell>
          <cell r="BE87">
            <v>617</v>
          </cell>
          <cell r="BF87">
            <v>408</v>
          </cell>
          <cell r="BG87">
            <v>999</v>
          </cell>
          <cell r="BH87">
            <v>1718</v>
          </cell>
          <cell r="BI87">
            <v>1232</v>
          </cell>
          <cell r="BJ87">
            <v>0</v>
          </cell>
          <cell r="BK87">
            <v>37871</v>
          </cell>
          <cell r="BL87">
            <v>37871</v>
          </cell>
        </row>
        <row r="88">
          <cell r="C88" t="str">
            <v>A04010</v>
          </cell>
          <cell r="D88" t="str">
            <v>A.4.B) Compartecipazione alla spesa per prestazioni sanitarie - Ticket sul pronto soccorso</v>
          </cell>
          <cell r="E88" t="str">
            <v>2008</v>
          </cell>
          <cell r="F88" t="str">
            <v>C</v>
          </cell>
          <cell r="G88">
            <v>0</v>
          </cell>
          <cell r="H88">
            <v>0</v>
          </cell>
          <cell r="I88">
            <v>5</v>
          </cell>
          <cell r="L88">
            <v>3</v>
          </cell>
          <cell r="O88">
            <v>2</v>
          </cell>
          <cell r="R88">
            <v>0</v>
          </cell>
          <cell r="U88">
            <v>79</v>
          </cell>
          <cell r="X88">
            <v>5</v>
          </cell>
          <cell r="AA88">
            <v>51</v>
          </cell>
          <cell r="AD88">
            <v>20</v>
          </cell>
          <cell r="AG88">
            <v>40</v>
          </cell>
          <cell r="AJ88">
            <v>11</v>
          </cell>
          <cell r="AM88">
            <v>4</v>
          </cell>
          <cell r="AP88">
            <v>16</v>
          </cell>
          <cell r="AS88">
            <v>2</v>
          </cell>
          <cell r="AT88">
            <v>4</v>
          </cell>
          <cell r="AU88">
            <v>28</v>
          </cell>
          <cell r="AV88">
            <v>20</v>
          </cell>
          <cell r="AW88">
            <v>0</v>
          </cell>
          <cell r="AX88">
            <v>2</v>
          </cell>
          <cell r="AY88">
            <v>15</v>
          </cell>
          <cell r="AZ88">
            <v>19</v>
          </cell>
          <cell r="BA88">
            <v>2</v>
          </cell>
          <cell r="BB88">
            <v>2</v>
          </cell>
          <cell r="BC88">
            <v>10</v>
          </cell>
          <cell r="BD88">
            <v>9</v>
          </cell>
          <cell r="BE88">
            <v>43</v>
          </cell>
          <cell r="BF88">
            <v>3</v>
          </cell>
          <cell r="BG88">
            <v>1</v>
          </cell>
          <cell r="BH88">
            <v>8</v>
          </cell>
          <cell r="BI88">
            <v>6</v>
          </cell>
          <cell r="BJ88">
            <v>0</v>
          </cell>
          <cell r="BK88">
            <v>410</v>
          </cell>
          <cell r="BL88">
            <v>410</v>
          </cell>
        </row>
        <row r="89">
          <cell r="C89" t="str">
            <v>A04015</v>
          </cell>
          <cell r="D89" t="str">
            <v>A.4.C) Compartecipazione alla spesa per prestazioni sanitarie (ticket)- Altro</v>
          </cell>
          <cell r="E89" t="str">
            <v>2008</v>
          </cell>
          <cell r="F89" t="str">
            <v>C</v>
          </cell>
          <cell r="G89">
            <v>0</v>
          </cell>
          <cell r="H89">
            <v>0</v>
          </cell>
          <cell r="I89">
            <v>0</v>
          </cell>
          <cell r="L89">
            <v>0</v>
          </cell>
          <cell r="O89">
            <v>0</v>
          </cell>
          <cell r="R89">
            <v>0</v>
          </cell>
          <cell r="U89">
            <v>0</v>
          </cell>
          <cell r="X89">
            <v>960</v>
          </cell>
          <cell r="AA89">
            <v>150</v>
          </cell>
          <cell r="AD89">
            <v>12</v>
          </cell>
          <cell r="AG89">
            <v>0</v>
          </cell>
          <cell r="AJ89">
            <v>0</v>
          </cell>
          <cell r="AM89">
            <v>0</v>
          </cell>
          <cell r="AP89">
            <v>0</v>
          </cell>
          <cell r="AS89">
            <v>0</v>
          </cell>
          <cell r="AT89">
            <v>0</v>
          </cell>
          <cell r="AU89">
            <v>0</v>
          </cell>
          <cell r="AV89">
            <v>0</v>
          </cell>
          <cell r="AW89">
            <v>0</v>
          </cell>
          <cell r="AX89">
            <v>0</v>
          </cell>
          <cell r="AY89">
            <v>0</v>
          </cell>
          <cell r="AZ89">
            <v>0</v>
          </cell>
          <cell r="BA89">
            <v>10</v>
          </cell>
          <cell r="BB89">
            <v>0</v>
          </cell>
          <cell r="BC89">
            <v>0</v>
          </cell>
          <cell r="BD89">
            <v>0</v>
          </cell>
          <cell r="BE89">
            <v>0</v>
          </cell>
          <cell r="BF89">
            <v>0</v>
          </cell>
          <cell r="BG89">
            <v>325</v>
          </cell>
          <cell r="BH89">
            <v>0</v>
          </cell>
          <cell r="BI89">
            <v>0</v>
          </cell>
          <cell r="BJ89">
            <v>409</v>
          </cell>
          <cell r="BK89">
            <v>1866</v>
          </cell>
          <cell r="BL89">
            <v>1866</v>
          </cell>
        </row>
        <row r="90">
          <cell r="C90" t="str">
            <v>A05000</v>
          </cell>
          <cell r="D90" t="str">
            <v>A.5)  Costi capitalizzati</v>
          </cell>
          <cell r="E90" t="str">
            <v>2008</v>
          </cell>
          <cell r="F90" t="str">
            <v>C</v>
          </cell>
          <cell r="G90">
            <v>0</v>
          </cell>
          <cell r="H90">
            <v>0</v>
          </cell>
          <cell r="I90">
            <v>2802</v>
          </cell>
          <cell r="L90">
            <v>3188</v>
          </cell>
          <cell r="O90">
            <v>5181</v>
          </cell>
          <cell r="R90">
            <v>3568</v>
          </cell>
          <cell r="U90">
            <v>13615</v>
          </cell>
          <cell r="X90">
            <v>8013</v>
          </cell>
          <cell r="AA90">
            <v>1062</v>
          </cell>
          <cell r="AD90">
            <v>3072</v>
          </cell>
          <cell r="AG90">
            <v>2314</v>
          </cell>
          <cell r="AJ90">
            <v>11501</v>
          </cell>
          <cell r="AM90">
            <v>7286</v>
          </cell>
          <cell r="AP90">
            <v>2634</v>
          </cell>
          <cell r="AS90">
            <v>1678</v>
          </cell>
          <cell r="AT90">
            <v>4194</v>
          </cell>
          <cell r="AU90">
            <v>7668</v>
          </cell>
          <cell r="AV90">
            <v>3075</v>
          </cell>
          <cell r="AW90">
            <v>1446</v>
          </cell>
          <cell r="AX90">
            <v>932</v>
          </cell>
          <cell r="AY90">
            <v>1201</v>
          </cell>
          <cell r="AZ90">
            <v>679</v>
          </cell>
          <cell r="BA90">
            <v>1103</v>
          </cell>
          <cell r="BB90">
            <v>1955</v>
          </cell>
          <cell r="BC90">
            <v>280</v>
          </cell>
          <cell r="BD90">
            <v>1829</v>
          </cell>
          <cell r="BE90">
            <v>1182</v>
          </cell>
          <cell r="BF90">
            <v>2073</v>
          </cell>
          <cell r="BG90">
            <v>1198</v>
          </cell>
          <cell r="BH90">
            <v>3355</v>
          </cell>
          <cell r="BI90">
            <v>2810</v>
          </cell>
          <cell r="BJ90">
            <v>271</v>
          </cell>
          <cell r="BK90">
            <v>101165</v>
          </cell>
          <cell r="BL90">
            <v>101165</v>
          </cell>
        </row>
        <row r="91">
          <cell r="C91" t="str">
            <v>A05005</v>
          </cell>
          <cell r="D91" t="str">
            <v>A.5.A)  Costi capitalizzati da utilizzo finanziamenti per investimenti // [Costi Sterilizzati]</v>
          </cell>
          <cell r="E91" t="str">
            <v>2008</v>
          </cell>
          <cell r="F91" t="str">
            <v>C</v>
          </cell>
          <cell r="G91">
            <v>0</v>
          </cell>
          <cell r="H91">
            <v>0</v>
          </cell>
          <cell r="I91">
            <v>2802</v>
          </cell>
          <cell r="L91">
            <v>3188</v>
          </cell>
          <cell r="O91">
            <v>5165</v>
          </cell>
          <cell r="R91">
            <v>3568</v>
          </cell>
          <cell r="U91">
            <v>13615</v>
          </cell>
          <cell r="X91">
            <v>8013</v>
          </cell>
          <cell r="AA91">
            <v>1062</v>
          </cell>
          <cell r="AD91">
            <v>3072</v>
          </cell>
          <cell r="AG91">
            <v>2314</v>
          </cell>
          <cell r="AJ91">
            <v>11501</v>
          </cell>
          <cell r="AM91">
            <v>7286</v>
          </cell>
          <cell r="AP91">
            <v>2634</v>
          </cell>
          <cell r="AS91">
            <v>1678</v>
          </cell>
          <cell r="AT91">
            <v>4194</v>
          </cell>
          <cell r="AU91">
            <v>7668</v>
          </cell>
          <cell r="AV91">
            <v>3075</v>
          </cell>
          <cell r="AW91">
            <v>1446</v>
          </cell>
          <cell r="AX91">
            <v>932</v>
          </cell>
          <cell r="AY91">
            <v>1201</v>
          </cell>
          <cell r="AZ91">
            <v>679</v>
          </cell>
          <cell r="BA91">
            <v>1103</v>
          </cell>
          <cell r="BB91">
            <v>1955</v>
          </cell>
          <cell r="BC91">
            <v>280</v>
          </cell>
          <cell r="BD91">
            <v>1829</v>
          </cell>
          <cell r="BE91">
            <v>1182</v>
          </cell>
          <cell r="BF91">
            <v>2073</v>
          </cell>
          <cell r="BG91">
            <v>1198</v>
          </cell>
          <cell r="BH91">
            <v>3355</v>
          </cell>
          <cell r="BI91">
            <v>2810</v>
          </cell>
          <cell r="BJ91">
            <v>271</v>
          </cell>
          <cell r="BK91">
            <v>101149</v>
          </cell>
          <cell r="BL91">
            <v>101149</v>
          </cell>
        </row>
        <row r="92">
          <cell r="C92" t="str">
            <v>A05010</v>
          </cell>
          <cell r="D92" t="str">
            <v>A.5.A.1) Costi capitalizzati da utilizzo finanziamenti per investimenti da Regione</v>
          </cell>
          <cell r="E92" t="str">
            <v>2008</v>
          </cell>
          <cell r="F92" t="str">
            <v>C</v>
          </cell>
          <cell r="G92">
            <v>0</v>
          </cell>
          <cell r="H92">
            <v>0</v>
          </cell>
          <cell r="I92">
            <v>2802</v>
          </cell>
          <cell r="L92">
            <v>3188</v>
          </cell>
          <cell r="O92">
            <v>5165</v>
          </cell>
          <cell r="R92">
            <v>3516</v>
          </cell>
          <cell r="U92">
            <v>13615</v>
          </cell>
          <cell r="X92">
            <v>8013</v>
          </cell>
          <cell r="AA92">
            <v>1062</v>
          </cell>
          <cell r="AD92">
            <v>3072</v>
          </cell>
          <cell r="AG92">
            <v>2314</v>
          </cell>
          <cell r="AJ92">
            <v>11501</v>
          </cell>
          <cell r="AM92">
            <v>348</v>
          </cell>
          <cell r="AP92">
            <v>2594</v>
          </cell>
          <cell r="AS92">
            <v>1678</v>
          </cell>
          <cell r="AT92">
            <v>4176</v>
          </cell>
          <cell r="AU92">
            <v>3895</v>
          </cell>
          <cell r="AV92">
            <v>2077</v>
          </cell>
          <cell r="AW92">
            <v>1446</v>
          </cell>
          <cell r="AX92">
            <v>932</v>
          </cell>
          <cell r="AY92">
            <v>1180</v>
          </cell>
          <cell r="AZ92">
            <v>650</v>
          </cell>
          <cell r="BA92">
            <v>475</v>
          </cell>
          <cell r="BB92">
            <v>0</v>
          </cell>
          <cell r="BC92">
            <v>207</v>
          </cell>
          <cell r="BD92">
            <v>1093</v>
          </cell>
          <cell r="BE92">
            <v>924</v>
          </cell>
          <cell r="BF92">
            <v>2073</v>
          </cell>
          <cell r="BG92">
            <v>1198</v>
          </cell>
          <cell r="BH92">
            <v>0</v>
          </cell>
          <cell r="BI92">
            <v>439</v>
          </cell>
          <cell r="BJ92">
            <v>271</v>
          </cell>
          <cell r="BK92">
            <v>79904</v>
          </cell>
          <cell r="BL92">
            <v>79904</v>
          </cell>
        </row>
        <row r="93">
          <cell r="C93" t="str">
            <v>A05015</v>
          </cell>
          <cell r="D93" t="str">
            <v>A.5.A.2) Costi capitalizzati da utilizzo finanziamenti per investimenti dallo Stato</v>
          </cell>
          <cell r="E93" t="str">
            <v>2008</v>
          </cell>
          <cell r="F93" t="str">
            <v>C</v>
          </cell>
          <cell r="G93">
            <v>0</v>
          </cell>
          <cell r="H93">
            <v>0</v>
          </cell>
          <cell r="I93">
            <v>0</v>
          </cell>
          <cell r="L93">
            <v>0</v>
          </cell>
          <cell r="O93">
            <v>0</v>
          </cell>
          <cell r="R93">
            <v>0</v>
          </cell>
          <cell r="U93">
            <v>0</v>
          </cell>
          <cell r="X93">
            <v>0</v>
          </cell>
          <cell r="AA93">
            <v>0</v>
          </cell>
          <cell r="AD93">
            <v>0</v>
          </cell>
          <cell r="AG93">
            <v>0</v>
          </cell>
          <cell r="AJ93">
            <v>0</v>
          </cell>
          <cell r="AM93">
            <v>4277</v>
          </cell>
          <cell r="AP93">
            <v>0</v>
          </cell>
          <cell r="AS93">
            <v>0</v>
          </cell>
          <cell r="AT93">
            <v>0</v>
          </cell>
          <cell r="AU93">
            <v>0</v>
          </cell>
          <cell r="AV93">
            <v>0</v>
          </cell>
          <cell r="AW93">
            <v>0</v>
          </cell>
          <cell r="AX93">
            <v>0</v>
          </cell>
          <cell r="AY93">
            <v>0</v>
          </cell>
          <cell r="AZ93">
            <v>0</v>
          </cell>
          <cell r="BA93">
            <v>618</v>
          </cell>
          <cell r="BB93">
            <v>1873</v>
          </cell>
          <cell r="BC93">
            <v>0</v>
          </cell>
          <cell r="BD93">
            <v>0</v>
          </cell>
          <cell r="BE93">
            <v>0</v>
          </cell>
          <cell r="BF93">
            <v>0</v>
          </cell>
          <cell r="BG93">
            <v>0</v>
          </cell>
          <cell r="BH93">
            <v>0</v>
          </cell>
          <cell r="BI93">
            <v>119</v>
          </cell>
          <cell r="BJ93">
            <v>0</v>
          </cell>
          <cell r="BK93">
            <v>6887</v>
          </cell>
          <cell r="BL93">
            <v>6887</v>
          </cell>
        </row>
        <row r="94">
          <cell r="C94" t="str">
            <v>A05020</v>
          </cell>
          <cell r="D94" t="str">
            <v>A.5.A.3) Costi capitalizzati da utilizzo altre poste del patrimonio netto</v>
          </cell>
          <cell r="E94" t="str">
            <v>2008</v>
          </cell>
          <cell r="F94" t="str">
            <v>C</v>
          </cell>
          <cell r="G94">
            <v>0</v>
          </cell>
          <cell r="H94">
            <v>0</v>
          </cell>
          <cell r="I94">
            <v>0</v>
          </cell>
          <cell r="L94">
            <v>0</v>
          </cell>
          <cell r="O94">
            <v>0</v>
          </cell>
          <cell r="R94">
            <v>52</v>
          </cell>
          <cell r="U94">
            <v>0</v>
          </cell>
          <cell r="X94">
            <v>0</v>
          </cell>
          <cell r="AA94">
            <v>0</v>
          </cell>
          <cell r="AD94">
            <v>0</v>
          </cell>
          <cell r="AG94">
            <v>0</v>
          </cell>
          <cell r="AJ94">
            <v>0</v>
          </cell>
          <cell r="AM94">
            <v>2661</v>
          </cell>
          <cell r="AP94">
            <v>40</v>
          </cell>
          <cell r="AS94">
            <v>0</v>
          </cell>
          <cell r="AT94">
            <v>18</v>
          </cell>
          <cell r="AU94">
            <v>3773</v>
          </cell>
          <cell r="AV94">
            <v>998</v>
          </cell>
          <cell r="AW94">
            <v>0</v>
          </cell>
          <cell r="AX94">
            <v>0</v>
          </cell>
          <cell r="AY94">
            <v>21</v>
          </cell>
          <cell r="AZ94">
            <v>29</v>
          </cell>
          <cell r="BA94">
            <v>10</v>
          </cell>
          <cell r="BB94">
            <v>82</v>
          </cell>
          <cell r="BC94">
            <v>73</v>
          </cell>
          <cell r="BD94">
            <v>736</v>
          </cell>
          <cell r="BE94">
            <v>258</v>
          </cell>
          <cell r="BF94">
            <v>0</v>
          </cell>
          <cell r="BG94">
            <v>0</v>
          </cell>
          <cell r="BH94">
            <v>3355</v>
          </cell>
          <cell r="BI94">
            <v>2252</v>
          </cell>
          <cell r="BJ94">
            <v>0</v>
          </cell>
          <cell r="BK94">
            <v>14358</v>
          </cell>
          <cell r="BL94">
            <v>14358</v>
          </cell>
        </row>
        <row r="95">
          <cell r="C95" t="str">
            <v>A05025</v>
          </cell>
          <cell r="D95" t="str">
            <v>A.5.B)  Costi capitalizzati per costi sostenuti in economia</v>
          </cell>
          <cell r="E95" t="str">
            <v>2008</v>
          </cell>
          <cell r="F95" t="str">
            <v>C</v>
          </cell>
          <cell r="G95">
            <v>0</v>
          </cell>
          <cell r="H95">
            <v>0</v>
          </cell>
          <cell r="I95">
            <v>0</v>
          </cell>
          <cell r="L95">
            <v>0</v>
          </cell>
          <cell r="O95">
            <v>16</v>
          </cell>
          <cell r="R95">
            <v>0</v>
          </cell>
          <cell r="U95">
            <v>0</v>
          </cell>
          <cell r="X95">
            <v>0</v>
          </cell>
          <cell r="AA95">
            <v>0</v>
          </cell>
          <cell r="AD95">
            <v>0</v>
          </cell>
          <cell r="AG95">
            <v>0</v>
          </cell>
          <cell r="AJ95">
            <v>0</v>
          </cell>
          <cell r="AM95">
            <v>0</v>
          </cell>
          <cell r="AP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16</v>
          </cell>
          <cell r="BL95">
            <v>16</v>
          </cell>
        </row>
        <row r="96">
          <cell r="C96" t="str">
            <v>A99999</v>
          </cell>
          <cell r="D96" t="str">
            <v>Totale valore della produzione (A)</v>
          </cell>
          <cell r="E96" t="str">
            <v>2008</v>
          </cell>
          <cell r="F96" t="str">
            <v>C</v>
          </cell>
          <cell r="G96">
            <v>0</v>
          </cell>
          <cell r="H96">
            <v>463117</v>
          </cell>
          <cell r="I96">
            <v>645545</v>
          </cell>
          <cell r="L96">
            <v>403034</v>
          </cell>
          <cell r="O96">
            <v>1589834</v>
          </cell>
          <cell r="R96">
            <v>294546</v>
          </cell>
          <cell r="U96">
            <v>1115678</v>
          </cell>
          <cell r="X96">
            <v>1806394</v>
          </cell>
          <cell r="AA96">
            <v>451421</v>
          </cell>
          <cell r="AD96">
            <v>594052</v>
          </cell>
          <cell r="AG96">
            <v>634998</v>
          </cell>
          <cell r="AJ96">
            <v>291240</v>
          </cell>
          <cell r="AM96">
            <v>213333</v>
          </cell>
          <cell r="AP96">
            <v>235014</v>
          </cell>
          <cell r="AS96">
            <v>87226</v>
          </cell>
          <cell r="AT96">
            <v>164563</v>
          </cell>
          <cell r="AU96">
            <v>108515</v>
          </cell>
          <cell r="AV96">
            <v>115324</v>
          </cell>
          <cell r="AW96">
            <v>72852</v>
          </cell>
          <cell r="AX96">
            <v>69334</v>
          </cell>
          <cell r="AY96">
            <v>55211</v>
          </cell>
          <cell r="AZ96">
            <v>40614</v>
          </cell>
          <cell r="BA96">
            <v>49227</v>
          </cell>
          <cell r="BB96">
            <v>126910</v>
          </cell>
          <cell r="BC96">
            <v>93692</v>
          </cell>
          <cell r="BD96">
            <v>92114</v>
          </cell>
          <cell r="BE96">
            <v>80193</v>
          </cell>
          <cell r="BF96">
            <v>63307</v>
          </cell>
          <cell r="BG96">
            <v>192469</v>
          </cell>
          <cell r="BH96">
            <v>165366</v>
          </cell>
          <cell r="BI96">
            <v>94858</v>
          </cell>
          <cell r="BJ96">
            <v>18429</v>
          </cell>
          <cell r="BK96">
            <v>8444309</v>
          </cell>
          <cell r="BL96">
            <v>10428410</v>
          </cell>
        </row>
        <row r="97">
          <cell r="C97" t="str">
            <v>B01000</v>
          </cell>
          <cell r="D97" t="str">
            <v>B.1)  Acquisti di beni</v>
          </cell>
          <cell r="E97" t="str">
            <v>2008</v>
          </cell>
          <cell r="F97" t="str">
            <v>C</v>
          </cell>
          <cell r="G97">
            <v>0</v>
          </cell>
          <cell r="H97">
            <v>1770</v>
          </cell>
          <cell r="I97">
            <v>25100</v>
          </cell>
          <cell r="L97">
            <v>11985</v>
          </cell>
          <cell r="O97">
            <v>76839</v>
          </cell>
          <cell r="R97">
            <v>15951</v>
          </cell>
          <cell r="U97">
            <v>70148</v>
          </cell>
          <cell r="X97">
            <v>61619</v>
          </cell>
          <cell r="AA97">
            <v>32444</v>
          </cell>
          <cell r="AD97">
            <v>41614</v>
          </cell>
          <cell r="AG97">
            <v>34391</v>
          </cell>
          <cell r="AJ97">
            <v>63298</v>
          </cell>
          <cell r="AM97">
            <v>39865</v>
          </cell>
          <cell r="AP97">
            <v>63251</v>
          </cell>
          <cell r="AS97">
            <v>17475</v>
          </cell>
          <cell r="AT97">
            <v>32992</v>
          </cell>
          <cell r="AU97">
            <v>18758</v>
          </cell>
          <cell r="AV97">
            <v>25961</v>
          </cell>
          <cell r="AW97">
            <v>13358</v>
          </cell>
          <cell r="AX97">
            <v>8436</v>
          </cell>
          <cell r="AY97">
            <v>8814</v>
          </cell>
          <cell r="AZ97">
            <v>5169</v>
          </cell>
          <cell r="BA97">
            <v>3804</v>
          </cell>
          <cell r="BB97">
            <v>24847</v>
          </cell>
          <cell r="BC97">
            <v>21737</v>
          </cell>
          <cell r="BD97">
            <v>13449</v>
          </cell>
          <cell r="BE97">
            <v>13930</v>
          </cell>
          <cell r="BF97">
            <v>10572</v>
          </cell>
          <cell r="BG97">
            <v>39830</v>
          </cell>
          <cell r="BH97">
            <v>33354</v>
          </cell>
          <cell r="BI97">
            <v>18758</v>
          </cell>
          <cell r="BJ97">
            <v>3961</v>
          </cell>
          <cell r="BK97">
            <v>852163</v>
          </cell>
          <cell r="BL97">
            <v>853480</v>
          </cell>
        </row>
        <row r="98">
          <cell r="C98" t="str">
            <v>B01005</v>
          </cell>
          <cell r="D98" t="str">
            <v>B.1.A)  Acquisti di beni sanitari</v>
          </cell>
          <cell r="E98" t="str">
            <v>2008</v>
          </cell>
          <cell r="F98" t="str">
            <v>C</v>
          </cell>
          <cell r="G98">
            <v>0</v>
          </cell>
          <cell r="H98">
            <v>0</v>
          </cell>
          <cell r="I98">
            <v>24046</v>
          </cell>
          <cell r="L98">
            <v>11497</v>
          </cell>
          <cell r="O98">
            <v>74191</v>
          </cell>
          <cell r="R98">
            <v>15647</v>
          </cell>
          <cell r="U98">
            <v>67435</v>
          </cell>
          <cell r="X98">
            <v>56236</v>
          </cell>
          <cell r="AA98">
            <v>29748</v>
          </cell>
          <cell r="AD98">
            <v>40122</v>
          </cell>
          <cell r="AG98">
            <v>33089</v>
          </cell>
          <cell r="AJ98">
            <v>61473</v>
          </cell>
          <cell r="AM98">
            <v>39089</v>
          </cell>
          <cell r="AP98">
            <v>61346</v>
          </cell>
          <cell r="AS98">
            <v>15785</v>
          </cell>
          <cell r="AT98">
            <v>30972</v>
          </cell>
          <cell r="AU98">
            <v>18442</v>
          </cell>
          <cell r="AV98">
            <v>24735</v>
          </cell>
          <cell r="AW98">
            <v>12075</v>
          </cell>
          <cell r="AX98">
            <v>7597</v>
          </cell>
          <cell r="AY98">
            <v>7988</v>
          </cell>
          <cell r="AZ98">
            <v>4652</v>
          </cell>
          <cell r="BA98">
            <v>3606</v>
          </cell>
          <cell r="BB98">
            <v>24132</v>
          </cell>
          <cell r="BC98">
            <v>21047</v>
          </cell>
          <cell r="BD98">
            <v>12934</v>
          </cell>
          <cell r="BE98">
            <v>13199</v>
          </cell>
          <cell r="BF98">
            <v>10337</v>
          </cell>
          <cell r="BG98">
            <v>38773</v>
          </cell>
          <cell r="BH98">
            <v>32698</v>
          </cell>
          <cell r="BI98">
            <v>17410</v>
          </cell>
          <cell r="BJ98">
            <v>3795</v>
          </cell>
          <cell r="BK98">
            <v>812781</v>
          </cell>
          <cell r="BL98">
            <v>814096</v>
          </cell>
        </row>
        <row r="99">
          <cell r="C99" t="str">
            <v>B01010</v>
          </cell>
          <cell r="D99" t="str">
            <v>B.1.A.1)  Prodotti farmaceutici ed emoderivati</v>
          </cell>
          <cell r="E99" t="str">
            <v>2008</v>
          </cell>
          <cell r="F99" t="str">
            <v>C</v>
          </cell>
          <cell r="G99">
            <v>0</v>
          </cell>
          <cell r="H99">
            <v>0</v>
          </cell>
          <cell r="I99">
            <v>16482</v>
          </cell>
          <cell r="L99">
            <v>6838</v>
          </cell>
          <cell r="O99">
            <v>52073</v>
          </cell>
          <cell r="R99">
            <v>9717</v>
          </cell>
          <cell r="U99">
            <v>32180</v>
          </cell>
          <cell r="X99">
            <v>35782</v>
          </cell>
          <cell r="AA99">
            <v>14536</v>
          </cell>
          <cell r="AD99">
            <v>25824</v>
          </cell>
          <cell r="AG99">
            <v>23799</v>
          </cell>
          <cell r="AJ99">
            <v>23930</v>
          </cell>
          <cell r="AM99">
            <v>18106</v>
          </cell>
          <cell r="AP99">
            <v>22788</v>
          </cell>
          <cell r="AS99">
            <v>6688</v>
          </cell>
          <cell r="AT99">
            <v>8273</v>
          </cell>
          <cell r="AU99">
            <v>7126</v>
          </cell>
          <cell r="AV99">
            <v>7410</v>
          </cell>
          <cell r="AW99">
            <v>2867</v>
          </cell>
          <cell r="AX99">
            <v>3195</v>
          </cell>
          <cell r="AY99">
            <v>3258</v>
          </cell>
          <cell r="AZ99">
            <v>1583</v>
          </cell>
          <cell r="BA99">
            <v>1046</v>
          </cell>
          <cell r="BB99">
            <v>13662</v>
          </cell>
          <cell r="BC99">
            <v>7826</v>
          </cell>
          <cell r="BD99">
            <v>3606</v>
          </cell>
          <cell r="BE99">
            <v>3871</v>
          </cell>
          <cell r="BF99">
            <v>3072</v>
          </cell>
          <cell r="BG99">
            <v>25800</v>
          </cell>
          <cell r="BH99">
            <v>16982</v>
          </cell>
          <cell r="BI99">
            <v>11697</v>
          </cell>
          <cell r="BJ99">
            <v>3254</v>
          </cell>
          <cell r="BK99">
            <v>413313</v>
          </cell>
          <cell r="BL99">
            <v>413271</v>
          </cell>
        </row>
        <row r="100">
          <cell r="C100" t="str">
            <v>B01015</v>
          </cell>
          <cell r="D100" t="str">
            <v>B.1.A.2)  Ossigeno</v>
          </cell>
          <cell r="E100" t="str">
            <v>2008</v>
          </cell>
          <cell r="F100" t="str">
            <v>C</v>
          </cell>
          <cell r="G100">
            <v>0</v>
          </cell>
          <cell r="H100">
            <v>0</v>
          </cell>
          <cell r="I100">
            <v>226</v>
          </cell>
          <cell r="L100">
            <v>43</v>
          </cell>
          <cell r="O100">
            <v>60</v>
          </cell>
          <cell r="R100">
            <v>41</v>
          </cell>
          <cell r="U100">
            <v>1232</v>
          </cell>
          <cell r="X100">
            <v>0</v>
          </cell>
          <cell r="AA100">
            <v>108</v>
          </cell>
          <cell r="AD100">
            <v>202</v>
          </cell>
          <cell r="AG100">
            <v>83</v>
          </cell>
          <cell r="AJ100">
            <v>587</v>
          </cell>
          <cell r="AM100">
            <v>412</v>
          </cell>
          <cell r="AP100">
            <v>569</v>
          </cell>
          <cell r="AS100">
            <v>148</v>
          </cell>
          <cell r="AT100">
            <v>542</v>
          </cell>
          <cell r="AU100">
            <v>120</v>
          </cell>
          <cell r="AV100">
            <v>45</v>
          </cell>
          <cell r="AW100">
            <v>0</v>
          </cell>
          <cell r="AX100">
            <v>131</v>
          </cell>
          <cell r="AY100">
            <v>42</v>
          </cell>
          <cell r="AZ100">
            <v>0</v>
          </cell>
          <cell r="BA100">
            <v>17</v>
          </cell>
          <cell r="BB100">
            <v>65</v>
          </cell>
          <cell r="BC100">
            <v>39</v>
          </cell>
          <cell r="BD100">
            <v>169</v>
          </cell>
          <cell r="BE100">
            <v>31</v>
          </cell>
          <cell r="BF100">
            <v>121</v>
          </cell>
          <cell r="BG100">
            <v>88</v>
          </cell>
          <cell r="BH100">
            <v>333</v>
          </cell>
          <cell r="BI100">
            <v>203</v>
          </cell>
          <cell r="BJ100">
            <v>19</v>
          </cell>
          <cell r="BK100">
            <v>5676</v>
          </cell>
          <cell r="BL100">
            <v>5676</v>
          </cell>
        </row>
        <row r="101">
          <cell r="C101" t="str">
            <v>B01020</v>
          </cell>
          <cell r="D101" t="str">
            <v>B.1.A.3)  Prodotti dietetici</v>
          </cell>
          <cell r="E101" t="str">
            <v>2008</v>
          </cell>
          <cell r="F101" t="str">
            <v>C</v>
          </cell>
          <cell r="G101">
            <v>0</v>
          </cell>
          <cell r="H101">
            <v>0</v>
          </cell>
          <cell r="I101">
            <v>0</v>
          </cell>
          <cell r="L101">
            <v>65</v>
          </cell>
          <cell r="O101">
            <v>71</v>
          </cell>
          <cell r="R101">
            <v>167</v>
          </cell>
          <cell r="U101">
            <v>513</v>
          </cell>
          <cell r="X101">
            <v>222</v>
          </cell>
          <cell r="AA101">
            <v>383</v>
          </cell>
          <cell r="AD101">
            <v>643</v>
          </cell>
          <cell r="AG101">
            <v>44</v>
          </cell>
          <cell r="AJ101">
            <v>36</v>
          </cell>
          <cell r="AM101">
            <v>69</v>
          </cell>
          <cell r="AP101">
            <v>0</v>
          </cell>
          <cell r="AS101">
            <v>11</v>
          </cell>
          <cell r="AT101">
            <v>127</v>
          </cell>
          <cell r="AU101">
            <v>5</v>
          </cell>
          <cell r="AV101">
            <v>38</v>
          </cell>
          <cell r="AW101">
            <v>8</v>
          </cell>
          <cell r="AX101">
            <v>32</v>
          </cell>
          <cell r="AY101">
            <v>6</v>
          </cell>
          <cell r="AZ101">
            <v>8</v>
          </cell>
          <cell r="BA101">
            <v>3</v>
          </cell>
          <cell r="BB101">
            <v>38</v>
          </cell>
          <cell r="BC101">
            <v>10</v>
          </cell>
          <cell r="BD101">
            <v>29</v>
          </cell>
          <cell r="BE101">
            <v>12</v>
          </cell>
          <cell r="BF101">
            <v>3</v>
          </cell>
          <cell r="BG101">
            <v>3</v>
          </cell>
          <cell r="BH101">
            <v>0</v>
          </cell>
          <cell r="BI101">
            <v>10</v>
          </cell>
          <cell r="BJ101">
            <v>65</v>
          </cell>
          <cell r="BK101">
            <v>2622</v>
          </cell>
          <cell r="BL101">
            <v>2621</v>
          </cell>
        </row>
        <row r="102">
          <cell r="C102" t="str">
            <v>B01025</v>
          </cell>
          <cell r="D102" t="str">
            <v>B.1.A.4)  Materiali per la profilassi (vaccini)</v>
          </cell>
          <cell r="E102" t="str">
            <v>2008</v>
          </cell>
          <cell r="F102" t="str">
            <v>C</v>
          </cell>
          <cell r="G102">
            <v>0</v>
          </cell>
          <cell r="H102">
            <v>0</v>
          </cell>
          <cell r="I102">
            <v>1945</v>
          </cell>
          <cell r="L102">
            <v>1973</v>
          </cell>
          <cell r="O102">
            <v>6796</v>
          </cell>
          <cell r="R102">
            <v>837</v>
          </cell>
          <cell r="U102">
            <v>3776</v>
          </cell>
          <cell r="X102">
            <v>6348</v>
          </cell>
          <cell r="AA102">
            <v>1549</v>
          </cell>
          <cell r="AD102">
            <v>2443</v>
          </cell>
          <cell r="AG102">
            <v>201</v>
          </cell>
          <cell r="AJ102">
            <v>75</v>
          </cell>
          <cell r="AM102">
            <v>0</v>
          </cell>
          <cell r="AP102">
            <v>1</v>
          </cell>
          <cell r="AS102">
            <v>0</v>
          </cell>
          <cell r="AT102">
            <v>75</v>
          </cell>
          <cell r="AU102">
            <v>11</v>
          </cell>
          <cell r="AV102">
            <v>6</v>
          </cell>
          <cell r="AW102">
            <v>0</v>
          </cell>
          <cell r="AX102">
            <v>1</v>
          </cell>
          <cell r="AY102">
            <v>3</v>
          </cell>
          <cell r="AZ102">
            <v>0</v>
          </cell>
          <cell r="BA102">
            <v>0</v>
          </cell>
          <cell r="BB102">
            <v>0</v>
          </cell>
          <cell r="BC102">
            <v>0</v>
          </cell>
          <cell r="BD102">
            <v>0</v>
          </cell>
          <cell r="BE102">
            <v>0</v>
          </cell>
          <cell r="BF102">
            <v>2</v>
          </cell>
          <cell r="BG102">
            <v>1</v>
          </cell>
          <cell r="BH102">
            <v>3</v>
          </cell>
          <cell r="BI102">
            <v>0</v>
          </cell>
          <cell r="BJ102">
            <v>0</v>
          </cell>
          <cell r="BK102">
            <v>26046</v>
          </cell>
          <cell r="BL102">
            <v>26046</v>
          </cell>
        </row>
        <row r="103">
          <cell r="C103" t="str">
            <v>B01030</v>
          </cell>
          <cell r="D103" t="str">
            <v>B.1.A.5)  Materiali diagnostici prodotti chimici</v>
          </cell>
          <cell r="E103" t="str">
            <v>2008</v>
          </cell>
          <cell r="F103" t="str">
            <v>C</v>
          </cell>
          <cell r="G103">
            <v>0</v>
          </cell>
          <cell r="H103">
            <v>0</v>
          </cell>
          <cell r="I103">
            <v>1789</v>
          </cell>
          <cell r="L103">
            <v>1017</v>
          </cell>
          <cell r="O103">
            <v>4146</v>
          </cell>
          <cell r="R103">
            <v>1433</v>
          </cell>
          <cell r="U103">
            <v>4767</v>
          </cell>
          <cell r="X103">
            <v>4940</v>
          </cell>
          <cell r="AA103">
            <v>2999</v>
          </cell>
          <cell r="AD103">
            <v>2456</v>
          </cell>
          <cell r="AG103">
            <v>2046</v>
          </cell>
          <cell r="AJ103">
            <v>7957</v>
          </cell>
          <cell r="AM103">
            <v>4144</v>
          </cell>
          <cell r="AP103">
            <v>6276</v>
          </cell>
          <cell r="AS103">
            <v>2244</v>
          </cell>
          <cell r="AT103">
            <v>3017</v>
          </cell>
          <cell r="AU103">
            <v>2009</v>
          </cell>
          <cell r="AV103">
            <v>4838</v>
          </cell>
          <cell r="AW103">
            <v>1476</v>
          </cell>
          <cell r="AX103">
            <v>1243</v>
          </cell>
          <cell r="AY103">
            <v>1390</v>
          </cell>
          <cell r="AZ103">
            <v>1132</v>
          </cell>
          <cell r="BA103">
            <v>772</v>
          </cell>
          <cell r="BB103">
            <v>3559</v>
          </cell>
          <cell r="BC103">
            <v>2794</v>
          </cell>
          <cell r="BD103">
            <v>1711</v>
          </cell>
          <cell r="BE103">
            <v>1739</v>
          </cell>
          <cell r="BF103">
            <v>1668</v>
          </cell>
          <cell r="BG103">
            <v>3908</v>
          </cell>
          <cell r="BH103">
            <v>4455</v>
          </cell>
          <cell r="BI103">
            <v>1612</v>
          </cell>
          <cell r="BJ103">
            <v>65</v>
          </cell>
          <cell r="BK103">
            <v>83602</v>
          </cell>
          <cell r="BL103">
            <v>83602</v>
          </cell>
        </row>
        <row r="104">
          <cell r="C104" t="str">
            <v>B01035</v>
          </cell>
          <cell r="D104" t="str">
            <v>B.1.A.6)  Materiali diagnostici, lastre RX, mezzi di contrasto per RX, carta per ECG, ECG, etc.</v>
          </cell>
          <cell r="E104" t="str">
            <v>2008</v>
          </cell>
          <cell r="F104" t="str">
            <v>C</v>
          </cell>
          <cell r="G104">
            <v>0</v>
          </cell>
          <cell r="H104">
            <v>0</v>
          </cell>
          <cell r="I104">
            <v>477</v>
          </cell>
          <cell r="L104">
            <v>157</v>
          </cell>
          <cell r="O104">
            <v>839</v>
          </cell>
          <cell r="R104">
            <v>233</v>
          </cell>
          <cell r="U104">
            <v>1011</v>
          </cell>
          <cell r="X104">
            <v>1120</v>
          </cell>
          <cell r="AA104">
            <v>439</v>
          </cell>
          <cell r="AD104">
            <v>723</v>
          </cell>
          <cell r="AG104">
            <v>461</v>
          </cell>
          <cell r="AJ104">
            <v>1212</v>
          </cell>
          <cell r="AM104">
            <v>617</v>
          </cell>
          <cell r="AP104">
            <v>1007</v>
          </cell>
          <cell r="AS104">
            <v>488</v>
          </cell>
          <cell r="AT104">
            <v>510</v>
          </cell>
          <cell r="AU104">
            <v>221</v>
          </cell>
          <cell r="AV104">
            <v>130</v>
          </cell>
          <cell r="AW104">
            <v>90</v>
          </cell>
          <cell r="AX104">
            <v>506</v>
          </cell>
          <cell r="AY104">
            <v>95</v>
          </cell>
          <cell r="AZ104">
            <v>65</v>
          </cell>
          <cell r="BA104">
            <v>129</v>
          </cell>
          <cell r="BB104">
            <v>330</v>
          </cell>
          <cell r="BC104">
            <v>421</v>
          </cell>
          <cell r="BD104">
            <v>551</v>
          </cell>
          <cell r="BE104">
            <v>275</v>
          </cell>
          <cell r="BF104">
            <v>225</v>
          </cell>
          <cell r="BG104">
            <v>424</v>
          </cell>
          <cell r="BH104">
            <v>740</v>
          </cell>
          <cell r="BI104">
            <v>220</v>
          </cell>
          <cell r="BJ104">
            <v>57</v>
          </cell>
          <cell r="BK104">
            <v>13773</v>
          </cell>
          <cell r="BL104">
            <v>13773</v>
          </cell>
        </row>
        <row r="105">
          <cell r="C105" t="str">
            <v>B01040</v>
          </cell>
          <cell r="D105" t="str">
            <v>B.1.A.7)   Presidi chirurgici e materiali sanitari</v>
          </cell>
          <cell r="E105" t="str">
            <v>2008</v>
          </cell>
          <cell r="F105" t="str">
            <v>C</v>
          </cell>
          <cell r="G105">
            <v>0</v>
          </cell>
          <cell r="H105">
            <v>0</v>
          </cell>
          <cell r="I105">
            <v>1736</v>
          </cell>
          <cell r="L105">
            <v>1062</v>
          </cell>
          <cell r="O105">
            <v>5165</v>
          </cell>
          <cell r="R105">
            <v>2255</v>
          </cell>
          <cell r="U105">
            <v>11336</v>
          </cell>
          <cell r="X105">
            <v>3896</v>
          </cell>
          <cell r="AA105">
            <v>4376</v>
          </cell>
          <cell r="AD105">
            <v>5118</v>
          </cell>
          <cell r="AG105">
            <v>1620</v>
          </cell>
          <cell r="AJ105">
            <v>15609</v>
          </cell>
          <cell r="AM105">
            <v>9736</v>
          </cell>
          <cell r="AP105">
            <v>18525</v>
          </cell>
          <cell r="AS105">
            <v>3399</v>
          </cell>
          <cell r="AT105">
            <v>11769</v>
          </cell>
          <cell r="AU105">
            <v>4270</v>
          </cell>
          <cell r="AV105">
            <v>6741</v>
          </cell>
          <cell r="AW105">
            <v>6003</v>
          </cell>
          <cell r="AX105">
            <v>1376</v>
          </cell>
          <cell r="AY105">
            <v>1441</v>
          </cell>
          <cell r="AZ105">
            <v>970</v>
          </cell>
          <cell r="BA105">
            <v>446</v>
          </cell>
          <cell r="BB105">
            <v>893</v>
          </cell>
          <cell r="BC105">
            <v>5285</v>
          </cell>
          <cell r="BD105">
            <v>5179</v>
          </cell>
          <cell r="BE105">
            <v>5581</v>
          </cell>
          <cell r="BF105">
            <v>2779</v>
          </cell>
          <cell r="BG105">
            <v>5309</v>
          </cell>
          <cell r="BH105">
            <v>5529</v>
          </cell>
          <cell r="BI105">
            <v>3455</v>
          </cell>
          <cell r="BJ105">
            <v>335</v>
          </cell>
          <cell r="BK105">
            <v>151194</v>
          </cell>
          <cell r="BL105">
            <v>151194</v>
          </cell>
        </row>
        <row r="106">
          <cell r="C106" t="str">
            <v>B01045</v>
          </cell>
          <cell r="D106" t="str">
            <v>B.1.A.8)  Materiali protesici</v>
          </cell>
          <cell r="E106" t="str">
            <v>2008</v>
          </cell>
          <cell r="F106" t="str">
            <v>C</v>
          </cell>
          <cell r="G106">
            <v>0</v>
          </cell>
          <cell r="H106">
            <v>0</v>
          </cell>
          <cell r="I106">
            <v>800</v>
          </cell>
          <cell r="L106">
            <v>293</v>
          </cell>
          <cell r="O106">
            <v>3599</v>
          </cell>
          <cell r="R106">
            <v>364</v>
          </cell>
          <cell r="U106">
            <v>7581</v>
          </cell>
          <cell r="X106">
            <v>1048</v>
          </cell>
          <cell r="AA106">
            <v>4033</v>
          </cell>
          <cell r="AD106">
            <v>1663</v>
          </cell>
          <cell r="AG106">
            <v>1682</v>
          </cell>
          <cell r="AJ106">
            <v>9077</v>
          </cell>
          <cell r="AM106">
            <v>4493</v>
          </cell>
          <cell r="AP106">
            <v>10002</v>
          </cell>
          <cell r="AS106">
            <v>2478</v>
          </cell>
          <cell r="AT106">
            <v>5620</v>
          </cell>
          <cell r="AU106">
            <v>3222</v>
          </cell>
          <cell r="AV106">
            <v>5473</v>
          </cell>
          <cell r="AW106">
            <v>576</v>
          </cell>
          <cell r="AX106">
            <v>416</v>
          </cell>
          <cell r="AY106">
            <v>1330</v>
          </cell>
          <cell r="AZ106">
            <v>416</v>
          </cell>
          <cell r="BA106">
            <v>1185</v>
          </cell>
          <cell r="BB106">
            <v>1184</v>
          </cell>
          <cell r="BC106">
            <v>4312</v>
          </cell>
          <cell r="BD106">
            <v>828</v>
          </cell>
          <cell r="BE106">
            <v>1133</v>
          </cell>
          <cell r="BF106">
            <v>1526</v>
          </cell>
          <cell r="BG106">
            <v>2418</v>
          </cell>
          <cell r="BH106">
            <v>4070</v>
          </cell>
          <cell r="BI106">
            <v>131</v>
          </cell>
          <cell r="BJ106">
            <v>0</v>
          </cell>
          <cell r="BK106">
            <v>80953</v>
          </cell>
          <cell r="BL106">
            <v>80953</v>
          </cell>
        </row>
        <row r="107">
          <cell r="C107" t="str">
            <v>B01050</v>
          </cell>
          <cell r="D107" t="str">
            <v>B.1.A.9)  Materiali per emodialisi</v>
          </cell>
          <cell r="E107" t="str">
            <v>2008</v>
          </cell>
          <cell r="F107" t="str">
            <v>C</v>
          </cell>
          <cell r="G107">
            <v>0</v>
          </cell>
          <cell r="H107">
            <v>0</v>
          </cell>
          <cell r="I107">
            <v>0</v>
          </cell>
          <cell r="L107">
            <v>0</v>
          </cell>
          <cell r="O107">
            <v>707</v>
          </cell>
          <cell r="R107">
            <v>576</v>
          </cell>
          <cell r="U107">
            <v>2338</v>
          </cell>
          <cell r="X107">
            <v>0</v>
          </cell>
          <cell r="AA107">
            <v>748</v>
          </cell>
          <cell r="AD107">
            <v>100</v>
          </cell>
          <cell r="AG107">
            <v>296</v>
          </cell>
          <cell r="AJ107">
            <v>2911</v>
          </cell>
          <cell r="AM107">
            <v>874</v>
          </cell>
          <cell r="AP107">
            <v>743</v>
          </cell>
          <cell r="AS107">
            <v>326</v>
          </cell>
          <cell r="AT107">
            <v>688</v>
          </cell>
          <cell r="AU107">
            <v>861</v>
          </cell>
          <cell r="AV107">
            <v>0</v>
          </cell>
          <cell r="AW107">
            <v>462</v>
          </cell>
          <cell r="AX107">
            <v>379</v>
          </cell>
          <cell r="AY107">
            <v>423</v>
          </cell>
          <cell r="AZ107">
            <v>317</v>
          </cell>
          <cell r="BA107">
            <v>1</v>
          </cell>
          <cell r="BB107">
            <v>181</v>
          </cell>
          <cell r="BC107">
            <v>305</v>
          </cell>
          <cell r="BD107">
            <v>419</v>
          </cell>
          <cell r="BE107">
            <v>284</v>
          </cell>
          <cell r="BF107">
            <v>311</v>
          </cell>
          <cell r="BG107">
            <v>65</v>
          </cell>
          <cell r="BH107">
            <v>0</v>
          </cell>
          <cell r="BI107">
            <v>52</v>
          </cell>
          <cell r="BJ107">
            <v>0</v>
          </cell>
          <cell r="BK107">
            <v>14367</v>
          </cell>
          <cell r="BL107">
            <v>14367</v>
          </cell>
        </row>
        <row r="108">
          <cell r="C108" t="str">
            <v>B01055</v>
          </cell>
          <cell r="D108" t="str">
            <v>B.1.A.10)  Materiali e Prodotti per uso veterinario</v>
          </cell>
          <cell r="E108" t="str">
            <v>2008</v>
          </cell>
          <cell r="F108" t="str">
            <v>C</v>
          </cell>
          <cell r="G108">
            <v>0</v>
          </cell>
          <cell r="H108">
            <v>0</v>
          </cell>
          <cell r="I108">
            <v>71</v>
          </cell>
          <cell r="L108">
            <v>29</v>
          </cell>
          <cell r="O108">
            <v>257</v>
          </cell>
          <cell r="R108">
            <v>13</v>
          </cell>
          <cell r="U108">
            <v>143</v>
          </cell>
          <cell r="X108">
            <v>41</v>
          </cell>
          <cell r="AA108">
            <v>75</v>
          </cell>
          <cell r="AD108">
            <v>40</v>
          </cell>
          <cell r="AG108">
            <v>69</v>
          </cell>
          <cell r="AJ108">
            <v>0</v>
          </cell>
          <cell r="AM108">
            <v>0</v>
          </cell>
          <cell r="AP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738</v>
          </cell>
          <cell r="BL108">
            <v>738</v>
          </cell>
        </row>
        <row r="109">
          <cell r="C109" t="str">
            <v>B01060</v>
          </cell>
          <cell r="D109" t="str">
            <v>B.1.A.11)  Altri beni e prodotti sanitari</v>
          </cell>
          <cell r="E109" t="str">
            <v>2008</v>
          </cell>
          <cell r="F109" t="str">
            <v>C</v>
          </cell>
          <cell r="G109">
            <v>0</v>
          </cell>
          <cell r="H109">
            <v>0</v>
          </cell>
          <cell r="I109">
            <v>388</v>
          </cell>
          <cell r="L109">
            <v>20</v>
          </cell>
          <cell r="O109">
            <v>195</v>
          </cell>
          <cell r="R109">
            <v>11</v>
          </cell>
          <cell r="U109">
            <v>2558</v>
          </cell>
          <cell r="X109">
            <v>2839</v>
          </cell>
          <cell r="AA109">
            <v>502</v>
          </cell>
          <cell r="AD109">
            <v>910</v>
          </cell>
          <cell r="AG109">
            <v>2788</v>
          </cell>
          <cell r="AJ109">
            <v>79</v>
          </cell>
          <cell r="AM109">
            <v>638</v>
          </cell>
          <cell r="AP109">
            <v>493</v>
          </cell>
          <cell r="AS109">
            <v>3</v>
          </cell>
          <cell r="AT109">
            <v>351</v>
          </cell>
          <cell r="AU109">
            <v>597</v>
          </cell>
          <cell r="AV109">
            <v>54</v>
          </cell>
          <cell r="AW109">
            <v>593</v>
          </cell>
          <cell r="AX109">
            <v>318</v>
          </cell>
          <cell r="AY109">
            <v>0</v>
          </cell>
          <cell r="AZ109">
            <v>161</v>
          </cell>
          <cell r="BA109">
            <v>7</v>
          </cell>
          <cell r="BB109">
            <v>4220</v>
          </cell>
          <cell r="BC109">
            <v>55</v>
          </cell>
          <cell r="BD109">
            <v>442</v>
          </cell>
          <cell r="BE109">
            <v>273</v>
          </cell>
          <cell r="BF109">
            <v>629</v>
          </cell>
          <cell r="BG109">
            <v>757</v>
          </cell>
          <cell r="BH109">
            <v>586</v>
          </cell>
          <cell r="BI109">
            <v>30</v>
          </cell>
          <cell r="BJ109">
            <v>0</v>
          </cell>
          <cell r="BK109">
            <v>20497</v>
          </cell>
          <cell r="BL109">
            <v>20497</v>
          </cell>
        </row>
        <row r="110">
          <cell r="C110" t="str">
            <v>B01065</v>
          </cell>
          <cell r="D110" t="str">
            <v>B.1.A.12)  Beni e prodotti sanitari da Asl-AO, IRCCS, Policlinici della Regione</v>
          </cell>
          <cell r="E110" t="str">
            <v>2008</v>
          </cell>
          <cell r="F110" t="str">
            <v>C</v>
          </cell>
          <cell r="G110">
            <v>0</v>
          </cell>
          <cell r="H110">
            <v>0</v>
          </cell>
          <cell r="I110">
            <v>132</v>
          </cell>
          <cell r="L110">
            <v>0</v>
          </cell>
          <cell r="O110">
            <v>283</v>
          </cell>
          <cell r="R110">
            <v>0</v>
          </cell>
          <cell r="U110">
            <v>0</v>
          </cell>
          <cell r="X110">
            <v>0</v>
          </cell>
          <cell r="AA110">
            <v>0</v>
          </cell>
          <cell r="AD110">
            <v>0</v>
          </cell>
          <cell r="AG110">
            <v>0</v>
          </cell>
          <cell r="AJ110">
            <v>0</v>
          </cell>
          <cell r="AM110">
            <v>0</v>
          </cell>
          <cell r="AP110">
            <v>942</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1</v>
          </cell>
          <cell r="BG110">
            <v>0</v>
          </cell>
          <cell r="BH110">
            <v>0</v>
          </cell>
          <cell r="BI110">
            <v>0</v>
          </cell>
          <cell r="BJ110">
            <v>0</v>
          </cell>
          <cell r="BK110">
            <v>0</v>
          </cell>
          <cell r="BL110">
            <v>1358</v>
          </cell>
        </row>
        <row r="111">
          <cell r="C111" t="str">
            <v>B01070</v>
          </cell>
          <cell r="D111" t="str">
            <v>B.1.B)  Acquisti di beni non sanitari</v>
          </cell>
          <cell r="E111" t="str">
            <v>2008</v>
          </cell>
          <cell r="F111" t="str">
            <v>C</v>
          </cell>
          <cell r="G111">
            <v>0</v>
          </cell>
          <cell r="H111">
            <v>1770</v>
          </cell>
          <cell r="I111">
            <v>1054</v>
          </cell>
          <cell r="L111">
            <v>488</v>
          </cell>
          <cell r="O111">
            <v>2648</v>
          </cell>
          <cell r="R111">
            <v>304</v>
          </cell>
          <cell r="U111">
            <v>2713</v>
          </cell>
          <cell r="X111">
            <v>5383</v>
          </cell>
          <cell r="AA111">
            <v>2696</v>
          </cell>
          <cell r="AD111">
            <v>1492</v>
          </cell>
          <cell r="AG111">
            <v>1302</v>
          </cell>
          <cell r="AJ111">
            <v>1825</v>
          </cell>
          <cell r="AM111">
            <v>776</v>
          </cell>
          <cell r="AP111">
            <v>1905</v>
          </cell>
          <cell r="AS111">
            <v>1690</v>
          </cell>
          <cell r="AT111">
            <v>2020</v>
          </cell>
          <cell r="AU111">
            <v>316</v>
          </cell>
          <cell r="AV111">
            <v>1226</v>
          </cell>
          <cell r="AW111">
            <v>1283</v>
          </cell>
          <cell r="AX111">
            <v>839</v>
          </cell>
          <cell r="AY111">
            <v>826</v>
          </cell>
          <cell r="AZ111">
            <v>517</v>
          </cell>
          <cell r="BA111">
            <v>198</v>
          </cell>
          <cell r="BB111">
            <v>715</v>
          </cell>
          <cell r="BC111">
            <v>690</v>
          </cell>
          <cell r="BD111">
            <v>515</v>
          </cell>
          <cell r="BE111">
            <v>731</v>
          </cell>
          <cell r="BF111">
            <v>235</v>
          </cell>
          <cell r="BG111">
            <v>1057</v>
          </cell>
          <cell r="BH111">
            <v>656</v>
          </cell>
          <cell r="BI111">
            <v>1348</v>
          </cell>
          <cell r="BJ111">
            <v>166</v>
          </cell>
          <cell r="BK111">
            <v>39382</v>
          </cell>
          <cell r="BL111">
            <v>39384</v>
          </cell>
        </row>
        <row r="112">
          <cell r="C112" t="str">
            <v>B01075</v>
          </cell>
          <cell r="D112" t="str">
            <v>B.1.B.1)  Prodotti alimentari</v>
          </cell>
          <cell r="E112" t="str">
            <v>2008</v>
          </cell>
          <cell r="F112" t="str">
            <v>C</v>
          </cell>
          <cell r="G112">
            <v>0</v>
          </cell>
          <cell r="H112">
            <v>0</v>
          </cell>
          <cell r="I112">
            <v>3</v>
          </cell>
          <cell r="L112">
            <v>52</v>
          </cell>
          <cell r="O112">
            <v>53</v>
          </cell>
          <cell r="R112">
            <v>1</v>
          </cell>
          <cell r="U112">
            <v>42</v>
          </cell>
          <cell r="X112">
            <v>411</v>
          </cell>
          <cell r="AA112">
            <v>680</v>
          </cell>
          <cell r="AD112">
            <v>4</v>
          </cell>
          <cell r="AG112">
            <v>34</v>
          </cell>
          <cell r="AJ112">
            <v>0</v>
          </cell>
          <cell r="AM112">
            <v>0</v>
          </cell>
          <cell r="AP112">
            <v>3</v>
          </cell>
          <cell r="AS112">
            <v>330</v>
          </cell>
          <cell r="AT112">
            <v>1</v>
          </cell>
          <cell r="AU112">
            <v>0</v>
          </cell>
          <cell r="AV112">
            <v>421</v>
          </cell>
          <cell r="AW112">
            <v>0</v>
          </cell>
          <cell r="AX112">
            <v>417</v>
          </cell>
          <cell r="AY112">
            <v>27</v>
          </cell>
          <cell r="AZ112">
            <v>256</v>
          </cell>
          <cell r="BA112">
            <v>0</v>
          </cell>
          <cell r="BB112">
            <v>9</v>
          </cell>
          <cell r="BC112">
            <v>319</v>
          </cell>
          <cell r="BD112">
            <v>0</v>
          </cell>
          <cell r="BE112">
            <v>0</v>
          </cell>
          <cell r="BF112">
            <v>52</v>
          </cell>
          <cell r="BG112">
            <v>3</v>
          </cell>
          <cell r="BH112">
            <v>0</v>
          </cell>
          <cell r="BI112">
            <v>0</v>
          </cell>
          <cell r="BJ112">
            <v>2</v>
          </cell>
          <cell r="BK112">
            <v>3120</v>
          </cell>
          <cell r="BL112">
            <v>3120</v>
          </cell>
        </row>
        <row r="113">
          <cell r="C113" t="str">
            <v>B01080</v>
          </cell>
          <cell r="D113" t="str">
            <v>B.1.B.2)  Materiali di guardaroba, di pulizia e di convivenza in genere</v>
          </cell>
          <cell r="E113" t="str">
            <v>2008</v>
          </cell>
          <cell r="F113" t="str">
            <v>C</v>
          </cell>
          <cell r="G113">
            <v>0</v>
          </cell>
          <cell r="H113">
            <v>0</v>
          </cell>
          <cell r="I113">
            <v>151</v>
          </cell>
          <cell r="L113">
            <v>63</v>
          </cell>
          <cell r="O113">
            <v>112</v>
          </cell>
          <cell r="R113">
            <v>30</v>
          </cell>
          <cell r="U113">
            <v>334</v>
          </cell>
          <cell r="X113">
            <v>382</v>
          </cell>
          <cell r="AA113">
            <v>349</v>
          </cell>
          <cell r="AD113">
            <v>166</v>
          </cell>
          <cell r="AG113">
            <v>223</v>
          </cell>
          <cell r="AJ113">
            <v>232</v>
          </cell>
          <cell r="AM113">
            <v>109</v>
          </cell>
          <cell r="AP113">
            <v>206</v>
          </cell>
          <cell r="AS113">
            <v>330</v>
          </cell>
          <cell r="AT113">
            <v>48</v>
          </cell>
          <cell r="AU113">
            <v>205</v>
          </cell>
          <cell r="AV113">
            <v>256</v>
          </cell>
          <cell r="AW113">
            <v>88</v>
          </cell>
          <cell r="AX113">
            <v>156</v>
          </cell>
          <cell r="AY113">
            <v>165</v>
          </cell>
          <cell r="AZ113">
            <v>24</v>
          </cell>
          <cell r="BA113">
            <v>73</v>
          </cell>
          <cell r="BB113">
            <v>236</v>
          </cell>
          <cell r="BC113">
            <v>160</v>
          </cell>
          <cell r="BD113">
            <v>92</v>
          </cell>
          <cell r="BE113">
            <v>36</v>
          </cell>
          <cell r="BF113">
            <v>46</v>
          </cell>
          <cell r="BG113">
            <v>196</v>
          </cell>
          <cell r="BH113">
            <v>42</v>
          </cell>
          <cell r="BI113">
            <v>30</v>
          </cell>
          <cell r="BJ113">
            <v>19</v>
          </cell>
          <cell r="BK113">
            <v>4559</v>
          </cell>
          <cell r="BL113">
            <v>4559</v>
          </cell>
        </row>
        <row r="114">
          <cell r="C114" t="str">
            <v>B01085</v>
          </cell>
          <cell r="D114" t="str">
            <v>B.1.B.3)  Combustibili, carburanti e lubrificanti</v>
          </cell>
          <cell r="E114" t="str">
            <v>2008</v>
          </cell>
          <cell r="F114" t="str">
            <v>C</v>
          </cell>
          <cell r="G114">
            <v>0</v>
          </cell>
          <cell r="H114">
            <v>0</v>
          </cell>
          <cell r="I114">
            <v>452</v>
          </cell>
          <cell r="L114">
            <v>183</v>
          </cell>
          <cell r="O114">
            <v>1051</v>
          </cell>
          <cell r="R114">
            <v>61</v>
          </cell>
          <cell r="U114">
            <v>1521</v>
          </cell>
          <cell r="X114">
            <v>2242</v>
          </cell>
          <cell r="AA114">
            <v>689</v>
          </cell>
          <cell r="AD114">
            <v>680</v>
          </cell>
          <cell r="AG114">
            <v>246</v>
          </cell>
          <cell r="AJ114">
            <v>40</v>
          </cell>
          <cell r="AM114">
            <v>384</v>
          </cell>
          <cell r="AP114">
            <v>1026</v>
          </cell>
          <cell r="AS114">
            <v>544</v>
          </cell>
          <cell r="AT114">
            <v>800</v>
          </cell>
          <cell r="AU114">
            <v>12</v>
          </cell>
          <cell r="AV114">
            <v>35</v>
          </cell>
          <cell r="AW114">
            <v>1063</v>
          </cell>
          <cell r="AX114">
            <v>33</v>
          </cell>
          <cell r="AY114">
            <v>416</v>
          </cell>
          <cell r="AZ114">
            <v>12</v>
          </cell>
          <cell r="BA114">
            <v>16</v>
          </cell>
          <cell r="BB114">
            <v>24</v>
          </cell>
          <cell r="BC114">
            <v>23</v>
          </cell>
          <cell r="BD114">
            <v>24</v>
          </cell>
          <cell r="BE114">
            <v>91</v>
          </cell>
          <cell r="BF114">
            <v>23</v>
          </cell>
          <cell r="BG114">
            <v>37</v>
          </cell>
          <cell r="BH114">
            <v>38</v>
          </cell>
          <cell r="BI114">
            <v>1137</v>
          </cell>
          <cell r="BJ114">
            <v>43</v>
          </cell>
          <cell r="BK114">
            <v>12946</v>
          </cell>
          <cell r="BL114">
            <v>12946</v>
          </cell>
        </row>
        <row r="115">
          <cell r="C115" t="str">
            <v>B01090</v>
          </cell>
          <cell r="D115" t="str">
            <v>B.1.B.4)  Supporti informatici e cancelleria</v>
          </cell>
          <cell r="E115" t="str">
            <v>2008</v>
          </cell>
          <cell r="F115" t="str">
            <v>C</v>
          </cell>
          <cell r="G115">
            <v>0</v>
          </cell>
          <cell r="H115">
            <v>0</v>
          </cell>
          <cell r="I115">
            <v>300</v>
          </cell>
          <cell r="L115">
            <v>107</v>
          </cell>
          <cell r="O115">
            <v>558</v>
          </cell>
          <cell r="R115">
            <v>140</v>
          </cell>
          <cell r="U115">
            <v>544</v>
          </cell>
          <cell r="X115">
            <v>498</v>
          </cell>
          <cell r="AA115">
            <v>418</v>
          </cell>
          <cell r="AD115">
            <v>229</v>
          </cell>
          <cell r="AG115">
            <v>443</v>
          </cell>
          <cell r="AJ115">
            <v>670</v>
          </cell>
          <cell r="AM115">
            <v>255</v>
          </cell>
          <cell r="AP115">
            <v>220</v>
          </cell>
          <cell r="AS115">
            <v>117</v>
          </cell>
          <cell r="AT115">
            <v>187</v>
          </cell>
          <cell r="AU115">
            <v>93</v>
          </cell>
          <cell r="AV115">
            <v>220</v>
          </cell>
          <cell r="AW115">
            <v>70</v>
          </cell>
          <cell r="AX115">
            <v>117</v>
          </cell>
          <cell r="AY115">
            <v>120</v>
          </cell>
          <cell r="AZ115">
            <v>27</v>
          </cell>
          <cell r="BA115">
            <v>51</v>
          </cell>
          <cell r="BB115">
            <v>175</v>
          </cell>
          <cell r="BC115">
            <v>103</v>
          </cell>
          <cell r="BD115">
            <v>235</v>
          </cell>
          <cell r="BE115">
            <v>186</v>
          </cell>
          <cell r="BF115">
            <v>74</v>
          </cell>
          <cell r="BG115">
            <v>99</v>
          </cell>
          <cell r="BH115">
            <v>239</v>
          </cell>
          <cell r="BI115">
            <v>163</v>
          </cell>
          <cell r="BJ115">
            <v>55</v>
          </cell>
          <cell r="BK115">
            <v>6711</v>
          </cell>
          <cell r="BL115">
            <v>6713</v>
          </cell>
        </row>
        <row r="116">
          <cell r="C116" t="str">
            <v>B01095</v>
          </cell>
          <cell r="D116" t="str">
            <v>B.1.B.5)  Materiale per la manutenzione</v>
          </cell>
          <cell r="E116" t="str">
            <v>2008</v>
          </cell>
          <cell r="F116" t="str">
            <v>C</v>
          </cell>
          <cell r="G116">
            <v>0</v>
          </cell>
          <cell r="H116">
            <v>0</v>
          </cell>
          <cell r="I116">
            <v>97</v>
          </cell>
          <cell r="L116">
            <v>82</v>
          </cell>
          <cell r="O116">
            <v>761</v>
          </cell>
          <cell r="R116">
            <v>38</v>
          </cell>
          <cell r="U116">
            <v>59</v>
          </cell>
          <cell r="X116">
            <v>1134</v>
          </cell>
          <cell r="AA116">
            <v>359</v>
          </cell>
          <cell r="AD116">
            <v>173</v>
          </cell>
          <cell r="AG116">
            <v>218</v>
          </cell>
          <cell r="AJ116">
            <v>226</v>
          </cell>
          <cell r="AM116">
            <v>28</v>
          </cell>
          <cell r="AP116">
            <v>435</v>
          </cell>
          <cell r="AS116">
            <v>275</v>
          </cell>
          <cell r="AT116">
            <v>930</v>
          </cell>
          <cell r="AU116">
            <v>5</v>
          </cell>
          <cell r="AV116">
            <v>4</v>
          </cell>
          <cell r="AW116">
            <v>26</v>
          </cell>
          <cell r="AX116">
            <v>79</v>
          </cell>
          <cell r="AY116">
            <v>92</v>
          </cell>
          <cell r="AZ116">
            <v>56</v>
          </cell>
          <cell r="BA116">
            <v>51</v>
          </cell>
          <cell r="BB116">
            <v>16</v>
          </cell>
          <cell r="BC116">
            <v>48</v>
          </cell>
          <cell r="BD116">
            <v>149</v>
          </cell>
          <cell r="BE116">
            <v>392</v>
          </cell>
          <cell r="BF116">
            <v>20</v>
          </cell>
          <cell r="BG116">
            <v>453</v>
          </cell>
          <cell r="BH116">
            <v>0</v>
          </cell>
          <cell r="BI116">
            <v>2</v>
          </cell>
          <cell r="BJ116">
            <v>0</v>
          </cell>
          <cell r="BK116">
            <v>6208</v>
          </cell>
          <cell r="BL116">
            <v>6208</v>
          </cell>
        </row>
        <row r="117">
          <cell r="C117" t="str">
            <v>B01100</v>
          </cell>
          <cell r="D117" t="str">
            <v>B.1.B.6)  Altri beni non sanitari</v>
          </cell>
          <cell r="E117" t="str">
            <v>2008</v>
          </cell>
          <cell r="F117" t="str">
            <v>C</v>
          </cell>
          <cell r="G117">
            <v>0</v>
          </cell>
          <cell r="H117">
            <v>1770</v>
          </cell>
          <cell r="I117">
            <v>51</v>
          </cell>
          <cell r="L117">
            <v>1</v>
          </cell>
          <cell r="O117">
            <v>113</v>
          </cell>
          <cell r="R117">
            <v>34</v>
          </cell>
          <cell r="U117">
            <v>213</v>
          </cell>
          <cell r="X117">
            <v>716</v>
          </cell>
          <cell r="AA117">
            <v>201</v>
          </cell>
          <cell r="AD117">
            <v>240</v>
          </cell>
          <cell r="AG117">
            <v>138</v>
          </cell>
          <cell r="AJ117">
            <v>657</v>
          </cell>
          <cell r="AM117">
            <v>0</v>
          </cell>
          <cell r="AP117">
            <v>15</v>
          </cell>
          <cell r="AS117">
            <v>94</v>
          </cell>
          <cell r="AT117">
            <v>54</v>
          </cell>
          <cell r="AU117">
            <v>1</v>
          </cell>
          <cell r="AV117">
            <v>290</v>
          </cell>
          <cell r="AW117">
            <v>36</v>
          </cell>
          <cell r="AX117">
            <v>37</v>
          </cell>
          <cell r="AY117">
            <v>6</v>
          </cell>
          <cell r="AZ117">
            <v>142</v>
          </cell>
          <cell r="BA117">
            <v>7</v>
          </cell>
          <cell r="BB117">
            <v>255</v>
          </cell>
          <cell r="BC117">
            <v>37</v>
          </cell>
          <cell r="BD117">
            <v>15</v>
          </cell>
          <cell r="BE117">
            <v>26</v>
          </cell>
          <cell r="BF117">
            <v>20</v>
          </cell>
          <cell r="BG117">
            <v>269</v>
          </cell>
          <cell r="BH117">
            <v>337</v>
          </cell>
          <cell r="BI117">
            <v>16</v>
          </cell>
          <cell r="BJ117">
            <v>47</v>
          </cell>
          <cell r="BK117">
            <v>5838</v>
          </cell>
          <cell r="BL117">
            <v>5838</v>
          </cell>
        </row>
        <row r="118">
          <cell r="C118" t="str">
            <v>B01105</v>
          </cell>
          <cell r="D118" t="str">
            <v>B.1.B.7)  Beni non sanitari da Asl-AO, IRCCS, Policlinici della Regione</v>
          </cell>
          <cell r="E118" t="str">
            <v>2008</v>
          </cell>
          <cell r="F118" t="str">
            <v>C</v>
          </cell>
          <cell r="G118">
            <v>0</v>
          </cell>
          <cell r="H118">
            <v>0</v>
          </cell>
          <cell r="I118">
            <v>0</v>
          </cell>
          <cell r="L118">
            <v>0</v>
          </cell>
          <cell r="O118">
            <v>0</v>
          </cell>
          <cell r="R118">
            <v>0</v>
          </cell>
          <cell r="U118">
            <v>0</v>
          </cell>
          <cell r="X118">
            <v>0</v>
          </cell>
          <cell r="AA118">
            <v>0</v>
          </cell>
          <cell r="AD118">
            <v>0</v>
          </cell>
          <cell r="AG118">
            <v>0</v>
          </cell>
          <cell r="AJ118">
            <v>0</v>
          </cell>
          <cell r="AM118">
            <v>0</v>
          </cell>
          <cell r="AP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row>
        <row r="119">
          <cell r="C119" t="str">
            <v>B02000</v>
          </cell>
          <cell r="D119" t="str">
            <v>B.2)  Acquisti di servizi</v>
          </cell>
          <cell r="E119" t="str">
            <v>2008</v>
          </cell>
          <cell r="F119" t="str">
            <v>C</v>
          </cell>
          <cell r="G119">
            <v>0</v>
          </cell>
          <cell r="H119">
            <v>444963</v>
          </cell>
          <cell r="I119">
            <v>474923</v>
          </cell>
          <cell r="J119">
            <v>211096.47700000001</v>
          </cell>
          <cell r="K119">
            <v>263826.52299999999</v>
          </cell>
          <cell r="L119">
            <v>292679</v>
          </cell>
          <cell r="M119">
            <v>152391.95600000001</v>
          </cell>
          <cell r="N119">
            <v>140287.04399999999</v>
          </cell>
          <cell r="O119">
            <v>1272983</v>
          </cell>
          <cell r="P119">
            <v>497797.35399999999</v>
          </cell>
          <cell r="Q119">
            <v>775185.64599999995</v>
          </cell>
          <cell r="R119">
            <v>193900</v>
          </cell>
          <cell r="S119">
            <v>101236.24800000001</v>
          </cell>
          <cell r="T119">
            <v>92663.751999999993</v>
          </cell>
          <cell r="U119">
            <v>727679</v>
          </cell>
          <cell r="V119">
            <v>284045.913</v>
          </cell>
          <cell r="W119">
            <v>443633.087</v>
          </cell>
          <cell r="X119">
            <v>1326683</v>
          </cell>
          <cell r="Y119">
            <v>575475.23199999996</v>
          </cell>
          <cell r="Z119">
            <v>751207.76800000004</v>
          </cell>
          <cell r="AA119">
            <v>253726</v>
          </cell>
          <cell r="AB119">
            <v>100690.054</v>
          </cell>
          <cell r="AC119">
            <v>153035.946</v>
          </cell>
          <cell r="AD119">
            <v>402031</v>
          </cell>
          <cell r="AE119">
            <v>155442.19500000001</v>
          </cell>
          <cell r="AF119">
            <v>246588.80499999999</v>
          </cell>
          <cell r="AG119">
            <v>413078</v>
          </cell>
          <cell r="AH119">
            <v>160804.576</v>
          </cell>
          <cell r="AI119">
            <v>252273.424</v>
          </cell>
          <cell r="AJ119">
            <v>43270</v>
          </cell>
          <cell r="AM119">
            <v>29586</v>
          </cell>
          <cell r="AP119">
            <v>31709</v>
          </cell>
          <cell r="AS119">
            <v>7882</v>
          </cell>
          <cell r="AT119">
            <v>35846</v>
          </cell>
          <cell r="AU119">
            <v>9001</v>
          </cell>
          <cell r="AV119">
            <v>12178</v>
          </cell>
          <cell r="AW119">
            <v>8114</v>
          </cell>
          <cell r="AX119">
            <v>6323</v>
          </cell>
          <cell r="AY119">
            <v>6418</v>
          </cell>
          <cell r="AZ119">
            <v>3842</v>
          </cell>
          <cell r="BA119">
            <v>6115</v>
          </cell>
          <cell r="BB119">
            <v>20296</v>
          </cell>
          <cell r="BC119">
            <v>7424</v>
          </cell>
          <cell r="BD119">
            <v>8970</v>
          </cell>
          <cell r="BE119">
            <v>7461</v>
          </cell>
          <cell r="BF119">
            <v>9910</v>
          </cell>
          <cell r="BG119">
            <v>20948</v>
          </cell>
          <cell r="BH119">
            <v>27338</v>
          </cell>
          <cell r="BI119">
            <v>12480</v>
          </cell>
          <cell r="BJ119">
            <v>3695</v>
          </cell>
          <cell r="BK119">
            <v>4141026</v>
          </cell>
          <cell r="BL119">
            <v>11479133</v>
          </cell>
        </row>
        <row r="120">
          <cell r="C120" t="str">
            <v>B02005</v>
          </cell>
          <cell r="D120" t="str">
            <v>B.2.A)   Acquisti servizi sanitari</v>
          </cell>
          <cell r="E120" t="str">
            <v>2008</v>
          </cell>
          <cell r="F120" t="str">
            <v>C</v>
          </cell>
          <cell r="G120">
            <v>0</v>
          </cell>
          <cell r="H120">
            <v>434613</v>
          </cell>
          <cell r="I120">
            <v>460877</v>
          </cell>
          <cell r="J120">
            <v>0</v>
          </cell>
          <cell r="K120">
            <v>0</v>
          </cell>
          <cell r="L120">
            <v>288240</v>
          </cell>
          <cell r="M120">
            <v>0</v>
          </cell>
          <cell r="N120">
            <v>0</v>
          </cell>
          <cell r="O120">
            <v>1250484</v>
          </cell>
          <cell r="P120">
            <v>0</v>
          </cell>
          <cell r="Q120">
            <v>0</v>
          </cell>
          <cell r="R120">
            <v>185580</v>
          </cell>
          <cell r="S120">
            <v>0</v>
          </cell>
          <cell r="T120">
            <v>0</v>
          </cell>
          <cell r="U120">
            <v>702282</v>
          </cell>
          <cell r="V120">
            <v>0</v>
          </cell>
          <cell r="W120">
            <v>0</v>
          </cell>
          <cell r="X120">
            <v>1296301</v>
          </cell>
          <cell r="Y120">
            <v>0</v>
          </cell>
          <cell r="Z120">
            <v>0</v>
          </cell>
          <cell r="AA120">
            <v>243380</v>
          </cell>
          <cell r="AB120">
            <v>0</v>
          </cell>
          <cell r="AC120">
            <v>0</v>
          </cell>
          <cell r="AD120">
            <v>389954</v>
          </cell>
          <cell r="AE120">
            <v>0</v>
          </cell>
          <cell r="AF120">
            <v>0</v>
          </cell>
          <cell r="AG120">
            <v>398963</v>
          </cell>
          <cell r="AH120">
            <v>0</v>
          </cell>
          <cell r="AI120">
            <v>0</v>
          </cell>
          <cell r="AJ120">
            <v>22696</v>
          </cell>
          <cell r="AM120">
            <v>12901</v>
          </cell>
          <cell r="AP120">
            <v>15778</v>
          </cell>
          <cell r="AS120">
            <v>4471</v>
          </cell>
          <cell r="AT120">
            <v>19275</v>
          </cell>
          <cell r="AU120">
            <v>3289</v>
          </cell>
          <cell r="AV120">
            <v>3333</v>
          </cell>
          <cell r="AW120">
            <v>2527</v>
          </cell>
          <cell r="AX120">
            <v>1254</v>
          </cell>
          <cell r="AY120">
            <v>2091</v>
          </cell>
          <cell r="AZ120">
            <v>1253</v>
          </cell>
          <cell r="BA120">
            <v>1243</v>
          </cell>
          <cell r="BB120">
            <v>7281</v>
          </cell>
          <cell r="BC120">
            <v>2483</v>
          </cell>
          <cell r="BD120">
            <v>2241</v>
          </cell>
          <cell r="BE120">
            <v>2044</v>
          </cell>
          <cell r="BF120">
            <v>4274</v>
          </cell>
          <cell r="BG120">
            <v>6088</v>
          </cell>
          <cell r="BH120">
            <v>3194</v>
          </cell>
          <cell r="BI120">
            <v>5844</v>
          </cell>
          <cell r="BJ120">
            <v>1065</v>
          </cell>
          <cell r="BK120">
            <v>3796686</v>
          </cell>
          <cell r="BL120">
            <v>5775299</v>
          </cell>
        </row>
        <row r="121">
          <cell r="C121" t="str">
            <v>B02010</v>
          </cell>
          <cell r="D121" t="str">
            <v>B.2.A.1)   Acquisti servizi sanitari per medicina di base</v>
          </cell>
          <cell r="E121" t="str">
            <v>2008</v>
          </cell>
          <cell r="F121" t="str">
            <v>C</v>
          </cell>
          <cell r="G121">
            <v>0</v>
          </cell>
          <cell r="H121">
            <v>0</v>
          </cell>
          <cell r="I121">
            <v>46437</v>
          </cell>
          <cell r="J121">
            <v>420.97899999999998</v>
          </cell>
          <cell r="K121">
            <v>46016.021000000001</v>
          </cell>
          <cell r="L121">
            <v>29619</v>
          </cell>
          <cell r="M121">
            <v>261.536</v>
          </cell>
          <cell r="N121">
            <v>29357.464</v>
          </cell>
          <cell r="O121">
            <v>109976</v>
          </cell>
          <cell r="P121">
            <v>377.24799999999999</v>
          </cell>
          <cell r="Q121">
            <v>109598.75199999999</v>
          </cell>
          <cell r="R121">
            <v>18365</v>
          </cell>
          <cell r="S121">
            <v>156.43100000000001</v>
          </cell>
          <cell r="T121">
            <v>18208.569</v>
          </cell>
          <cell r="U121">
            <v>83738</v>
          </cell>
          <cell r="V121">
            <v>459.995</v>
          </cell>
          <cell r="W121">
            <v>83278.005000000005</v>
          </cell>
          <cell r="X121">
            <v>129976</v>
          </cell>
          <cell r="Y121">
            <v>519.56600000000003</v>
          </cell>
          <cell r="Z121">
            <v>129456.43399999999</v>
          </cell>
          <cell r="AA121">
            <v>31977</v>
          </cell>
          <cell r="AB121">
            <v>150.44</v>
          </cell>
          <cell r="AC121">
            <v>31826.560000000001</v>
          </cell>
          <cell r="AD121">
            <v>39194</v>
          </cell>
          <cell r="AE121">
            <v>291.47199999999998</v>
          </cell>
          <cell r="AF121">
            <v>38902.527999999998</v>
          </cell>
          <cell r="AG121">
            <v>44286</v>
          </cell>
          <cell r="AH121">
            <v>332.56400000000002</v>
          </cell>
          <cell r="AI121">
            <v>43953.436000000002</v>
          </cell>
          <cell r="AJ121">
            <v>0</v>
          </cell>
          <cell r="AM121">
            <v>0</v>
          </cell>
          <cell r="AP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533294</v>
          </cell>
          <cell r="BL121">
            <v>1067136</v>
          </cell>
        </row>
        <row r="122">
          <cell r="C122" t="str">
            <v>B02015</v>
          </cell>
          <cell r="D122" t="str">
            <v>B.2.A.1.1) - da convenzione</v>
          </cell>
          <cell r="E122" t="str">
            <v>2008</v>
          </cell>
          <cell r="F122" t="str">
            <v>C</v>
          </cell>
          <cell r="G122">
            <v>0</v>
          </cell>
          <cell r="H122">
            <v>0</v>
          </cell>
          <cell r="I122">
            <v>46016</v>
          </cell>
          <cell r="J122">
            <v>0</v>
          </cell>
          <cell r="K122">
            <v>0</v>
          </cell>
          <cell r="L122">
            <v>29358</v>
          </cell>
          <cell r="M122">
            <v>0</v>
          </cell>
          <cell r="N122">
            <v>0</v>
          </cell>
          <cell r="O122">
            <v>109599</v>
          </cell>
          <cell r="P122">
            <v>0</v>
          </cell>
          <cell r="Q122">
            <v>0</v>
          </cell>
          <cell r="R122">
            <v>18209</v>
          </cell>
          <cell r="S122">
            <v>0</v>
          </cell>
          <cell r="T122">
            <v>0</v>
          </cell>
          <cell r="U122">
            <v>83278</v>
          </cell>
          <cell r="V122">
            <v>0</v>
          </cell>
          <cell r="W122">
            <v>0</v>
          </cell>
          <cell r="X122">
            <v>129457</v>
          </cell>
          <cell r="Y122">
            <v>0</v>
          </cell>
          <cell r="Z122">
            <v>0</v>
          </cell>
          <cell r="AA122">
            <v>31826</v>
          </cell>
          <cell r="AB122">
            <v>0</v>
          </cell>
          <cell r="AC122">
            <v>0</v>
          </cell>
          <cell r="AD122">
            <v>38903</v>
          </cell>
          <cell r="AE122">
            <v>0</v>
          </cell>
          <cell r="AF122">
            <v>0</v>
          </cell>
          <cell r="AG122">
            <v>43953</v>
          </cell>
          <cell r="AH122">
            <v>0</v>
          </cell>
          <cell r="AI122">
            <v>0</v>
          </cell>
          <cell r="AJ122">
            <v>0</v>
          </cell>
          <cell r="AM122">
            <v>0</v>
          </cell>
          <cell r="AP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530599</v>
          </cell>
          <cell r="BL122">
            <v>530599</v>
          </cell>
        </row>
        <row r="123">
          <cell r="C123" t="str">
            <v>B02020</v>
          </cell>
          <cell r="D123" t="str">
            <v>B.2.A.1.1.A) Spese per assistenza MMG</v>
          </cell>
          <cell r="E123" t="str">
            <v>2008</v>
          </cell>
          <cell r="F123" t="str">
            <v>C</v>
          </cell>
          <cell r="G123">
            <v>0</v>
          </cell>
          <cell r="H123">
            <v>0</v>
          </cell>
          <cell r="I123">
            <v>31544</v>
          </cell>
          <cell r="J123">
            <v>0</v>
          </cell>
          <cell r="K123">
            <v>0</v>
          </cell>
          <cell r="L123">
            <v>20298</v>
          </cell>
          <cell r="M123">
            <v>0</v>
          </cell>
          <cell r="N123">
            <v>0</v>
          </cell>
          <cell r="O123">
            <v>69766</v>
          </cell>
          <cell r="P123">
            <v>0</v>
          </cell>
          <cell r="Q123">
            <v>0</v>
          </cell>
          <cell r="R123">
            <v>12156</v>
          </cell>
          <cell r="S123">
            <v>0</v>
          </cell>
          <cell r="T123">
            <v>0</v>
          </cell>
          <cell r="U123">
            <v>44666</v>
          </cell>
          <cell r="V123">
            <v>0</v>
          </cell>
          <cell r="W123">
            <v>0</v>
          </cell>
          <cell r="X123">
            <v>83577</v>
          </cell>
          <cell r="Y123">
            <v>0</v>
          </cell>
          <cell r="Z123">
            <v>0</v>
          </cell>
          <cell r="AA123">
            <v>22113</v>
          </cell>
          <cell r="AB123">
            <v>0</v>
          </cell>
          <cell r="AC123">
            <v>0</v>
          </cell>
          <cell r="AD123">
            <v>25663</v>
          </cell>
          <cell r="AE123">
            <v>0</v>
          </cell>
          <cell r="AF123">
            <v>0</v>
          </cell>
          <cell r="AG123">
            <v>29797</v>
          </cell>
          <cell r="AH123">
            <v>0</v>
          </cell>
          <cell r="AI123">
            <v>0</v>
          </cell>
          <cell r="AJ123">
            <v>0</v>
          </cell>
          <cell r="AM123">
            <v>0</v>
          </cell>
          <cell r="AP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339580</v>
          </cell>
          <cell r="BL123">
            <v>339580</v>
          </cell>
        </row>
        <row r="124">
          <cell r="C124" t="str">
            <v>B02025</v>
          </cell>
          <cell r="D124" t="str">
            <v>B.2.A.1.1.B) Spese per assistenza PLS</v>
          </cell>
          <cell r="E124" t="str">
            <v>2008</v>
          </cell>
          <cell r="F124" t="str">
            <v>C</v>
          </cell>
          <cell r="G124">
            <v>0</v>
          </cell>
          <cell r="H124">
            <v>0</v>
          </cell>
          <cell r="I124">
            <v>6380</v>
          </cell>
          <cell r="J124">
            <v>0</v>
          </cell>
          <cell r="K124">
            <v>0</v>
          </cell>
          <cell r="L124">
            <v>3891</v>
          </cell>
          <cell r="M124">
            <v>0</v>
          </cell>
          <cell r="N124">
            <v>0</v>
          </cell>
          <cell r="O124">
            <v>19011</v>
          </cell>
          <cell r="P124">
            <v>0</v>
          </cell>
          <cell r="Q124">
            <v>0</v>
          </cell>
          <cell r="R124">
            <v>2530</v>
          </cell>
          <cell r="S124">
            <v>0</v>
          </cell>
          <cell r="T124">
            <v>0</v>
          </cell>
          <cell r="U124">
            <v>9710</v>
          </cell>
          <cell r="V124">
            <v>0</v>
          </cell>
          <cell r="W124">
            <v>0</v>
          </cell>
          <cell r="X124">
            <v>21850</v>
          </cell>
          <cell r="Y124">
            <v>0</v>
          </cell>
          <cell r="Z124">
            <v>0</v>
          </cell>
          <cell r="AA124">
            <v>5005</v>
          </cell>
          <cell r="AB124">
            <v>0</v>
          </cell>
          <cell r="AC124">
            <v>0</v>
          </cell>
          <cell r="AD124">
            <v>6356</v>
          </cell>
          <cell r="AE124">
            <v>0</v>
          </cell>
          <cell r="AF124">
            <v>0</v>
          </cell>
          <cell r="AG124">
            <v>6464</v>
          </cell>
          <cell r="AH124">
            <v>0</v>
          </cell>
          <cell r="AI124">
            <v>0</v>
          </cell>
          <cell r="AJ124">
            <v>0</v>
          </cell>
          <cell r="AM124">
            <v>0</v>
          </cell>
          <cell r="AP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81197</v>
          </cell>
          <cell r="BL124">
            <v>81197</v>
          </cell>
        </row>
        <row r="125">
          <cell r="C125" t="str">
            <v>B02030</v>
          </cell>
          <cell r="D125" t="str">
            <v>B.2.A.1.1.C) Spese per assistenza Continuità assistenziale</v>
          </cell>
          <cell r="E125" t="str">
            <v>2008</v>
          </cell>
          <cell r="F125" t="str">
            <v>C</v>
          </cell>
          <cell r="G125">
            <v>0</v>
          </cell>
          <cell r="H125">
            <v>0</v>
          </cell>
          <cell r="I125">
            <v>7644</v>
          </cell>
          <cell r="J125">
            <v>0</v>
          </cell>
          <cell r="K125">
            <v>0</v>
          </cell>
          <cell r="L125">
            <v>3824</v>
          </cell>
          <cell r="M125">
            <v>0</v>
          </cell>
          <cell r="N125">
            <v>0</v>
          </cell>
          <cell r="O125">
            <v>19989</v>
          </cell>
          <cell r="P125">
            <v>0</v>
          </cell>
          <cell r="Q125">
            <v>0</v>
          </cell>
          <cell r="R125">
            <v>3492</v>
          </cell>
          <cell r="S125">
            <v>0</v>
          </cell>
          <cell r="T125">
            <v>0</v>
          </cell>
          <cell r="U125">
            <v>18681</v>
          </cell>
          <cell r="V125">
            <v>0</v>
          </cell>
          <cell r="W125">
            <v>0</v>
          </cell>
          <cell r="X125">
            <v>14973</v>
          </cell>
          <cell r="Y125">
            <v>0</v>
          </cell>
          <cell r="Z125">
            <v>0</v>
          </cell>
          <cell r="AA125">
            <v>4487</v>
          </cell>
          <cell r="AB125">
            <v>0</v>
          </cell>
          <cell r="AC125">
            <v>0</v>
          </cell>
          <cell r="AD125">
            <v>4733</v>
          </cell>
          <cell r="AE125">
            <v>0</v>
          </cell>
          <cell r="AF125">
            <v>0</v>
          </cell>
          <cell r="AG125">
            <v>6196</v>
          </cell>
          <cell r="AH125">
            <v>0</v>
          </cell>
          <cell r="AI125">
            <v>0</v>
          </cell>
          <cell r="AJ125">
            <v>0</v>
          </cell>
          <cell r="AM125">
            <v>0</v>
          </cell>
          <cell r="AP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84019</v>
          </cell>
          <cell r="BL125">
            <v>84019</v>
          </cell>
        </row>
        <row r="126">
          <cell r="C126" t="str">
            <v>B02035</v>
          </cell>
          <cell r="D126" t="str">
            <v>B.2.A.1.1.D) Altro (medicina dei servizi, psicologi, medici 118, ecc)</v>
          </cell>
          <cell r="E126" t="str">
            <v>2008</v>
          </cell>
          <cell r="F126" t="str">
            <v>C</v>
          </cell>
          <cell r="G126">
            <v>0</v>
          </cell>
          <cell r="H126">
            <v>0</v>
          </cell>
          <cell r="I126">
            <v>448</v>
          </cell>
          <cell r="J126">
            <v>0</v>
          </cell>
          <cell r="K126">
            <v>0</v>
          </cell>
          <cell r="L126">
            <v>1345</v>
          </cell>
          <cell r="M126">
            <v>0</v>
          </cell>
          <cell r="N126">
            <v>0</v>
          </cell>
          <cell r="O126">
            <v>833</v>
          </cell>
          <cell r="P126">
            <v>0</v>
          </cell>
          <cell r="Q126">
            <v>0</v>
          </cell>
          <cell r="R126">
            <v>31</v>
          </cell>
          <cell r="S126">
            <v>0</v>
          </cell>
          <cell r="T126">
            <v>0</v>
          </cell>
          <cell r="U126">
            <v>10221</v>
          </cell>
          <cell r="V126">
            <v>0</v>
          </cell>
          <cell r="W126">
            <v>0</v>
          </cell>
          <cell r="X126">
            <v>9057</v>
          </cell>
          <cell r="Y126">
            <v>0</v>
          </cell>
          <cell r="Z126">
            <v>0</v>
          </cell>
          <cell r="AA126">
            <v>221</v>
          </cell>
          <cell r="AB126">
            <v>0</v>
          </cell>
          <cell r="AC126">
            <v>0</v>
          </cell>
          <cell r="AD126">
            <v>2151</v>
          </cell>
          <cell r="AE126">
            <v>0</v>
          </cell>
          <cell r="AF126">
            <v>0</v>
          </cell>
          <cell r="AG126">
            <v>1496</v>
          </cell>
          <cell r="AH126">
            <v>0</v>
          </cell>
          <cell r="AI126">
            <v>0</v>
          </cell>
          <cell r="AJ126">
            <v>0</v>
          </cell>
          <cell r="AM126">
            <v>0</v>
          </cell>
          <cell r="AP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25803</v>
          </cell>
          <cell r="BL126">
            <v>25803</v>
          </cell>
        </row>
        <row r="127">
          <cell r="C127" t="str">
            <v>B02040</v>
          </cell>
          <cell r="D127" t="str">
            <v>B.2.A.1.2) - da pubblico (Asl-AO, IRCCS, Policlinici della Regione) - Mobilità intraregionale</v>
          </cell>
          <cell r="E127" t="str">
            <v>2008</v>
          </cell>
          <cell r="F127" t="str">
            <v>C</v>
          </cell>
          <cell r="G127">
            <v>0</v>
          </cell>
          <cell r="H127">
            <v>0</v>
          </cell>
          <cell r="I127">
            <v>19</v>
          </cell>
          <cell r="J127">
            <v>18.992999999999999</v>
          </cell>
          <cell r="K127">
            <v>7.0000000000014495E-3</v>
          </cell>
          <cell r="L127">
            <v>28</v>
          </cell>
          <cell r="M127">
            <v>28.419</v>
          </cell>
          <cell r="N127">
            <v>-0.41900000000000048</v>
          </cell>
          <cell r="O127">
            <v>17</v>
          </cell>
          <cell r="P127">
            <v>16.963999999999999</v>
          </cell>
          <cell r="Q127">
            <v>3.6000000000001364E-2</v>
          </cell>
          <cell r="R127">
            <v>34</v>
          </cell>
          <cell r="S127">
            <v>33.953000000000003</v>
          </cell>
          <cell r="T127">
            <v>4.6999999999997044E-2</v>
          </cell>
          <cell r="U127">
            <v>66</v>
          </cell>
          <cell r="V127">
            <v>66.326999999999998</v>
          </cell>
          <cell r="W127">
            <v>-0.32699999999999818</v>
          </cell>
          <cell r="X127">
            <v>44</v>
          </cell>
          <cell r="Y127">
            <v>44.334000000000003</v>
          </cell>
          <cell r="Z127">
            <v>-0.33400000000000318</v>
          </cell>
          <cell r="AA127">
            <v>18</v>
          </cell>
          <cell r="AB127">
            <v>17.709</v>
          </cell>
          <cell r="AC127">
            <v>0.29100000000000037</v>
          </cell>
          <cell r="AD127">
            <v>31</v>
          </cell>
          <cell r="AE127">
            <v>31.402999999999999</v>
          </cell>
          <cell r="AF127">
            <v>-0.40299999999999869</v>
          </cell>
          <cell r="AG127">
            <v>17</v>
          </cell>
          <cell r="AH127">
            <v>16.969000000000001</v>
          </cell>
          <cell r="AI127">
            <v>3.0999999999998806E-2</v>
          </cell>
          <cell r="AJ127">
            <v>0</v>
          </cell>
          <cell r="AM127">
            <v>0</v>
          </cell>
          <cell r="AP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548</v>
          </cell>
        </row>
        <row r="128">
          <cell r="C128" t="str">
            <v>B02045</v>
          </cell>
          <cell r="D128" t="str">
            <v>B.2.A.1.3) - da pubblico Mobilità ( Extra Regione)</v>
          </cell>
          <cell r="E128" t="str">
            <v>2008</v>
          </cell>
          <cell r="F128" t="str">
            <v>C</v>
          </cell>
          <cell r="G128">
            <v>0</v>
          </cell>
          <cell r="H128">
            <v>0</v>
          </cell>
          <cell r="I128">
            <v>402</v>
          </cell>
          <cell r="J128">
            <v>401.98599999999999</v>
          </cell>
          <cell r="K128">
            <v>1.4000000000010004E-2</v>
          </cell>
          <cell r="L128">
            <v>233</v>
          </cell>
          <cell r="M128">
            <v>233.11699999999999</v>
          </cell>
          <cell r="N128">
            <v>-0.11699999999999022</v>
          </cell>
          <cell r="O128">
            <v>360</v>
          </cell>
          <cell r="P128">
            <v>360.28399999999999</v>
          </cell>
          <cell r="Q128">
            <v>-0.28399999999999181</v>
          </cell>
          <cell r="R128">
            <v>122</v>
          </cell>
          <cell r="S128">
            <v>122.47799999999999</v>
          </cell>
          <cell r="T128">
            <v>-0.47799999999999443</v>
          </cell>
          <cell r="U128">
            <v>394</v>
          </cell>
          <cell r="V128">
            <v>393.66800000000001</v>
          </cell>
          <cell r="W128">
            <v>0.33199999999999363</v>
          </cell>
          <cell r="X128">
            <v>475</v>
          </cell>
          <cell r="Y128">
            <v>475.23200000000003</v>
          </cell>
          <cell r="Z128">
            <v>-0.23200000000002774</v>
          </cell>
          <cell r="AA128">
            <v>133</v>
          </cell>
          <cell r="AB128">
            <v>132.73099999999999</v>
          </cell>
          <cell r="AC128">
            <v>0.26900000000000546</v>
          </cell>
          <cell r="AD128">
            <v>260</v>
          </cell>
          <cell r="AE128">
            <v>260.06900000000002</v>
          </cell>
          <cell r="AF128">
            <v>-6.9000000000016826E-2</v>
          </cell>
          <cell r="AG128">
            <v>316</v>
          </cell>
          <cell r="AH128">
            <v>315.59500000000003</v>
          </cell>
          <cell r="AI128">
            <v>0.40499999999997272</v>
          </cell>
          <cell r="AJ128">
            <v>0</v>
          </cell>
          <cell r="AM128">
            <v>0</v>
          </cell>
          <cell r="AP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2695</v>
          </cell>
          <cell r="BL128">
            <v>5390</v>
          </cell>
        </row>
        <row r="129">
          <cell r="C129" t="str">
            <v>B02050</v>
          </cell>
          <cell r="D129" t="str">
            <v>B.2.A.2)   Acquisti servizi sanitari per farmaceutica</v>
          </cell>
          <cell r="E129" t="str">
            <v>2008</v>
          </cell>
          <cell r="F129" t="str">
            <v>C</v>
          </cell>
          <cell r="G129">
            <v>0</v>
          </cell>
          <cell r="H129">
            <v>1039</v>
          </cell>
          <cell r="I129">
            <v>105604</v>
          </cell>
          <cell r="J129">
            <v>1444.69</v>
          </cell>
          <cell r="K129">
            <v>104159.31</v>
          </cell>
          <cell r="L129">
            <v>60261</v>
          </cell>
          <cell r="M129">
            <v>748.82</v>
          </cell>
          <cell r="N129">
            <v>59512.18</v>
          </cell>
          <cell r="O129">
            <v>230502</v>
          </cell>
          <cell r="P129">
            <v>1195.3599999999999</v>
          </cell>
          <cell r="Q129">
            <v>229306.64</v>
          </cell>
          <cell r="R129">
            <v>39407</v>
          </cell>
          <cell r="S129">
            <v>811.41499999999996</v>
          </cell>
          <cell r="T129">
            <v>38595.584999999999</v>
          </cell>
          <cell r="U129">
            <v>156564</v>
          </cell>
          <cell r="V129">
            <v>2116</v>
          </cell>
          <cell r="W129">
            <v>154448</v>
          </cell>
          <cell r="X129">
            <v>273216</v>
          </cell>
          <cell r="Y129">
            <v>1416.934</v>
          </cell>
          <cell r="Z129">
            <v>271799.06599999999</v>
          </cell>
          <cell r="AA129">
            <v>61966</v>
          </cell>
          <cell r="AB129">
            <v>349.78199999999998</v>
          </cell>
          <cell r="AC129">
            <v>61616.218000000001</v>
          </cell>
          <cell r="AD129">
            <v>85010</v>
          </cell>
          <cell r="AE129">
            <v>699.00599999999997</v>
          </cell>
          <cell r="AF129">
            <v>84310.994000000006</v>
          </cell>
          <cell r="AG129">
            <v>86992</v>
          </cell>
          <cell r="AH129">
            <v>993.327</v>
          </cell>
          <cell r="AI129">
            <v>85998.672999999995</v>
          </cell>
          <cell r="AJ129">
            <v>0</v>
          </cell>
          <cell r="AM129">
            <v>0</v>
          </cell>
          <cell r="AP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1095606</v>
          </cell>
          <cell r="BL129">
            <v>2200083</v>
          </cell>
        </row>
        <row r="130">
          <cell r="C130" t="str">
            <v>B02055</v>
          </cell>
          <cell r="D130" t="str">
            <v>B.2.A.2.1) - da convenzione</v>
          </cell>
          <cell r="E130" t="str">
            <v>2008</v>
          </cell>
          <cell r="F130" t="str">
            <v>C</v>
          </cell>
          <cell r="G130">
            <v>0</v>
          </cell>
          <cell r="H130">
            <v>1039</v>
          </cell>
          <cell r="I130">
            <v>104159</v>
          </cell>
          <cell r="J130">
            <v>0</v>
          </cell>
          <cell r="K130">
            <v>0</v>
          </cell>
          <cell r="L130">
            <v>59512</v>
          </cell>
          <cell r="M130">
            <v>0</v>
          </cell>
          <cell r="N130">
            <v>0</v>
          </cell>
          <cell r="O130">
            <v>229307</v>
          </cell>
          <cell r="P130">
            <v>0</v>
          </cell>
          <cell r="Q130">
            <v>0</v>
          </cell>
          <cell r="R130">
            <v>38595</v>
          </cell>
          <cell r="S130">
            <v>0</v>
          </cell>
          <cell r="T130">
            <v>0</v>
          </cell>
          <cell r="U130">
            <v>154448</v>
          </cell>
          <cell r="V130">
            <v>0</v>
          </cell>
          <cell r="W130">
            <v>0</v>
          </cell>
          <cell r="X130">
            <v>271799</v>
          </cell>
          <cell r="Y130">
            <v>0</v>
          </cell>
          <cell r="Z130">
            <v>0</v>
          </cell>
          <cell r="AA130">
            <v>61617</v>
          </cell>
          <cell r="AB130">
            <v>0</v>
          </cell>
          <cell r="AC130">
            <v>0</v>
          </cell>
          <cell r="AD130">
            <v>84311</v>
          </cell>
          <cell r="AE130">
            <v>0</v>
          </cell>
          <cell r="AF130">
            <v>0</v>
          </cell>
          <cell r="AG130">
            <v>85998</v>
          </cell>
          <cell r="AH130">
            <v>0</v>
          </cell>
          <cell r="AI130">
            <v>0</v>
          </cell>
          <cell r="AJ130">
            <v>0</v>
          </cell>
          <cell r="AM130">
            <v>0</v>
          </cell>
          <cell r="AP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1090785</v>
          </cell>
          <cell r="BL130">
            <v>1090785</v>
          </cell>
        </row>
        <row r="131">
          <cell r="C131" t="str">
            <v>B02060</v>
          </cell>
          <cell r="D131" t="str">
            <v>B.2.A.2.2) - da pubblico (Asl-AO, IRCCS, Policlinici  della Regione)- Mobilità intraregionale</v>
          </cell>
          <cell r="E131" t="str">
            <v>2008</v>
          </cell>
          <cell r="F131" t="str">
            <v>C</v>
          </cell>
          <cell r="G131">
            <v>0</v>
          </cell>
          <cell r="H131">
            <v>0</v>
          </cell>
          <cell r="I131">
            <v>791</v>
          </cell>
          <cell r="J131">
            <v>791.05600000000004</v>
          </cell>
          <cell r="K131">
            <v>-5.6000000000040018E-2</v>
          </cell>
          <cell r="L131">
            <v>324</v>
          </cell>
          <cell r="M131">
            <v>323.529</v>
          </cell>
          <cell r="N131">
            <v>0.47100000000000364</v>
          </cell>
          <cell r="O131">
            <v>563</v>
          </cell>
          <cell r="P131">
            <v>562.95299999999997</v>
          </cell>
          <cell r="Q131">
            <v>4.7000000000025466E-2</v>
          </cell>
          <cell r="R131">
            <v>545</v>
          </cell>
          <cell r="S131">
            <v>544.89400000000001</v>
          </cell>
          <cell r="T131">
            <v>0.10599999999999454</v>
          </cell>
          <cell r="U131">
            <v>1249</v>
          </cell>
          <cell r="V131">
            <v>1249.1780000000001</v>
          </cell>
          <cell r="W131">
            <v>-0.17800000000011096</v>
          </cell>
          <cell r="X131">
            <v>519</v>
          </cell>
          <cell r="Y131">
            <v>518.66</v>
          </cell>
          <cell r="Z131">
            <v>0.34000000000003183</v>
          </cell>
          <cell r="AA131">
            <v>161</v>
          </cell>
          <cell r="AB131">
            <v>161.333</v>
          </cell>
          <cell r="AC131">
            <v>-0.33299999999999841</v>
          </cell>
          <cell r="AD131">
            <v>338</v>
          </cell>
          <cell r="AE131">
            <v>337.536</v>
          </cell>
          <cell r="AF131">
            <v>0.46399999999999864</v>
          </cell>
          <cell r="AG131">
            <v>465</v>
          </cell>
          <cell r="AH131">
            <v>464.93700000000001</v>
          </cell>
          <cell r="AI131">
            <v>6.2999999999988177E-2</v>
          </cell>
          <cell r="AJ131">
            <v>0</v>
          </cell>
          <cell r="AM131">
            <v>0</v>
          </cell>
          <cell r="AP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9910</v>
          </cell>
        </row>
        <row r="132">
          <cell r="C132" t="str">
            <v>B02065</v>
          </cell>
          <cell r="D132" t="str">
            <v>B.2.A.2.3) - da pubblico ( extra Regione)</v>
          </cell>
          <cell r="E132" t="str">
            <v>2008</v>
          </cell>
          <cell r="F132" t="str">
            <v>C</v>
          </cell>
          <cell r="G132">
            <v>0</v>
          </cell>
          <cell r="H132">
            <v>0</v>
          </cell>
          <cell r="I132">
            <v>654</v>
          </cell>
          <cell r="J132">
            <v>653.63400000000001</v>
          </cell>
          <cell r="K132">
            <v>0.36599999999998545</v>
          </cell>
          <cell r="L132">
            <v>425</v>
          </cell>
          <cell r="M132">
            <v>425.291</v>
          </cell>
          <cell r="N132">
            <v>-0.29099999999999682</v>
          </cell>
          <cell r="O132">
            <v>632</v>
          </cell>
          <cell r="P132">
            <v>632.40700000000004</v>
          </cell>
          <cell r="Q132">
            <v>-0.40700000000003911</v>
          </cell>
          <cell r="R132">
            <v>267</v>
          </cell>
          <cell r="S132">
            <v>266.52100000000002</v>
          </cell>
          <cell r="T132">
            <v>0.47899999999998499</v>
          </cell>
          <cell r="U132">
            <v>867</v>
          </cell>
          <cell r="V132">
            <v>866.822</v>
          </cell>
          <cell r="W132">
            <v>0.17799999999999727</v>
          </cell>
          <cell r="X132">
            <v>898</v>
          </cell>
          <cell r="Y132">
            <v>898.274</v>
          </cell>
          <cell r="Z132">
            <v>-0.27400000000000091</v>
          </cell>
          <cell r="AA132">
            <v>188</v>
          </cell>
          <cell r="AB132">
            <v>188.44900000000001</v>
          </cell>
          <cell r="AC132">
            <v>-0.44900000000001228</v>
          </cell>
          <cell r="AD132">
            <v>361</v>
          </cell>
          <cell r="AE132">
            <v>361.47</v>
          </cell>
          <cell r="AF132">
            <v>-0.47000000000002728</v>
          </cell>
          <cell r="AG132">
            <v>529</v>
          </cell>
          <cell r="AH132">
            <v>528.39</v>
          </cell>
          <cell r="AI132">
            <v>0.61000000000001364</v>
          </cell>
          <cell r="AJ132">
            <v>0</v>
          </cell>
          <cell r="AM132">
            <v>0</v>
          </cell>
          <cell r="AP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4821</v>
          </cell>
          <cell r="BL132">
            <v>9642</v>
          </cell>
        </row>
        <row r="133">
          <cell r="C133" t="str">
            <v>B02070</v>
          </cell>
          <cell r="D133" t="str">
            <v>B.2.A.3)   Acquisti servizi sanitari per assistenza specialistica ambulatoriale</v>
          </cell>
          <cell r="E133" t="str">
            <v>2008</v>
          </cell>
          <cell r="F133" t="str">
            <v>C</v>
          </cell>
          <cell r="G133">
            <v>0</v>
          </cell>
          <cell r="H133">
            <v>14973</v>
          </cell>
          <cell r="I133">
            <v>66407</v>
          </cell>
          <cell r="J133">
            <v>15844.852000000001</v>
          </cell>
          <cell r="K133">
            <v>50562.148000000001</v>
          </cell>
          <cell r="L133">
            <v>28318</v>
          </cell>
          <cell r="M133">
            <v>13507.412</v>
          </cell>
          <cell r="N133">
            <v>14810.588</v>
          </cell>
          <cell r="O133">
            <v>152254</v>
          </cell>
          <cell r="P133">
            <v>46866.146999999997</v>
          </cell>
          <cell r="Q133">
            <v>105387.853</v>
          </cell>
          <cell r="R133">
            <v>16538</v>
          </cell>
          <cell r="S133">
            <v>8343.3870000000006</v>
          </cell>
          <cell r="T133">
            <v>8194.6129999999994</v>
          </cell>
          <cell r="U133">
            <v>76962</v>
          </cell>
          <cell r="V133">
            <v>26322.174999999999</v>
          </cell>
          <cell r="W133">
            <v>50639.824999999997</v>
          </cell>
          <cell r="X133">
            <v>192035</v>
          </cell>
          <cell r="Y133">
            <v>50105.330999999998</v>
          </cell>
          <cell r="Z133">
            <v>141929.66899999999</v>
          </cell>
          <cell r="AA133">
            <v>25380</v>
          </cell>
          <cell r="AB133">
            <v>8534.6260000000002</v>
          </cell>
          <cell r="AC133">
            <v>16845.374</v>
          </cell>
          <cell r="AD133">
            <v>46235</v>
          </cell>
          <cell r="AE133">
            <v>12260.919</v>
          </cell>
          <cell r="AF133">
            <v>33974.080999999998</v>
          </cell>
          <cell r="AG133">
            <v>49345</v>
          </cell>
          <cell r="AH133">
            <v>11421.736999999999</v>
          </cell>
          <cell r="AI133">
            <v>37923.262999999999</v>
          </cell>
          <cell r="AJ133">
            <v>0</v>
          </cell>
          <cell r="AM133">
            <v>0</v>
          </cell>
          <cell r="AP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499714</v>
          </cell>
          <cell r="BL133">
            <v>1321921</v>
          </cell>
        </row>
        <row r="134">
          <cell r="C134" t="str">
            <v>B02075</v>
          </cell>
          <cell r="D134" t="str">
            <v>B.2.A.3.1)  - da pubblico (Asl-AO, IRCCS, Policlinici della Regione)-  Mobilità intraregionale</v>
          </cell>
          <cell r="E134" t="str">
            <v>2008</v>
          </cell>
          <cell r="F134" t="str">
            <v>C</v>
          </cell>
          <cell r="G134">
            <v>0</v>
          </cell>
          <cell r="H134">
            <v>0</v>
          </cell>
          <cell r="I134">
            <v>12891</v>
          </cell>
          <cell r="J134">
            <v>12891.046</v>
          </cell>
          <cell r="K134">
            <v>-4.6000000000276486E-2</v>
          </cell>
          <cell r="L134">
            <v>11917</v>
          </cell>
          <cell r="M134">
            <v>11917.457</v>
          </cell>
          <cell r="N134">
            <v>-0.45700000000033469</v>
          </cell>
          <cell r="O134">
            <v>42237</v>
          </cell>
          <cell r="P134">
            <v>42236.593000000001</v>
          </cell>
          <cell r="Q134">
            <v>0.4069999999992433</v>
          </cell>
          <cell r="R134">
            <v>7541</v>
          </cell>
          <cell r="S134">
            <v>7540.9269999999997</v>
          </cell>
          <cell r="T134">
            <v>7.3000000000320142E-2</v>
          </cell>
          <cell r="U134">
            <v>21619</v>
          </cell>
          <cell r="V134">
            <v>21619.43</v>
          </cell>
          <cell r="W134">
            <v>-0.43000000000029104</v>
          </cell>
          <cell r="X134">
            <v>45841</v>
          </cell>
          <cell r="Y134">
            <v>45839.911999999997</v>
          </cell>
          <cell r="Z134">
            <v>1.088000000003376</v>
          </cell>
          <cell r="AA134">
            <v>7350</v>
          </cell>
          <cell r="AB134">
            <v>7350.3729999999996</v>
          </cell>
          <cell r="AC134">
            <v>-0.37299999999959255</v>
          </cell>
          <cell r="AD134">
            <v>10245</v>
          </cell>
          <cell r="AE134">
            <v>10244.763999999999</v>
          </cell>
          <cell r="AF134">
            <v>0.2360000000007858</v>
          </cell>
          <cell r="AG134">
            <v>9092</v>
          </cell>
          <cell r="AH134">
            <v>9091.732</v>
          </cell>
          <cell r="AI134">
            <v>0.2680000000000291</v>
          </cell>
          <cell r="AJ134">
            <v>0</v>
          </cell>
          <cell r="AM134">
            <v>0</v>
          </cell>
          <cell r="AP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337466</v>
          </cell>
        </row>
        <row r="135">
          <cell r="C135" t="str">
            <v>B02080</v>
          </cell>
          <cell r="D135" t="str">
            <v>B.2.A.3.2)  - da pubblico (altri soggetti pubbl. della Regione)</v>
          </cell>
          <cell r="E135" t="str">
            <v>2008</v>
          </cell>
          <cell r="F135" t="str">
            <v>C</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M135">
            <v>0</v>
          </cell>
          <cell r="AP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row>
        <row r="136">
          <cell r="C136" t="str">
            <v>B02085</v>
          </cell>
          <cell r="D136" t="str">
            <v>B.2.A.3.3)  - da pubblico (extra Regione)</v>
          </cell>
          <cell r="E136" t="str">
            <v>2008</v>
          </cell>
          <cell r="F136" t="str">
            <v>C</v>
          </cell>
          <cell r="G136">
            <v>0</v>
          </cell>
          <cell r="H136">
            <v>0</v>
          </cell>
          <cell r="I136">
            <v>2329</v>
          </cell>
          <cell r="J136">
            <v>2328.893</v>
          </cell>
          <cell r="K136">
            <v>0.1069999999999709</v>
          </cell>
          <cell r="L136">
            <v>1576</v>
          </cell>
          <cell r="M136">
            <v>1575.7159999999999</v>
          </cell>
          <cell r="N136">
            <v>0.2840000000001055</v>
          </cell>
          <cell r="O136">
            <v>3293</v>
          </cell>
          <cell r="P136">
            <v>3292.9830000000002</v>
          </cell>
          <cell r="Q136">
            <v>1.6999999999825377E-2</v>
          </cell>
          <cell r="R136">
            <v>772</v>
          </cell>
          <cell r="S136">
            <v>771.90099999999995</v>
          </cell>
          <cell r="T136">
            <v>9.9000000000046384E-2</v>
          </cell>
          <cell r="U136">
            <v>3663</v>
          </cell>
          <cell r="V136">
            <v>3663.3490000000002</v>
          </cell>
          <cell r="W136">
            <v>-0.34900000000016007</v>
          </cell>
          <cell r="X136">
            <v>3942</v>
          </cell>
          <cell r="Y136">
            <v>3940.6239999999998</v>
          </cell>
          <cell r="Z136">
            <v>1.3760000000002037</v>
          </cell>
          <cell r="AA136">
            <v>1111</v>
          </cell>
          <cell r="AB136">
            <v>1111.2909999999999</v>
          </cell>
          <cell r="AC136">
            <v>-0.29099999999993997</v>
          </cell>
          <cell r="AD136">
            <v>1903</v>
          </cell>
          <cell r="AE136">
            <v>1902.645</v>
          </cell>
          <cell r="AF136">
            <v>0.35500000000001819</v>
          </cell>
          <cell r="AG136">
            <v>2210</v>
          </cell>
          <cell r="AH136">
            <v>2210.1849999999999</v>
          </cell>
          <cell r="AI136">
            <v>-0.18499999999994543</v>
          </cell>
          <cell r="AJ136">
            <v>0</v>
          </cell>
          <cell r="AM136">
            <v>0</v>
          </cell>
          <cell r="AP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20799</v>
          </cell>
          <cell r="BL136">
            <v>41598</v>
          </cell>
        </row>
        <row r="137">
          <cell r="C137" t="str">
            <v>B02090</v>
          </cell>
          <cell r="D137" t="str">
            <v>B.2.A.3.4)  - da privato - Medici SUMAI</v>
          </cell>
          <cell r="E137" t="str">
            <v>2008</v>
          </cell>
          <cell r="F137" t="str">
            <v>C</v>
          </cell>
          <cell r="G137">
            <v>0</v>
          </cell>
          <cell r="H137">
            <v>0</v>
          </cell>
          <cell r="I137">
            <v>4865</v>
          </cell>
          <cell r="J137">
            <v>0</v>
          </cell>
          <cell r="K137">
            <v>0</v>
          </cell>
          <cell r="L137">
            <v>4560</v>
          </cell>
          <cell r="M137">
            <v>0</v>
          </cell>
          <cell r="N137">
            <v>0</v>
          </cell>
          <cell r="O137">
            <v>12057</v>
          </cell>
          <cell r="P137">
            <v>0</v>
          </cell>
          <cell r="Q137">
            <v>0</v>
          </cell>
          <cell r="R137">
            <v>2657</v>
          </cell>
          <cell r="S137">
            <v>0</v>
          </cell>
          <cell r="T137">
            <v>0</v>
          </cell>
          <cell r="U137">
            <v>7127</v>
          </cell>
          <cell r="V137">
            <v>0</v>
          </cell>
          <cell r="W137">
            <v>0</v>
          </cell>
          <cell r="X137">
            <v>16145</v>
          </cell>
          <cell r="Y137">
            <v>0</v>
          </cell>
          <cell r="Z137">
            <v>0</v>
          </cell>
          <cell r="AA137">
            <v>3076</v>
          </cell>
          <cell r="AB137">
            <v>0</v>
          </cell>
          <cell r="AC137">
            <v>0</v>
          </cell>
          <cell r="AD137">
            <v>4751</v>
          </cell>
          <cell r="AE137">
            <v>0</v>
          </cell>
          <cell r="AF137">
            <v>0</v>
          </cell>
          <cell r="AG137">
            <v>4089</v>
          </cell>
          <cell r="AH137">
            <v>0</v>
          </cell>
          <cell r="AI137">
            <v>0</v>
          </cell>
          <cell r="AJ137">
            <v>0</v>
          </cell>
          <cell r="AM137">
            <v>0</v>
          </cell>
          <cell r="AP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59327</v>
          </cell>
          <cell r="BL137">
            <v>59327</v>
          </cell>
        </row>
        <row r="138">
          <cell r="C138" t="str">
            <v>B02095</v>
          </cell>
          <cell r="D138" t="str">
            <v>B.2.A.3.5)  - da privato</v>
          </cell>
          <cell r="E138" t="str">
            <v>2008</v>
          </cell>
          <cell r="F138" t="str">
            <v>C</v>
          </cell>
          <cell r="G138">
            <v>0</v>
          </cell>
          <cell r="H138">
            <v>14711</v>
          </cell>
          <cell r="I138">
            <v>45697</v>
          </cell>
          <cell r="J138">
            <v>0</v>
          </cell>
          <cell r="K138">
            <v>0</v>
          </cell>
          <cell r="L138">
            <v>10251</v>
          </cell>
          <cell r="M138">
            <v>0</v>
          </cell>
          <cell r="N138">
            <v>0</v>
          </cell>
          <cell r="O138">
            <v>93330</v>
          </cell>
          <cell r="P138">
            <v>0</v>
          </cell>
          <cell r="Q138">
            <v>0</v>
          </cell>
          <cell r="R138">
            <v>5537</v>
          </cell>
          <cell r="S138">
            <v>0</v>
          </cell>
          <cell r="T138">
            <v>0</v>
          </cell>
          <cell r="U138">
            <v>43514</v>
          </cell>
          <cell r="V138">
            <v>0</v>
          </cell>
          <cell r="W138">
            <v>0</v>
          </cell>
          <cell r="X138">
            <v>125782</v>
          </cell>
          <cell r="Y138">
            <v>0</v>
          </cell>
          <cell r="Z138">
            <v>0</v>
          </cell>
          <cell r="AA138">
            <v>13770</v>
          </cell>
          <cell r="AB138">
            <v>0</v>
          </cell>
          <cell r="AC138">
            <v>0</v>
          </cell>
          <cell r="AD138">
            <v>29222</v>
          </cell>
          <cell r="AE138">
            <v>0</v>
          </cell>
          <cell r="AF138">
            <v>0</v>
          </cell>
          <cell r="AG138">
            <v>33834</v>
          </cell>
          <cell r="AH138">
            <v>0</v>
          </cell>
          <cell r="AI138">
            <v>0</v>
          </cell>
          <cell r="AJ138">
            <v>0</v>
          </cell>
          <cell r="AM138">
            <v>0</v>
          </cell>
          <cell r="AP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415648</v>
          </cell>
          <cell r="BL138">
            <v>415648</v>
          </cell>
        </row>
        <row r="139">
          <cell r="C139" t="str">
            <v>B02100</v>
          </cell>
          <cell r="D139" t="str">
            <v>B.2.A.3.5.A) Servizi sanitari per assistenza specialistica da IRCCS Privati e Policl.privati</v>
          </cell>
          <cell r="E139" t="str">
            <v>2008</v>
          </cell>
          <cell r="F139" t="str">
            <v>C</v>
          </cell>
          <cell r="G139">
            <v>0</v>
          </cell>
          <cell r="H139">
            <v>978</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M139">
            <v>0</v>
          </cell>
          <cell r="AP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978</v>
          </cell>
          <cell r="BL139">
            <v>978</v>
          </cell>
        </row>
        <row r="140">
          <cell r="C140" t="str">
            <v>B02105</v>
          </cell>
          <cell r="D140" t="str">
            <v>B.2.A.3.5.B) Servizi sanitari per assistenza specialistica da Ospedali Classificati privati</v>
          </cell>
          <cell r="E140" t="str">
            <v>2008</v>
          </cell>
          <cell r="F140" t="str">
            <v>C</v>
          </cell>
          <cell r="G140">
            <v>0</v>
          </cell>
          <cell r="H140">
            <v>3388</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M140">
            <v>0</v>
          </cell>
          <cell r="AP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3388</v>
          </cell>
          <cell r="BL140">
            <v>3388</v>
          </cell>
        </row>
        <row r="141">
          <cell r="C141" t="str">
            <v>B02110</v>
          </cell>
          <cell r="D141" t="str">
            <v>B.2.A.3.5.C) Servizi sanitari per assistenza specialistica da Case di Cura Private</v>
          </cell>
          <cell r="E141" t="str">
            <v>2008</v>
          </cell>
          <cell r="F141" t="str">
            <v>C</v>
          </cell>
          <cell r="G141">
            <v>0</v>
          </cell>
          <cell r="H141">
            <v>4558</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7</v>
          </cell>
          <cell r="AH141">
            <v>0</v>
          </cell>
          <cell r="AI141">
            <v>0</v>
          </cell>
          <cell r="AJ141">
            <v>0</v>
          </cell>
          <cell r="AM141">
            <v>0</v>
          </cell>
          <cell r="AP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4565</v>
          </cell>
          <cell r="BL141">
            <v>4565</v>
          </cell>
        </row>
        <row r="142">
          <cell r="C142" t="str">
            <v>B02115</v>
          </cell>
          <cell r="D142" t="str">
            <v>B.2.A.3.5.D) Servizi sanitari per assistenza specialistica da altri soggetti privati</v>
          </cell>
          <cell r="E142" t="str">
            <v>2008</v>
          </cell>
          <cell r="F142" t="str">
            <v>C</v>
          </cell>
          <cell r="G142">
            <v>0</v>
          </cell>
          <cell r="H142">
            <v>5787</v>
          </cell>
          <cell r="I142">
            <v>45697</v>
          </cell>
          <cell r="J142">
            <v>0</v>
          </cell>
          <cell r="K142">
            <v>0</v>
          </cell>
          <cell r="L142">
            <v>10251</v>
          </cell>
          <cell r="M142">
            <v>0</v>
          </cell>
          <cell r="N142">
            <v>0</v>
          </cell>
          <cell r="O142">
            <v>93330</v>
          </cell>
          <cell r="P142">
            <v>0</v>
          </cell>
          <cell r="Q142">
            <v>0</v>
          </cell>
          <cell r="R142">
            <v>5537</v>
          </cell>
          <cell r="S142">
            <v>0</v>
          </cell>
          <cell r="T142">
            <v>0</v>
          </cell>
          <cell r="U142">
            <v>43514</v>
          </cell>
          <cell r="V142">
            <v>0</v>
          </cell>
          <cell r="W142">
            <v>0</v>
          </cell>
          <cell r="X142">
            <v>125782</v>
          </cell>
          <cell r="Y142">
            <v>0</v>
          </cell>
          <cell r="Z142">
            <v>0</v>
          </cell>
          <cell r="AA142">
            <v>13770</v>
          </cell>
          <cell r="AB142">
            <v>0</v>
          </cell>
          <cell r="AC142">
            <v>0</v>
          </cell>
          <cell r="AD142">
            <v>29222</v>
          </cell>
          <cell r="AE142">
            <v>0</v>
          </cell>
          <cell r="AF142">
            <v>0</v>
          </cell>
          <cell r="AG142">
            <v>33827</v>
          </cell>
          <cell r="AH142">
            <v>0</v>
          </cell>
          <cell r="AI142">
            <v>0</v>
          </cell>
          <cell r="AJ142">
            <v>0</v>
          </cell>
          <cell r="AM142">
            <v>0</v>
          </cell>
          <cell r="AP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406717</v>
          </cell>
          <cell r="BL142">
            <v>406717</v>
          </cell>
        </row>
        <row r="143">
          <cell r="C143" t="str">
            <v>B02120</v>
          </cell>
          <cell r="D143" t="str">
            <v>B.2.A.3.6)  - da privato per cittadini non residenti - extraregione (mobilità attiva in compensazione)</v>
          </cell>
          <cell r="E143" t="str">
            <v>2008</v>
          </cell>
          <cell r="F143" t="str">
            <v>C</v>
          </cell>
          <cell r="G143">
            <v>0</v>
          </cell>
          <cell r="H143">
            <v>262</v>
          </cell>
          <cell r="I143">
            <v>625</v>
          </cell>
          <cell r="J143">
            <v>624.91300000000001</v>
          </cell>
          <cell r="K143">
            <v>8.6999999999989086E-2</v>
          </cell>
          <cell r="L143">
            <v>14</v>
          </cell>
          <cell r="M143">
            <v>14.239000000000001</v>
          </cell>
          <cell r="N143">
            <v>-0.23900000000000077</v>
          </cell>
          <cell r="O143">
            <v>1337</v>
          </cell>
          <cell r="P143">
            <v>1336.5709999999999</v>
          </cell>
          <cell r="Q143">
            <v>0.42900000000008731</v>
          </cell>
          <cell r="R143">
            <v>31</v>
          </cell>
          <cell r="S143">
            <v>30.559000000000001</v>
          </cell>
          <cell r="T143">
            <v>0.44099999999999895</v>
          </cell>
          <cell r="U143">
            <v>1039</v>
          </cell>
          <cell r="V143">
            <v>1039.396</v>
          </cell>
          <cell r="W143">
            <v>-0.39599999999995816</v>
          </cell>
          <cell r="X143">
            <v>325</v>
          </cell>
          <cell r="Y143">
            <v>324.79500000000002</v>
          </cell>
          <cell r="Z143">
            <v>0.20499999999998408</v>
          </cell>
          <cell r="AA143">
            <v>73</v>
          </cell>
          <cell r="AB143">
            <v>72.962000000000003</v>
          </cell>
          <cell r="AC143">
            <v>3.7999999999996703E-2</v>
          </cell>
          <cell r="AD143">
            <v>114</v>
          </cell>
          <cell r="AE143">
            <v>113.51</v>
          </cell>
          <cell r="AF143">
            <v>0.48999999999999488</v>
          </cell>
          <cell r="AG143">
            <v>120</v>
          </cell>
          <cell r="AH143">
            <v>119.82</v>
          </cell>
          <cell r="AI143">
            <v>0.18000000000000682</v>
          </cell>
          <cell r="AJ143">
            <v>0</v>
          </cell>
          <cell r="AM143">
            <v>0</v>
          </cell>
          <cell r="AP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3940</v>
          </cell>
          <cell r="BL143">
            <v>7618</v>
          </cell>
        </row>
        <row r="144">
          <cell r="C144" t="str">
            <v>B02125</v>
          </cell>
          <cell r="D144" t="str">
            <v>B.2.A.4)   Acquisti servizi sanitari per assistenza riabilitativa</v>
          </cell>
          <cell r="E144" t="str">
            <v>2008</v>
          </cell>
          <cell r="F144" t="str">
            <v>C</v>
          </cell>
          <cell r="G144">
            <v>0</v>
          </cell>
          <cell r="H144">
            <v>5655</v>
          </cell>
          <cell r="I144">
            <v>5462</v>
          </cell>
          <cell r="J144">
            <v>0</v>
          </cell>
          <cell r="K144">
            <v>0</v>
          </cell>
          <cell r="L144">
            <v>2321</v>
          </cell>
          <cell r="M144">
            <v>0</v>
          </cell>
          <cell r="N144">
            <v>0</v>
          </cell>
          <cell r="O144">
            <v>67532</v>
          </cell>
          <cell r="P144">
            <v>0</v>
          </cell>
          <cell r="Q144">
            <v>0</v>
          </cell>
          <cell r="R144">
            <v>1991</v>
          </cell>
          <cell r="S144">
            <v>0</v>
          </cell>
          <cell r="T144">
            <v>0</v>
          </cell>
          <cell r="U144">
            <v>15472</v>
          </cell>
          <cell r="V144">
            <v>0</v>
          </cell>
          <cell r="W144">
            <v>0</v>
          </cell>
          <cell r="X144">
            <v>15679</v>
          </cell>
          <cell r="Y144">
            <v>0</v>
          </cell>
          <cell r="Z144">
            <v>0</v>
          </cell>
          <cell r="AA144">
            <v>3997</v>
          </cell>
          <cell r="AB144">
            <v>0</v>
          </cell>
          <cell r="AC144">
            <v>0</v>
          </cell>
          <cell r="AD144">
            <v>14501</v>
          </cell>
          <cell r="AE144">
            <v>0</v>
          </cell>
          <cell r="AF144">
            <v>0</v>
          </cell>
          <cell r="AG144">
            <v>18392</v>
          </cell>
          <cell r="AH144">
            <v>0</v>
          </cell>
          <cell r="AI144">
            <v>0</v>
          </cell>
          <cell r="AJ144">
            <v>0</v>
          </cell>
          <cell r="AM144">
            <v>0</v>
          </cell>
          <cell r="AP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7</v>
          </cell>
          <cell r="BG144">
            <v>0</v>
          </cell>
          <cell r="BH144">
            <v>0</v>
          </cell>
          <cell r="BI144">
            <v>0</v>
          </cell>
          <cell r="BJ144">
            <v>0</v>
          </cell>
          <cell r="BK144">
            <v>151009</v>
          </cell>
          <cell r="BL144">
            <v>151009</v>
          </cell>
        </row>
        <row r="145">
          <cell r="C145" t="str">
            <v>B02130</v>
          </cell>
          <cell r="D145" t="str">
            <v>B.2.A.4.1)  - da pubblico (Asl-AO, IRCCS, Policlinici della Regione) -  Mobilità intraregionale</v>
          </cell>
          <cell r="E145" t="str">
            <v>2008</v>
          </cell>
          <cell r="F145" t="str">
            <v>C</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M145">
            <v>0</v>
          </cell>
          <cell r="AP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row>
        <row r="146">
          <cell r="C146" t="str">
            <v>B02135</v>
          </cell>
          <cell r="D146" t="str">
            <v>B.2.A.4.2)  - da pubblico (altri soggetti pubbl. della Regione)</v>
          </cell>
          <cell r="E146" t="str">
            <v>2008</v>
          </cell>
          <cell r="F146" t="str">
            <v>C</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M146">
            <v>0</v>
          </cell>
          <cell r="AP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row>
        <row r="147">
          <cell r="C147" t="str">
            <v>B02140</v>
          </cell>
          <cell r="D147" t="str">
            <v>B.2.A.4.3)  - da pubblico (extra Regione) non soggetto a compensazione</v>
          </cell>
          <cell r="E147" t="str">
            <v>2008</v>
          </cell>
          <cell r="F147" t="str">
            <v>C</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54</v>
          </cell>
          <cell r="AB147">
            <v>0</v>
          </cell>
          <cell r="AC147">
            <v>0</v>
          </cell>
          <cell r="AD147">
            <v>0</v>
          </cell>
          <cell r="AE147">
            <v>0</v>
          </cell>
          <cell r="AF147">
            <v>0</v>
          </cell>
          <cell r="AG147">
            <v>1</v>
          </cell>
          <cell r="AH147">
            <v>0</v>
          </cell>
          <cell r="AI147">
            <v>0</v>
          </cell>
          <cell r="AJ147">
            <v>0</v>
          </cell>
          <cell r="AM147">
            <v>0</v>
          </cell>
          <cell r="AP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55</v>
          </cell>
          <cell r="BL147">
            <v>55</v>
          </cell>
        </row>
        <row r="148">
          <cell r="C148" t="str">
            <v>B02145</v>
          </cell>
          <cell r="D148" t="str">
            <v>B.2.A.4.4)  - da privato (intraregionale ed extraregionale)</v>
          </cell>
          <cell r="E148" t="str">
            <v>2008</v>
          </cell>
          <cell r="F148" t="str">
            <v>C</v>
          </cell>
          <cell r="G148">
            <v>0</v>
          </cell>
          <cell r="H148">
            <v>5655</v>
          </cell>
          <cell r="I148">
            <v>5462</v>
          </cell>
          <cell r="J148">
            <v>0</v>
          </cell>
          <cell r="K148">
            <v>0</v>
          </cell>
          <cell r="L148">
            <v>2321</v>
          </cell>
          <cell r="M148">
            <v>0</v>
          </cell>
          <cell r="N148">
            <v>0</v>
          </cell>
          <cell r="O148">
            <v>67532</v>
          </cell>
          <cell r="P148">
            <v>0</v>
          </cell>
          <cell r="Q148">
            <v>0</v>
          </cell>
          <cell r="R148">
            <v>1991</v>
          </cell>
          <cell r="S148">
            <v>0</v>
          </cell>
          <cell r="T148">
            <v>0</v>
          </cell>
          <cell r="U148">
            <v>15472</v>
          </cell>
          <cell r="V148">
            <v>0</v>
          </cell>
          <cell r="W148">
            <v>0</v>
          </cell>
          <cell r="X148">
            <v>15679</v>
          </cell>
          <cell r="Y148">
            <v>0</v>
          </cell>
          <cell r="Z148">
            <v>0</v>
          </cell>
          <cell r="AA148">
            <v>3943</v>
          </cell>
          <cell r="AB148">
            <v>0</v>
          </cell>
          <cell r="AC148">
            <v>0</v>
          </cell>
          <cell r="AD148">
            <v>14501</v>
          </cell>
          <cell r="AE148">
            <v>0</v>
          </cell>
          <cell r="AF148">
            <v>0</v>
          </cell>
          <cell r="AG148">
            <v>18391</v>
          </cell>
          <cell r="AH148">
            <v>0</v>
          </cell>
          <cell r="AI148">
            <v>0</v>
          </cell>
          <cell r="AJ148">
            <v>0</v>
          </cell>
          <cell r="AM148">
            <v>0</v>
          </cell>
          <cell r="AP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7</v>
          </cell>
          <cell r="BG148">
            <v>0</v>
          </cell>
          <cell r="BH148">
            <v>0</v>
          </cell>
          <cell r="BI148">
            <v>0</v>
          </cell>
          <cell r="BJ148">
            <v>0</v>
          </cell>
          <cell r="BK148">
            <v>150954</v>
          </cell>
          <cell r="BL148">
            <v>150954</v>
          </cell>
        </row>
        <row r="149">
          <cell r="C149" t="str">
            <v>B02150</v>
          </cell>
          <cell r="D149" t="str">
            <v>B.2.A.5)   Acquisti servizi sanitari per assistenza integrativa e protesica</v>
          </cell>
          <cell r="E149" t="str">
            <v>2008</v>
          </cell>
          <cell r="F149" t="str">
            <v>C</v>
          </cell>
          <cell r="G149">
            <v>0</v>
          </cell>
          <cell r="H149">
            <v>0</v>
          </cell>
          <cell r="I149">
            <v>18499</v>
          </cell>
          <cell r="J149">
            <v>0</v>
          </cell>
          <cell r="K149">
            <v>0</v>
          </cell>
          <cell r="L149">
            <v>9502</v>
          </cell>
          <cell r="M149">
            <v>0</v>
          </cell>
          <cell r="N149">
            <v>0</v>
          </cell>
          <cell r="O149">
            <v>43050</v>
          </cell>
          <cell r="P149">
            <v>0</v>
          </cell>
          <cell r="Q149">
            <v>0</v>
          </cell>
          <cell r="R149">
            <v>6302</v>
          </cell>
          <cell r="S149">
            <v>0</v>
          </cell>
          <cell r="T149">
            <v>0</v>
          </cell>
          <cell r="U149">
            <v>21600</v>
          </cell>
          <cell r="V149">
            <v>0</v>
          </cell>
          <cell r="W149">
            <v>0</v>
          </cell>
          <cell r="X149">
            <v>40994</v>
          </cell>
          <cell r="Y149">
            <v>0</v>
          </cell>
          <cell r="Z149">
            <v>0</v>
          </cell>
          <cell r="AA149">
            <v>9579</v>
          </cell>
          <cell r="AB149">
            <v>0</v>
          </cell>
          <cell r="AC149">
            <v>0</v>
          </cell>
          <cell r="AD149">
            <v>11668</v>
          </cell>
          <cell r="AE149">
            <v>0</v>
          </cell>
          <cell r="AF149">
            <v>0</v>
          </cell>
          <cell r="AG149">
            <v>15765</v>
          </cell>
          <cell r="AH149">
            <v>0</v>
          </cell>
          <cell r="AI149">
            <v>0</v>
          </cell>
          <cell r="AJ149">
            <v>0</v>
          </cell>
          <cell r="AM149">
            <v>0</v>
          </cell>
          <cell r="AP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176959</v>
          </cell>
          <cell r="BL149">
            <v>176959</v>
          </cell>
        </row>
        <row r="150">
          <cell r="C150" t="str">
            <v>B02155</v>
          </cell>
          <cell r="D150" t="str">
            <v>B.2.A.5.1)  - da pubblico (Asl-AO, IRCCS, Policlinici della Regione)-  Mobilità intraregionale</v>
          </cell>
          <cell r="E150" t="str">
            <v>2008</v>
          </cell>
          <cell r="F150" t="str">
            <v>C</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M150">
            <v>0</v>
          </cell>
          <cell r="AP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row>
        <row r="151">
          <cell r="C151" t="str">
            <v>B02160</v>
          </cell>
          <cell r="D151" t="str">
            <v>B.2.A.5.2)  - da pubblico (altri soggetti pubbl. della Regione)</v>
          </cell>
          <cell r="E151" t="str">
            <v>2008</v>
          </cell>
          <cell r="F151" t="str">
            <v>C</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M151">
            <v>0</v>
          </cell>
          <cell r="AP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row>
        <row r="152">
          <cell r="C152" t="str">
            <v>B02165</v>
          </cell>
          <cell r="D152" t="str">
            <v>B.2.A.5.3)  - da pubblico (extra Regione)</v>
          </cell>
          <cell r="E152" t="str">
            <v>2008</v>
          </cell>
          <cell r="F152" t="str">
            <v>C</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5</v>
          </cell>
          <cell r="Y152">
            <v>0</v>
          </cell>
          <cell r="Z152">
            <v>0</v>
          </cell>
          <cell r="AA152">
            <v>0</v>
          </cell>
          <cell r="AB152">
            <v>0</v>
          </cell>
          <cell r="AC152">
            <v>0</v>
          </cell>
          <cell r="AD152">
            <v>11</v>
          </cell>
          <cell r="AE152">
            <v>0</v>
          </cell>
          <cell r="AF152">
            <v>0</v>
          </cell>
          <cell r="AG152">
            <v>9</v>
          </cell>
          <cell r="AH152">
            <v>0</v>
          </cell>
          <cell r="AI152">
            <v>0</v>
          </cell>
          <cell r="AJ152">
            <v>0</v>
          </cell>
          <cell r="AM152">
            <v>0</v>
          </cell>
          <cell r="AP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25</v>
          </cell>
          <cell r="BL152">
            <v>25</v>
          </cell>
        </row>
        <row r="153">
          <cell r="C153" t="str">
            <v>B02170</v>
          </cell>
          <cell r="D153" t="str">
            <v>B.2.A.5.4)  - da privato</v>
          </cell>
          <cell r="E153" t="str">
            <v>2008</v>
          </cell>
          <cell r="F153" t="str">
            <v>C</v>
          </cell>
          <cell r="G153">
            <v>0</v>
          </cell>
          <cell r="H153">
            <v>0</v>
          </cell>
          <cell r="I153">
            <v>18499</v>
          </cell>
          <cell r="J153">
            <v>0</v>
          </cell>
          <cell r="K153">
            <v>0</v>
          </cell>
          <cell r="L153">
            <v>9502</v>
          </cell>
          <cell r="M153">
            <v>0</v>
          </cell>
          <cell r="N153">
            <v>0</v>
          </cell>
          <cell r="O153">
            <v>43050</v>
          </cell>
          <cell r="P153">
            <v>0</v>
          </cell>
          <cell r="Q153">
            <v>0</v>
          </cell>
          <cell r="R153">
            <v>6302</v>
          </cell>
          <cell r="S153">
            <v>0</v>
          </cell>
          <cell r="T153">
            <v>0</v>
          </cell>
          <cell r="U153">
            <v>21600</v>
          </cell>
          <cell r="V153">
            <v>0</v>
          </cell>
          <cell r="W153">
            <v>0</v>
          </cell>
          <cell r="X153">
            <v>40989</v>
          </cell>
          <cell r="Y153">
            <v>0</v>
          </cell>
          <cell r="Z153">
            <v>0</v>
          </cell>
          <cell r="AA153">
            <v>9579</v>
          </cell>
          <cell r="AB153">
            <v>0</v>
          </cell>
          <cell r="AC153">
            <v>0</v>
          </cell>
          <cell r="AD153">
            <v>11657</v>
          </cell>
          <cell r="AE153">
            <v>0</v>
          </cell>
          <cell r="AF153">
            <v>0</v>
          </cell>
          <cell r="AG153">
            <v>15756</v>
          </cell>
          <cell r="AH153">
            <v>0</v>
          </cell>
          <cell r="AI153">
            <v>0</v>
          </cell>
          <cell r="AJ153">
            <v>0</v>
          </cell>
          <cell r="AM153">
            <v>0</v>
          </cell>
          <cell r="AP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176934</v>
          </cell>
          <cell r="BL153">
            <v>176934</v>
          </cell>
        </row>
        <row r="154">
          <cell r="C154" t="str">
            <v>B02175</v>
          </cell>
          <cell r="D154" t="str">
            <v>B.2.A.6)   Acquisti servizi sanitari per assistenza ospedaliera</v>
          </cell>
          <cell r="E154" t="str">
            <v>2008</v>
          </cell>
          <cell r="F154" t="str">
            <v>C</v>
          </cell>
          <cell r="G154">
            <v>0</v>
          </cell>
          <cell r="H154">
            <v>279696</v>
          </cell>
          <cell r="I154">
            <v>199020</v>
          </cell>
          <cell r="J154">
            <v>186687.84099999999</v>
          </cell>
          <cell r="K154">
            <v>12332.159000000014</v>
          </cell>
          <cell r="L154">
            <v>144466</v>
          </cell>
          <cell r="M154">
            <v>130600.095</v>
          </cell>
          <cell r="N154">
            <v>13865.904999999999</v>
          </cell>
          <cell r="O154">
            <v>540614</v>
          </cell>
          <cell r="P154">
            <v>425317.44799999997</v>
          </cell>
          <cell r="Q154">
            <v>115296.55200000003</v>
          </cell>
          <cell r="R154">
            <v>87451</v>
          </cell>
          <cell r="S154">
            <v>87450.337</v>
          </cell>
          <cell r="T154">
            <v>0.66300000000046566</v>
          </cell>
          <cell r="U154">
            <v>297930</v>
          </cell>
          <cell r="V154">
            <v>240783.07</v>
          </cell>
          <cell r="W154">
            <v>57146.929999999993</v>
          </cell>
          <cell r="X154">
            <v>589689</v>
          </cell>
          <cell r="Y154">
            <v>494796.33399999997</v>
          </cell>
          <cell r="Z154">
            <v>94892.666000000027</v>
          </cell>
          <cell r="AA154">
            <v>94155</v>
          </cell>
          <cell r="AB154">
            <v>86842.483999999997</v>
          </cell>
          <cell r="AC154">
            <v>7312.5160000000033</v>
          </cell>
          <cell r="AD154">
            <v>169828</v>
          </cell>
          <cell r="AE154">
            <v>136867.68700000001</v>
          </cell>
          <cell r="AF154">
            <v>32960.312999999995</v>
          </cell>
          <cell r="AG154">
            <v>157351</v>
          </cell>
          <cell r="AH154">
            <v>142582.318</v>
          </cell>
          <cell r="AI154">
            <v>14768.682000000001</v>
          </cell>
          <cell r="AJ154">
            <v>0</v>
          </cell>
          <cell r="AM154">
            <v>0</v>
          </cell>
          <cell r="AP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312</v>
          </cell>
          <cell r="BG154">
            <v>0</v>
          </cell>
          <cell r="BH154">
            <v>0</v>
          </cell>
          <cell r="BI154">
            <v>0</v>
          </cell>
          <cell r="BJ154">
            <v>0</v>
          </cell>
          <cell r="BK154">
            <v>887736</v>
          </cell>
          <cell r="BL154">
            <v>4841016</v>
          </cell>
        </row>
        <row r="155">
          <cell r="C155" t="str">
            <v>B02180</v>
          </cell>
          <cell r="D155" t="str">
            <v>B.2.A.6.1)  - da pubblico (Asl-AO, IRCCS, Policlinici della Regione)-  Mobilità intraregionale</v>
          </cell>
          <cell r="E155" t="str">
            <v>2008</v>
          </cell>
          <cell r="F155" t="str">
            <v>C</v>
          </cell>
          <cell r="G155">
            <v>0</v>
          </cell>
          <cell r="H155">
            <v>0</v>
          </cell>
          <cell r="I155">
            <v>159617</v>
          </cell>
          <cell r="J155">
            <v>159616.89799999999</v>
          </cell>
          <cell r="K155">
            <v>0.10200000001350418</v>
          </cell>
          <cell r="L155">
            <v>114565</v>
          </cell>
          <cell r="M155">
            <v>114565.27099999999</v>
          </cell>
          <cell r="N155">
            <v>-0.27099999999336433</v>
          </cell>
          <cell r="O155">
            <v>386013</v>
          </cell>
          <cell r="P155">
            <v>386012.54599999997</v>
          </cell>
          <cell r="Q155">
            <v>0.45400000002700835</v>
          </cell>
          <cell r="R155">
            <v>78840</v>
          </cell>
          <cell r="S155">
            <v>78839.395999999993</v>
          </cell>
          <cell r="T155">
            <v>0.60400000000663567</v>
          </cell>
          <cell r="U155">
            <v>188960</v>
          </cell>
          <cell r="V155">
            <v>188959.57</v>
          </cell>
          <cell r="W155">
            <v>0.42999999999301508</v>
          </cell>
          <cell r="X155">
            <v>445238</v>
          </cell>
          <cell r="Y155">
            <v>445238.33899999998</v>
          </cell>
          <cell r="Z155">
            <v>-0.33899999997811392</v>
          </cell>
          <cell r="AA155">
            <v>70688</v>
          </cell>
          <cell r="AB155">
            <v>70687.812000000005</v>
          </cell>
          <cell r="AC155">
            <v>0.1879999999946449</v>
          </cell>
          <cell r="AD155">
            <v>116262</v>
          </cell>
          <cell r="AE155">
            <v>116261.946</v>
          </cell>
          <cell r="AF155">
            <v>5.400000000372529E-2</v>
          </cell>
          <cell r="AG155">
            <v>112355</v>
          </cell>
          <cell r="AH155">
            <v>112354.882</v>
          </cell>
          <cell r="AI155">
            <v>0.11800000000221189</v>
          </cell>
          <cell r="AJ155">
            <v>0</v>
          </cell>
          <cell r="AM155">
            <v>0</v>
          </cell>
          <cell r="AP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238</v>
          </cell>
          <cell r="BG155">
            <v>0</v>
          </cell>
          <cell r="BH155">
            <v>0</v>
          </cell>
          <cell r="BI155">
            <v>0</v>
          </cell>
          <cell r="BJ155">
            <v>0</v>
          </cell>
          <cell r="BK155">
            <v>0</v>
          </cell>
          <cell r="BL155">
            <v>3345314</v>
          </cell>
        </row>
        <row r="156">
          <cell r="C156" t="str">
            <v>B02185</v>
          </cell>
          <cell r="D156" t="str">
            <v>B.2.A.6.2)  - da pubblico (altri soggetti pubbl. della Regione)</v>
          </cell>
          <cell r="E156" t="str">
            <v>2008</v>
          </cell>
          <cell r="F156" t="str">
            <v>C</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M156">
            <v>0</v>
          </cell>
          <cell r="AP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row>
        <row r="157">
          <cell r="C157" t="str">
            <v>B02190</v>
          </cell>
          <cell r="D157" t="str">
            <v>B.2.A.6.3)  - da pubblico (extra Regione)</v>
          </cell>
          <cell r="E157" t="str">
            <v>2008</v>
          </cell>
          <cell r="F157" t="str">
            <v>C</v>
          </cell>
          <cell r="G157">
            <v>0</v>
          </cell>
          <cell r="H157">
            <v>0</v>
          </cell>
          <cell r="I157">
            <v>27004</v>
          </cell>
          <cell r="J157">
            <v>27003.767</v>
          </cell>
          <cell r="K157">
            <v>0.23300000000017462</v>
          </cell>
          <cell r="L157">
            <v>15973</v>
          </cell>
          <cell r="M157">
            <v>15972.788</v>
          </cell>
          <cell r="N157">
            <v>0.21199999999953434</v>
          </cell>
          <cell r="O157">
            <v>37973</v>
          </cell>
          <cell r="P157">
            <v>37972.633999999998</v>
          </cell>
          <cell r="Q157">
            <v>0.36600000000180444</v>
          </cell>
          <cell r="R157">
            <v>8611</v>
          </cell>
          <cell r="S157">
            <v>8610.9410000000007</v>
          </cell>
          <cell r="T157">
            <v>5.8999999999286956E-2</v>
          </cell>
          <cell r="U157">
            <v>41515</v>
          </cell>
          <cell r="V157">
            <v>41514.777999999998</v>
          </cell>
          <cell r="W157">
            <v>0.22200000000157161</v>
          </cell>
          <cell r="X157">
            <v>49012</v>
          </cell>
          <cell r="Y157">
            <v>48997.970999999998</v>
          </cell>
          <cell r="Z157">
            <v>14.02900000000227</v>
          </cell>
          <cell r="AA157">
            <v>16129</v>
          </cell>
          <cell r="AB157">
            <v>16128.763999999999</v>
          </cell>
          <cell r="AC157">
            <v>0.2360000000007858</v>
          </cell>
          <cell r="AD157">
            <v>20376</v>
          </cell>
          <cell r="AE157">
            <v>20375.572</v>
          </cell>
          <cell r="AF157">
            <v>0.42799999999988358</v>
          </cell>
          <cell r="AG157">
            <v>30114</v>
          </cell>
          <cell r="AH157">
            <v>30114.587</v>
          </cell>
          <cell r="AI157">
            <v>-0.58699999999953434</v>
          </cell>
          <cell r="AJ157">
            <v>0</v>
          </cell>
          <cell r="AM157">
            <v>0</v>
          </cell>
          <cell r="AP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246707</v>
          </cell>
          <cell r="BL157">
            <v>493414</v>
          </cell>
        </row>
        <row r="158">
          <cell r="C158" t="str">
            <v>B02195</v>
          </cell>
          <cell r="D158" t="str">
            <v>B.2.A.6.4)  - da privato</v>
          </cell>
          <cell r="E158" t="str">
            <v>2008</v>
          </cell>
          <cell r="F158" t="str">
            <v>C</v>
          </cell>
          <cell r="G158">
            <v>0</v>
          </cell>
          <cell r="H158">
            <v>274615</v>
          </cell>
          <cell r="I158">
            <v>12332</v>
          </cell>
          <cell r="J158">
            <v>0</v>
          </cell>
          <cell r="K158">
            <v>0</v>
          </cell>
          <cell r="L158">
            <v>13866</v>
          </cell>
          <cell r="M158">
            <v>0</v>
          </cell>
          <cell r="N158">
            <v>0</v>
          </cell>
          <cell r="O158">
            <v>115296</v>
          </cell>
          <cell r="P158">
            <v>0</v>
          </cell>
          <cell r="Q158">
            <v>0</v>
          </cell>
          <cell r="R158">
            <v>0</v>
          </cell>
          <cell r="S158">
            <v>0</v>
          </cell>
          <cell r="T158">
            <v>0</v>
          </cell>
          <cell r="U158">
            <v>57146</v>
          </cell>
          <cell r="V158">
            <v>0</v>
          </cell>
          <cell r="W158">
            <v>0</v>
          </cell>
          <cell r="X158">
            <v>94879</v>
          </cell>
          <cell r="Y158">
            <v>0</v>
          </cell>
          <cell r="Z158">
            <v>0</v>
          </cell>
          <cell r="AA158">
            <v>7312</v>
          </cell>
          <cell r="AB158">
            <v>0</v>
          </cell>
          <cell r="AC158">
            <v>0</v>
          </cell>
          <cell r="AD158">
            <v>32960</v>
          </cell>
          <cell r="AE158">
            <v>0</v>
          </cell>
          <cell r="AF158">
            <v>0</v>
          </cell>
          <cell r="AG158">
            <v>14769</v>
          </cell>
          <cell r="AH158">
            <v>0</v>
          </cell>
          <cell r="AI158">
            <v>0</v>
          </cell>
          <cell r="AJ158">
            <v>0</v>
          </cell>
          <cell r="AM158">
            <v>0</v>
          </cell>
          <cell r="AP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74</v>
          </cell>
          <cell r="BG158">
            <v>0</v>
          </cell>
          <cell r="BH158">
            <v>0</v>
          </cell>
          <cell r="BI158">
            <v>0</v>
          </cell>
          <cell r="BJ158">
            <v>0</v>
          </cell>
          <cell r="BK158">
            <v>623249</v>
          </cell>
          <cell r="BL158">
            <v>623249</v>
          </cell>
        </row>
        <row r="159">
          <cell r="C159" t="str">
            <v>B02200</v>
          </cell>
          <cell r="D159" t="str">
            <v>B.2.A.6.4.A) Servizi sanitari per assistenza ospedaliera da IRCCS Privati e Policlinici privati</v>
          </cell>
          <cell r="E159" t="str">
            <v>2008</v>
          </cell>
          <cell r="F159" t="str">
            <v>C</v>
          </cell>
          <cell r="G159">
            <v>0</v>
          </cell>
          <cell r="H159">
            <v>29963</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M159">
            <v>0</v>
          </cell>
          <cell r="AP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74</v>
          </cell>
          <cell r="BG159">
            <v>0</v>
          </cell>
          <cell r="BH159">
            <v>0</v>
          </cell>
          <cell r="BI159">
            <v>0</v>
          </cell>
          <cell r="BJ159">
            <v>0</v>
          </cell>
          <cell r="BK159">
            <v>30037</v>
          </cell>
          <cell r="BL159">
            <v>30037</v>
          </cell>
        </row>
        <row r="160">
          <cell r="C160" t="str">
            <v>B02205</v>
          </cell>
          <cell r="D160" t="str">
            <v>B.2.A.6.4.B) Servizi sanitari per assistenza ospedaliera da Ospedali Classificati privati</v>
          </cell>
          <cell r="E160" t="str">
            <v>2008</v>
          </cell>
          <cell r="F160" t="str">
            <v>C</v>
          </cell>
          <cell r="G160">
            <v>0</v>
          </cell>
          <cell r="H160">
            <v>46859</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M160">
            <v>0</v>
          </cell>
          <cell r="AP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46859</v>
          </cell>
          <cell r="BL160">
            <v>46859</v>
          </cell>
        </row>
        <row r="161">
          <cell r="C161" t="str">
            <v>B02210</v>
          </cell>
          <cell r="D161" t="str">
            <v>B.2.A.6.4.C) Servizi sanitari per assistenza ospedaliera da Case di Cura Private</v>
          </cell>
          <cell r="E161" t="str">
            <v>2008</v>
          </cell>
          <cell r="F161" t="str">
            <v>C</v>
          </cell>
          <cell r="G161">
            <v>0</v>
          </cell>
          <cell r="H161">
            <v>76320</v>
          </cell>
          <cell r="I161">
            <v>12332</v>
          </cell>
          <cell r="J161">
            <v>0</v>
          </cell>
          <cell r="K161">
            <v>0</v>
          </cell>
          <cell r="L161">
            <v>13866</v>
          </cell>
          <cell r="M161">
            <v>0</v>
          </cell>
          <cell r="N161">
            <v>0</v>
          </cell>
          <cell r="O161">
            <v>115296</v>
          </cell>
          <cell r="P161">
            <v>0</v>
          </cell>
          <cell r="Q161">
            <v>0</v>
          </cell>
          <cell r="R161">
            <v>0</v>
          </cell>
          <cell r="S161">
            <v>0</v>
          </cell>
          <cell r="T161">
            <v>0</v>
          </cell>
          <cell r="U161">
            <v>57146</v>
          </cell>
          <cell r="V161">
            <v>0</v>
          </cell>
          <cell r="W161">
            <v>0</v>
          </cell>
          <cell r="X161">
            <v>94879</v>
          </cell>
          <cell r="Y161">
            <v>0</v>
          </cell>
          <cell r="Z161">
            <v>0</v>
          </cell>
          <cell r="AA161">
            <v>7312</v>
          </cell>
          <cell r="AB161">
            <v>0</v>
          </cell>
          <cell r="AC161">
            <v>0</v>
          </cell>
          <cell r="AD161">
            <v>32960</v>
          </cell>
          <cell r="AE161">
            <v>0</v>
          </cell>
          <cell r="AF161">
            <v>0</v>
          </cell>
          <cell r="AG161">
            <v>14769</v>
          </cell>
          <cell r="AH161">
            <v>0</v>
          </cell>
          <cell r="AI161">
            <v>0</v>
          </cell>
          <cell r="AJ161">
            <v>0</v>
          </cell>
          <cell r="AM161">
            <v>0</v>
          </cell>
          <cell r="AP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424880</v>
          </cell>
          <cell r="BL161">
            <v>424880</v>
          </cell>
        </row>
        <row r="162">
          <cell r="C162" t="str">
            <v>B02215</v>
          </cell>
          <cell r="D162" t="str">
            <v>B.2.A.6.4.D) Servizi sanitari per assistenza ospedaliera da altri soggetti privati</v>
          </cell>
          <cell r="E162" t="str">
            <v>2008</v>
          </cell>
          <cell r="F162" t="str">
            <v>C</v>
          </cell>
          <cell r="G162">
            <v>0</v>
          </cell>
          <cell r="H162">
            <v>121473</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M162">
            <v>0</v>
          </cell>
          <cell r="AP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121473</v>
          </cell>
          <cell r="BL162">
            <v>121473</v>
          </cell>
        </row>
        <row r="163">
          <cell r="C163" t="str">
            <v>B02220</v>
          </cell>
          <cell r="D163" t="str">
            <v>B.2.A.6.5)  - da privato per cittadini non residenti - extraregione (mobilità attiva in compensazione)</v>
          </cell>
          <cell r="E163" t="str">
            <v>2008</v>
          </cell>
          <cell r="F163" t="str">
            <v>C</v>
          </cell>
          <cell r="G163">
            <v>0</v>
          </cell>
          <cell r="H163">
            <v>5081</v>
          </cell>
          <cell r="I163">
            <v>67</v>
          </cell>
          <cell r="J163">
            <v>67.176000000000002</v>
          </cell>
          <cell r="K163">
            <v>-0.17600000000000193</v>
          </cell>
          <cell r="L163">
            <v>62</v>
          </cell>
          <cell r="M163">
            <v>62.036000000000001</v>
          </cell>
          <cell r="N163">
            <v>-3.6000000000001364E-2</v>
          </cell>
          <cell r="O163">
            <v>1332</v>
          </cell>
          <cell r="P163">
            <v>1332.268</v>
          </cell>
          <cell r="Q163">
            <v>-0.2680000000000291</v>
          </cell>
          <cell r="R163">
            <v>0</v>
          </cell>
          <cell r="S163">
            <v>0</v>
          </cell>
          <cell r="T163">
            <v>0</v>
          </cell>
          <cell r="U163">
            <v>10309</v>
          </cell>
          <cell r="V163">
            <v>10308.722</v>
          </cell>
          <cell r="W163">
            <v>0.27800000000024738</v>
          </cell>
          <cell r="X163">
            <v>560</v>
          </cell>
          <cell r="Y163">
            <v>560.024</v>
          </cell>
          <cell r="Z163">
            <v>-2.4000000000000909E-2</v>
          </cell>
          <cell r="AA163">
            <v>26</v>
          </cell>
          <cell r="AB163">
            <v>25.908000000000001</v>
          </cell>
          <cell r="AC163">
            <v>9.1999999999998749E-2</v>
          </cell>
          <cell r="AD163">
            <v>230</v>
          </cell>
          <cell r="AE163">
            <v>230.16900000000001</v>
          </cell>
          <cell r="AF163">
            <v>-0.16900000000001114</v>
          </cell>
          <cell r="AG163">
            <v>113</v>
          </cell>
          <cell r="AH163">
            <v>112.849</v>
          </cell>
          <cell r="AI163">
            <v>0.15099999999999625</v>
          </cell>
          <cell r="AJ163">
            <v>0</v>
          </cell>
          <cell r="AM163">
            <v>0</v>
          </cell>
          <cell r="AP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17780</v>
          </cell>
          <cell r="BL163">
            <v>30479</v>
          </cell>
        </row>
        <row r="164">
          <cell r="C164" t="str">
            <v>B02225</v>
          </cell>
          <cell r="D164" t="str">
            <v>B.2.A.7)   Acquisto prestazioni di psichiatria residenziale e semiresidenziale</v>
          </cell>
          <cell r="E164" t="str">
            <v>2008</v>
          </cell>
          <cell r="F164" t="str">
            <v>C</v>
          </cell>
          <cell r="G164">
            <v>0</v>
          </cell>
          <cell r="H164">
            <v>0</v>
          </cell>
          <cell r="I164">
            <v>899</v>
          </cell>
          <cell r="J164">
            <v>466.28899999999999</v>
          </cell>
          <cell r="K164">
            <v>432.71100000000001</v>
          </cell>
          <cell r="L164">
            <v>2320</v>
          </cell>
          <cell r="M164">
            <v>2099.9749999999999</v>
          </cell>
          <cell r="N164">
            <v>220.02500000000009</v>
          </cell>
          <cell r="O164">
            <v>32609</v>
          </cell>
          <cell r="P164">
            <v>0</v>
          </cell>
          <cell r="Q164">
            <v>0</v>
          </cell>
          <cell r="R164">
            <v>3216</v>
          </cell>
          <cell r="S164">
            <v>524.23800000000006</v>
          </cell>
          <cell r="T164">
            <v>2691.7619999999997</v>
          </cell>
          <cell r="U164">
            <v>6308</v>
          </cell>
          <cell r="V164">
            <v>1829.1130000000001</v>
          </cell>
          <cell r="W164">
            <v>4478.8869999999997</v>
          </cell>
          <cell r="X164">
            <v>5504</v>
          </cell>
          <cell r="Y164">
            <v>273.245</v>
          </cell>
          <cell r="Z164">
            <v>5230.7550000000001</v>
          </cell>
          <cell r="AA164">
            <v>2900</v>
          </cell>
          <cell r="AB164">
            <v>486.34300000000002</v>
          </cell>
          <cell r="AC164">
            <v>2413.6570000000002</v>
          </cell>
          <cell r="AD164">
            <v>6703</v>
          </cell>
          <cell r="AE164">
            <v>511.654</v>
          </cell>
          <cell r="AF164">
            <v>6191.3459999999995</v>
          </cell>
          <cell r="AG164">
            <v>5669</v>
          </cell>
          <cell r="AH164">
            <v>0</v>
          </cell>
          <cell r="AI164">
            <v>0</v>
          </cell>
          <cell r="AJ164">
            <v>0</v>
          </cell>
          <cell r="AM164">
            <v>0</v>
          </cell>
          <cell r="AP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59938</v>
          </cell>
          <cell r="BL164">
            <v>93978</v>
          </cell>
        </row>
        <row r="165">
          <cell r="C165" t="str">
            <v>B02230</v>
          </cell>
          <cell r="D165" t="str">
            <v>B.2.A.7.1)  - da pubblico (Asl-AO, IRCCS, Policlinici della Regione) -  Mobilità intraregionale</v>
          </cell>
          <cell r="E165" t="str">
            <v>2008</v>
          </cell>
          <cell r="F165" t="str">
            <v>C</v>
          </cell>
          <cell r="G165">
            <v>0</v>
          </cell>
          <cell r="H165">
            <v>0</v>
          </cell>
          <cell r="I165">
            <v>466</v>
          </cell>
          <cell r="J165">
            <v>466.28899999999999</v>
          </cell>
          <cell r="K165">
            <v>-0.28899999999998727</v>
          </cell>
          <cell r="L165">
            <v>2100</v>
          </cell>
          <cell r="M165">
            <v>2099.9749999999999</v>
          </cell>
          <cell r="N165">
            <v>2.5000000000090949E-2</v>
          </cell>
          <cell r="O165">
            <v>0</v>
          </cell>
          <cell r="P165">
            <v>0</v>
          </cell>
          <cell r="Q165">
            <v>0</v>
          </cell>
          <cell r="R165">
            <v>524</v>
          </cell>
          <cell r="S165">
            <v>524.23800000000006</v>
          </cell>
          <cell r="T165">
            <v>-0.23800000000005639</v>
          </cell>
          <cell r="U165">
            <v>1829</v>
          </cell>
          <cell r="V165">
            <v>1829.1130000000001</v>
          </cell>
          <cell r="W165">
            <v>-0.11300000000005639</v>
          </cell>
          <cell r="X165">
            <v>273</v>
          </cell>
          <cell r="Y165">
            <v>273.245</v>
          </cell>
          <cell r="Z165">
            <v>-0.24500000000000455</v>
          </cell>
          <cell r="AA165">
            <v>486</v>
          </cell>
          <cell r="AB165">
            <v>486.34300000000002</v>
          </cell>
          <cell r="AC165">
            <v>-0.34300000000001774</v>
          </cell>
          <cell r="AD165">
            <v>512</v>
          </cell>
          <cell r="AE165">
            <v>511.654</v>
          </cell>
          <cell r="AF165">
            <v>0.34600000000000364</v>
          </cell>
          <cell r="AG165">
            <v>0</v>
          </cell>
          <cell r="AH165">
            <v>0</v>
          </cell>
          <cell r="AI165">
            <v>0</v>
          </cell>
          <cell r="AJ165">
            <v>0</v>
          </cell>
          <cell r="AM165">
            <v>0</v>
          </cell>
          <cell r="AP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12380</v>
          </cell>
        </row>
        <row r="166">
          <cell r="C166" t="str">
            <v>B02235</v>
          </cell>
          <cell r="D166" t="str">
            <v>B.2.A.7.2)  - da pubblico (altri soggetti pubbl. della Regione)</v>
          </cell>
          <cell r="E166" t="str">
            <v>2008</v>
          </cell>
          <cell r="F166" t="str">
            <v>C</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M166">
            <v>0</v>
          </cell>
          <cell r="AP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row>
        <row r="167">
          <cell r="C167" t="str">
            <v>B02240</v>
          </cell>
          <cell r="D167" t="str">
            <v>B.2.A.7.3)  - da pubblico (extra Regione) - non soggette a compensazione</v>
          </cell>
          <cell r="E167" t="str">
            <v>2008</v>
          </cell>
          <cell r="F167" t="str">
            <v>C</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52</v>
          </cell>
          <cell r="Y167">
            <v>0</v>
          </cell>
          <cell r="Z167">
            <v>0</v>
          </cell>
          <cell r="AA167">
            <v>0</v>
          </cell>
          <cell r="AB167">
            <v>0</v>
          </cell>
          <cell r="AC167">
            <v>0</v>
          </cell>
          <cell r="AD167">
            <v>0</v>
          </cell>
          <cell r="AE167">
            <v>0</v>
          </cell>
          <cell r="AF167">
            <v>0</v>
          </cell>
          <cell r="AG167">
            <v>22</v>
          </cell>
          <cell r="AH167">
            <v>0</v>
          </cell>
          <cell r="AI167">
            <v>0</v>
          </cell>
          <cell r="AJ167">
            <v>0</v>
          </cell>
          <cell r="AM167">
            <v>0</v>
          </cell>
          <cell r="AP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74</v>
          </cell>
          <cell r="BL167">
            <v>74</v>
          </cell>
        </row>
        <row r="168">
          <cell r="C168" t="str">
            <v>B02245</v>
          </cell>
          <cell r="D168" t="str">
            <v>B.2.A.7.4)  - da privato(intraregionale ed extraregionale)</v>
          </cell>
          <cell r="E168" t="str">
            <v>2008</v>
          </cell>
          <cell r="F168" t="str">
            <v>C</v>
          </cell>
          <cell r="G168">
            <v>0</v>
          </cell>
          <cell r="H168">
            <v>0</v>
          </cell>
          <cell r="I168">
            <v>433</v>
          </cell>
          <cell r="J168">
            <v>0</v>
          </cell>
          <cell r="K168">
            <v>0</v>
          </cell>
          <cell r="L168">
            <v>220</v>
          </cell>
          <cell r="M168">
            <v>0</v>
          </cell>
          <cell r="N168">
            <v>0</v>
          </cell>
          <cell r="O168">
            <v>32609</v>
          </cell>
          <cell r="P168">
            <v>0</v>
          </cell>
          <cell r="Q168">
            <v>0</v>
          </cell>
          <cell r="R168">
            <v>2692</v>
          </cell>
          <cell r="S168">
            <v>0</v>
          </cell>
          <cell r="T168">
            <v>0</v>
          </cell>
          <cell r="U168">
            <v>4479</v>
          </cell>
          <cell r="V168">
            <v>0</v>
          </cell>
          <cell r="W168">
            <v>0</v>
          </cell>
          <cell r="X168">
            <v>5179</v>
          </cell>
          <cell r="Y168">
            <v>0</v>
          </cell>
          <cell r="Z168">
            <v>0</v>
          </cell>
          <cell r="AA168">
            <v>2414</v>
          </cell>
          <cell r="AB168">
            <v>0</v>
          </cell>
          <cell r="AC168">
            <v>0</v>
          </cell>
          <cell r="AD168">
            <v>6191</v>
          </cell>
          <cell r="AE168">
            <v>0</v>
          </cell>
          <cell r="AF168">
            <v>0</v>
          </cell>
          <cell r="AG168">
            <v>5647</v>
          </cell>
          <cell r="AH168">
            <v>0</v>
          </cell>
          <cell r="AI168">
            <v>0</v>
          </cell>
          <cell r="AJ168">
            <v>0</v>
          </cell>
          <cell r="AM168">
            <v>0</v>
          </cell>
          <cell r="AP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59864</v>
          </cell>
          <cell r="BL168">
            <v>59864</v>
          </cell>
        </row>
        <row r="169">
          <cell r="C169" t="str">
            <v>B02250</v>
          </cell>
          <cell r="D169" t="str">
            <v>B.2.A.8)   Acquisto prestazioni di distribuzione farmaci e File F</v>
          </cell>
          <cell r="E169" t="str">
            <v>2008</v>
          </cell>
          <cell r="F169" t="str">
            <v>C</v>
          </cell>
          <cell r="G169">
            <v>0</v>
          </cell>
          <cell r="H169">
            <v>3684</v>
          </cell>
          <cell r="I169">
            <v>6302</v>
          </cell>
          <cell r="J169">
            <v>6090.0749999999998</v>
          </cell>
          <cell r="K169">
            <v>211.92500000000018</v>
          </cell>
          <cell r="L169">
            <v>4979</v>
          </cell>
          <cell r="M169">
            <v>4976.6000000000004</v>
          </cell>
          <cell r="N169">
            <v>2.3999999999996362</v>
          </cell>
          <cell r="O169">
            <v>33413</v>
          </cell>
          <cell r="P169">
            <v>23651.576000000001</v>
          </cell>
          <cell r="Q169">
            <v>9761.4239999999991</v>
          </cell>
          <cell r="R169">
            <v>4381</v>
          </cell>
          <cell r="S169">
            <v>3843.2489999999998</v>
          </cell>
          <cell r="T169">
            <v>537.7510000000002</v>
          </cell>
          <cell r="U169">
            <v>13926</v>
          </cell>
          <cell r="V169">
            <v>12255.101000000001</v>
          </cell>
          <cell r="W169">
            <v>1670.8989999999994</v>
          </cell>
          <cell r="X169">
            <v>28310</v>
          </cell>
          <cell r="Y169">
            <v>27779.011999999999</v>
          </cell>
          <cell r="Z169">
            <v>530.98800000000119</v>
          </cell>
          <cell r="AA169">
            <v>4076</v>
          </cell>
          <cell r="AB169">
            <v>4009.415</v>
          </cell>
          <cell r="AC169">
            <v>66.585000000000036</v>
          </cell>
          <cell r="AD169">
            <v>5034</v>
          </cell>
          <cell r="AE169">
            <v>4485.9170000000004</v>
          </cell>
          <cell r="AF169">
            <v>548.08299999999963</v>
          </cell>
          <cell r="AG169">
            <v>5384</v>
          </cell>
          <cell r="AH169">
            <v>5171.2349999999997</v>
          </cell>
          <cell r="AI169">
            <v>212.76500000000033</v>
          </cell>
          <cell r="AJ169">
            <v>0</v>
          </cell>
          <cell r="AM169">
            <v>0</v>
          </cell>
          <cell r="AP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23984</v>
          </cell>
          <cell r="BL169">
            <v>215294</v>
          </cell>
        </row>
        <row r="170">
          <cell r="C170" t="str">
            <v>B02255</v>
          </cell>
          <cell r="D170" t="str">
            <v>B.2.A.8.1)  - da pubblico (Asl-AO, IRCCS, Policlinici della Regione)-  Mobilità intraregionale</v>
          </cell>
          <cell r="E170" t="str">
            <v>2008</v>
          </cell>
          <cell r="F170" t="str">
            <v>C</v>
          </cell>
          <cell r="G170">
            <v>0</v>
          </cell>
          <cell r="H170">
            <v>0</v>
          </cell>
          <cell r="I170">
            <v>5460</v>
          </cell>
          <cell r="J170">
            <v>5460.326</v>
          </cell>
          <cell r="K170">
            <v>-0.32600000000002183</v>
          </cell>
          <cell r="L170">
            <v>4562</v>
          </cell>
          <cell r="M170">
            <v>4562.125</v>
          </cell>
          <cell r="N170">
            <v>-0.125</v>
          </cell>
          <cell r="O170">
            <v>22581</v>
          </cell>
          <cell r="P170">
            <v>22581.591</v>
          </cell>
          <cell r="Q170">
            <v>-0.59100000000034925</v>
          </cell>
          <cell r="R170">
            <v>3424</v>
          </cell>
          <cell r="S170">
            <v>3424.056</v>
          </cell>
          <cell r="T170">
            <v>-5.6000000000040018E-2</v>
          </cell>
          <cell r="U170">
            <v>10922</v>
          </cell>
          <cell r="V170">
            <v>10921.529</v>
          </cell>
          <cell r="W170">
            <v>0.47099999999954889</v>
          </cell>
          <cell r="X170">
            <v>26780</v>
          </cell>
          <cell r="Y170">
            <v>26779.802</v>
          </cell>
          <cell r="Z170">
            <v>0.19800000000032014</v>
          </cell>
          <cell r="AA170">
            <v>3504</v>
          </cell>
          <cell r="AB170">
            <v>3503.5909999999999</v>
          </cell>
          <cell r="AC170">
            <v>0.4090000000001055</v>
          </cell>
          <cell r="AD170">
            <v>3795</v>
          </cell>
          <cell r="AE170">
            <v>3794.6970000000001</v>
          </cell>
          <cell r="AF170">
            <v>0.30299999999988358</v>
          </cell>
          <cell r="AG170">
            <v>4477</v>
          </cell>
          <cell r="AH170">
            <v>4476.8329999999996</v>
          </cell>
          <cell r="AI170">
            <v>0.16700000000037107</v>
          </cell>
          <cell r="AJ170">
            <v>0</v>
          </cell>
          <cell r="AM170">
            <v>0</v>
          </cell>
          <cell r="AP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171010</v>
          </cell>
        </row>
        <row r="171">
          <cell r="C171" t="str">
            <v>B02260</v>
          </cell>
          <cell r="D171" t="str">
            <v>B.2.A.8.2) - da pubblico (altri soggetti pubbl. della Regione)</v>
          </cell>
          <cell r="E171" t="str">
            <v>2008</v>
          </cell>
          <cell r="F171" t="str">
            <v>C</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M171">
            <v>0</v>
          </cell>
          <cell r="AP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row>
        <row r="172">
          <cell r="C172" t="str">
            <v>B02265</v>
          </cell>
          <cell r="D172" t="str">
            <v>B.2.A.8.3) - da pubblico (extra Regione)</v>
          </cell>
          <cell r="E172" t="str">
            <v>2008</v>
          </cell>
          <cell r="F172" t="str">
            <v>C</v>
          </cell>
          <cell r="G172">
            <v>0</v>
          </cell>
          <cell r="H172">
            <v>0</v>
          </cell>
          <cell r="I172">
            <v>630</v>
          </cell>
          <cell r="J172">
            <v>629.74900000000002</v>
          </cell>
          <cell r="K172">
            <v>0.25099999999997635</v>
          </cell>
          <cell r="L172">
            <v>414</v>
          </cell>
          <cell r="M172">
            <v>414.47500000000002</v>
          </cell>
          <cell r="N172">
            <v>-0.47500000000002274</v>
          </cell>
          <cell r="O172">
            <v>1070</v>
          </cell>
          <cell r="P172">
            <v>1069.9849999999999</v>
          </cell>
          <cell r="Q172">
            <v>1.5000000000100044E-2</v>
          </cell>
          <cell r="R172">
            <v>419</v>
          </cell>
          <cell r="S172">
            <v>419.19299999999998</v>
          </cell>
          <cell r="T172">
            <v>-0.19299999999998363</v>
          </cell>
          <cell r="U172">
            <v>1334</v>
          </cell>
          <cell r="V172">
            <v>1333.5719999999999</v>
          </cell>
          <cell r="W172">
            <v>0.42800000000011096</v>
          </cell>
          <cell r="X172">
            <v>999</v>
          </cell>
          <cell r="Y172">
            <v>999.21</v>
          </cell>
          <cell r="Z172">
            <v>-0.21000000000003638</v>
          </cell>
          <cell r="AA172">
            <v>506</v>
          </cell>
          <cell r="AB172">
            <v>505.82400000000001</v>
          </cell>
          <cell r="AC172">
            <v>0.17599999999998772</v>
          </cell>
          <cell r="AD172">
            <v>691</v>
          </cell>
          <cell r="AE172">
            <v>691.22</v>
          </cell>
          <cell r="AF172">
            <v>-0.22000000000002728</v>
          </cell>
          <cell r="AG172">
            <v>694</v>
          </cell>
          <cell r="AH172">
            <v>694.40200000000004</v>
          </cell>
          <cell r="AI172">
            <v>-0.40200000000004366</v>
          </cell>
          <cell r="AJ172">
            <v>0</v>
          </cell>
          <cell r="AM172">
            <v>0</v>
          </cell>
          <cell r="AP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6757</v>
          </cell>
          <cell r="BL172">
            <v>13514</v>
          </cell>
        </row>
        <row r="173">
          <cell r="C173" t="str">
            <v>B02270</v>
          </cell>
          <cell r="D173" t="str">
            <v>B.2.A.8.4) - da privato</v>
          </cell>
          <cell r="E173" t="str">
            <v>2008</v>
          </cell>
          <cell r="F173" t="str">
            <v>C</v>
          </cell>
          <cell r="G173">
            <v>0</v>
          </cell>
          <cell r="H173">
            <v>3676</v>
          </cell>
          <cell r="I173">
            <v>212</v>
          </cell>
          <cell r="J173">
            <v>0</v>
          </cell>
          <cell r="K173">
            <v>0</v>
          </cell>
          <cell r="L173">
            <v>3</v>
          </cell>
          <cell r="M173">
            <v>0</v>
          </cell>
          <cell r="N173">
            <v>0</v>
          </cell>
          <cell r="O173">
            <v>9762</v>
          </cell>
          <cell r="P173">
            <v>0</v>
          </cell>
          <cell r="Q173">
            <v>0</v>
          </cell>
          <cell r="R173">
            <v>538</v>
          </cell>
          <cell r="S173">
            <v>0</v>
          </cell>
          <cell r="T173">
            <v>0</v>
          </cell>
          <cell r="U173">
            <v>1670</v>
          </cell>
          <cell r="V173">
            <v>0</v>
          </cell>
          <cell r="W173">
            <v>0</v>
          </cell>
          <cell r="X173">
            <v>531</v>
          </cell>
          <cell r="Y173">
            <v>0</v>
          </cell>
          <cell r="Z173">
            <v>0</v>
          </cell>
          <cell r="AA173">
            <v>66</v>
          </cell>
          <cell r="AB173">
            <v>0</v>
          </cell>
          <cell r="AC173">
            <v>0</v>
          </cell>
          <cell r="AD173">
            <v>548</v>
          </cell>
          <cell r="AE173">
            <v>0</v>
          </cell>
          <cell r="AF173">
            <v>0</v>
          </cell>
          <cell r="AG173">
            <v>213</v>
          </cell>
          <cell r="AH173">
            <v>0</v>
          </cell>
          <cell r="AI173">
            <v>0</v>
          </cell>
          <cell r="AJ173">
            <v>0</v>
          </cell>
          <cell r="AM173">
            <v>0</v>
          </cell>
          <cell r="AP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17219</v>
          </cell>
          <cell r="BL173">
            <v>17219</v>
          </cell>
        </row>
        <row r="174">
          <cell r="C174" t="str">
            <v>B02275</v>
          </cell>
          <cell r="D174" t="str">
            <v>B.2.A.8.5) - da privato per cittadini non residenti - extraregione (mobilità attiva in compensazione)</v>
          </cell>
          <cell r="E174" t="str">
            <v>2008</v>
          </cell>
          <cell r="F174" t="str">
            <v>C</v>
          </cell>
          <cell r="G174">
            <v>0</v>
          </cell>
          <cell r="H174">
            <v>8</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M174">
            <v>0</v>
          </cell>
          <cell r="AP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8</v>
          </cell>
          <cell r="BL174">
            <v>8</v>
          </cell>
        </row>
        <row r="175">
          <cell r="C175" t="str">
            <v>B02280</v>
          </cell>
          <cell r="D175" t="str">
            <v>B.2.A.9)   Acquisto prestazioni termali in convenzione</v>
          </cell>
          <cell r="E175" t="str">
            <v>2008</v>
          </cell>
          <cell r="F175" t="str">
            <v>C</v>
          </cell>
          <cell r="G175">
            <v>0</v>
          </cell>
          <cell r="H175">
            <v>0</v>
          </cell>
          <cell r="I175">
            <v>1161</v>
          </cell>
          <cell r="J175">
            <v>78.040000000000006</v>
          </cell>
          <cell r="K175">
            <v>1082.96</v>
          </cell>
          <cell r="L175">
            <v>156</v>
          </cell>
          <cell r="M175">
            <v>156.001</v>
          </cell>
          <cell r="N175">
            <v>-1.0000000000047748E-3</v>
          </cell>
          <cell r="O175">
            <v>755</v>
          </cell>
          <cell r="P175">
            <v>303.14400000000001</v>
          </cell>
          <cell r="Q175">
            <v>451.85599999999999</v>
          </cell>
          <cell r="R175">
            <v>90</v>
          </cell>
          <cell r="S175">
            <v>90.387</v>
          </cell>
          <cell r="T175">
            <v>-0.38700000000000045</v>
          </cell>
          <cell r="U175">
            <v>1804</v>
          </cell>
          <cell r="V175">
            <v>202.196</v>
          </cell>
          <cell r="W175">
            <v>1601.8040000000001</v>
          </cell>
          <cell r="X175">
            <v>955</v>
          </cell>
          <cell r="Y175">
            <v>424.71899999999999</v>
          </cell>
          <cell r="Z175">
            <v>530.28099999999995</v>
          </cell>
          <cell r="AA175">
            <v>296</v>
          </cell>
          <cell r="AB175">
            <v>295.94600000000003</v>
          </cell>
          <cell r="AC175">
            <v>5.3999999999973625E-2</v>
          </cell>
          <cell r="AD175">
            <v>290</v>
          </cell>
          <cell r="AE175">
            <v>282.916</v>
          </cell>
          <cell r="AF175">
            <v>7.0840000000000032</v>
          </cell>
          <cell r="AG175">
            <v>563</v>
          </cell>
          <cell r="AH175">
            <v>241.24700000000001</v>
          </cell>
          <cell r="AI175">
            <v>321.75299999999999</v>
          </cell>
          <cell r="AJ175">
            <v>0</v>
          </cell>
          <cell r="AM175">
            <v>0</v>
          </cell>
          <cell r="AP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5428</v>
          </cell>
          <cell r="BL175">
            <v>12140</v>
          </cell>
        </row>
        <row r="176">
          <cell r="C176" t="str">
            <v>B02285</v>
          </cell>
          <cell r="D176" t="str">
            <v>B.2.A.9.1)  - da pubblico (Asl-AO, IRCCS, Policlinici della Regione) -  Mobilità intraregionale</v>
          </cell>
          <cell r="E176" t="str">
            <v>2008</v>
          </cell>
          <cell r="F176" t="str">
            <v>C</v>
          </cell>
          <cell r="G176">
            <v>0</v>
          </cell>
          <cell r="H176">
            <v>0</v>
          </cell>
          <cell r="I176">
            <v>12</v>
          </cell>
          <cell r="J176">
            <v>12.509</v>
          </cell>
          <cell r="K176">
            <v>-0.50900000000000034</v>
          </cell>
          <cell r="L176">
            <v>63</v>
          </cell>
          <cell r="M176">
            <v>63.124000000000002</v>
          </cell>
          <cell r="N176">
            <v>-0.12400000000000233</v>
          </cell>
          <cell r="O176">
            <v>63</v>
          </cell>
          <cell r="P176">
            <v>63.475000000000001</v>
          </cell>
          <cell r="Q176">
            <v>-0.47500000000000142</v>
          </cell>
          <cell r="R176">
            <v>39</v>
          </cell>
          <cell r="S176">
            <v>38.520000000000003</v>
          </cell>
          <cell r="T176">
            <v>0.47999999999999687</v>
          </cell>
          <cell r="U176">
            <v>19</v>
          </cell>
          <cell r="V176">
            <v>19.207000000000001</v>
          </cell>
          <cell r="W176">
            <v>-0.20700000000000074</v>
          </cell>
          <cell r="X176">
            <v>181</v>
          </cell>
          <cell r="Y176">
            <v>181.31399999999999</v>
          </cell>
          <cell r="Z176">
            <v>-0.31399999999999295</v>
          </cell>
          <cell r="AA176">
            <v>69</v>
          </cell>
          <cell r="AB176">
            <v>68.605999999999995</v>
          </cell>
          <cell r="AC176">
            <v>0.39400000000000546</v>
          </cell>
          <cell r="AD176">
            <v>54</v>
          </cell>
          <cell r="AE176">
            <v>53.972999999999999</v>
          </cell>
          <cell r="AF176">
            <v>2.7000000000001023E-2</v>
          </cell>
          <cell r="AG176">
            <v>142</v>
          </cell>
          <cell r="AH176">
            <v>141.78800000000001</v>
          </cell>
          <cell r="AI176">
            <v>0.21199999999998909</v>
          </cell>
          <cell r="AJ176">
            <v>0</v>
          </cell>
          <cell r="AM176">
            <v>0</v>
          </cell>
          <cell r="AP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1284</v>
          </cell>
        </row>
        <row r="177">
          <cell r="C177" t="str">
            <v>B02290</v>
          </cell>
          <cell r="D177" t="str">
            <v>B.2.A.9.2) - da pubblico (altri soggetti pubbl. della Regione)</v>
          </cell>
          <cell r="E177" t="str">
            <v>2008</v>
          </cell>
          <cell r="F177" t="str">
            <v>C</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M177">
            <v>0</v>
          </cell>
          <cell r="AP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row>
        <row r="178">
          <cell r="C178" t="str">
            <v>B02295</v>
          </cell>
          <cell r="D178" t="str">
            <v>B.2.A.9.3) - da pubblico (extra Regione)</v>
          </cell>
          <cell r="E178" t="str">
            <v>2008</v>
          </cell>
          <cell r="F178" t="str">
            <v>C</v>
          </cell>
          <cell r="G178">
            <v>0</v>
          </cell>
          <cell r="H178">
            <v>0</v>
          </cell>
          <cell r="I178">
            <v>65</v>
          </cell>
          <cell r="J178">
            <v>65.531000000000006</v>
          </cell>
          <cell r="K178">
            <v>-0.53100000000000591</v>
          </cell>
          <cell r="L178">
            <v>93</v>
          </cell>
          <cell r="M178">
            <v>92.876999999999995</v>
          </cell>
          <cell r="N178">
            <v>0.12300000000000466</v>
          </cell>
          <cell r="O178">
            <v>240</v>
          </cell>
          <cell r="P178">
            <v>239.66900000000001</v>
          </cell>
          <cell r="Q178">
            <v>0.33099999999998886</v>
          </cell>
          <cell r="R178">
            <v>51</v>
          </cell>
          <cell r="S178">
            <v>51.866999999999997</v>
          </cell>
          <cell r="T178">
            <v>-0.86699999999999733</v>
          </cell>
          <cell r="U178">
            <v>183</v>
          </cell>
          <cell r="V178">
            <v>182.989</v>
          </cell>
          <cell r="W178">
            <v>1.099999999999568E-2</v>
          </cell>
          <cell r="X178">
            <v>243</v>
          </cell>
          <cell r="Y178">
            <v>243.405</v>
          </cell>
          <cell r="Z178">
            <v>-0.40500000000000114</v>
          </cell>
          <cell r="AA178">
            <v>227</v>
          </cell>
          <cell r="AB178">
            <v>227.34</v>
          </cell>
          <cell r="AC178">
            <v>-0.34000000000000341</v>
          </cell>
          <cell r="AD178">
            <v>229</v>
          </cell>
          <cell r="AE178">
            <v>228.94300000000001</v>
          </cell>
          <cell r="AF178">
            <v>5.6999999999987949E-2</v>
          </cell>
          <cell r="AG178">
            <v>99</v>
          </cell>
          <cell r="AH178">
            <v>99.459000000000003</v>
          </cell>
          <cell r="AI178">
            <v>-0.45900000000000318</v>
          </cell>
          <cell r="AJ178">
            <v>0</v>
          </cell>
          <cell r="AM178">
            <v>0</v>
          </cell>
          <cell r="AP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1430</v>
          </cell>
          <cell r="BL178">
            <v>2860</v>
          </cell>
        </row>
        <row r="179">
          <cell r="C179" t="str">
            <v>B02300</v>
          </cell>
          <cell r="D179" t="str">
            <v>B.2.A.9.4) - da privato</v>
          </cell>
          <cell r="E179" t="str">
            <v>2008</v>
          </cell>
          <cell r="F179" t="str">
            <v>C</v>
          </cell>
          <cell r="G179">
            <v>0</v>
          </cell>
          <cell r="H179">
            <v>0</v>
          </cell>
          <cell r="I179">
            <v>1084</v>
          </cell>
          <cell r="J179">
            <v>0</v>
          </cell>
          <cell r="K179">
            <v>0</v>
          </cell>
          <cell r="L179">
            <v>0</v>
          </cell>
          <cell r="M179">
            <v>0</v>
          </cell>
          <cell r="N179">
            <v>0</v>
          </cell>
          <cell r="O179">
            <v>452</v>
          </cell>
          <cell r="P179">
            <v>0</v>
          </cell>
          <cell r="Q179">
            <v>0</v>
          </cell>
          <cell r="R179">
            <v>0</v>
          </cell>
          <cell r="S179">
            <v>0</v>
          </cell>
          <cell r="T179">
            <v>0</v>
          </cell>
          <cell r="U179">
            <v>1602</v>
          </cell>
          <cell r="V179">
            <v>0</v>
          </cell>
          <cell r="W179">
            <v>0</v>
          </cell>
          <cell r="X179">
            <v>531</v>
          </cell>
          <cell r="Y179">
            <v>0</v>
          </cell>
          <cell r="Z179">
            <v>0</v>
          </cell>
          <cell r="AA179">
            <v>0</v>
          </cell>
          <cell r="AB179">
            <v>0</v>
          </cell>
          <cell r="AC179">
            <v>0</v>
          </cell>
          <cell r="AD179">
            <v>7</v>
          </cell>
          <cell r="AE179">
            <v>0</v>
          </cell>
          <cell r="AF179">
            <v>0</v>
          </cell>
          <cell r="AG179">
            <v>322</v>
          </cell>
          <cell r="AH179">
            <v>0</v>
          </cell>
          <cell r="AI179">
            <v>0</v>
          </cell>
          <cell r="AJ179">
            <v>0</v>
          </cell>
          <cell r="AM179">
            <v>0</v>
          </cell>
          <cell r="AP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3998</v>
          </cell>
          <cell r="BL179">
            <v>3998</v>
          </cell>
        </row>
        <row r="180">
          <cell r="C180" t="str">
            <v>B02305</v>
          </cell>
          <cell r="D180" t="str">
            <v>B.2.A.9.5) - da privato  per cittadini non residenti - extraregione (mobilità attiva in compensazione)</v>
          </cell>
          <cell r="E180" t="str">
            <v>2008</v>
          </cell>
          <cell r="F180" t="str">
            <v>C</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M180">
            <v>0</v>
          </cell>
          <cell r="AP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row>
        <row r="181">
          <cell r="C181" t="str">
            <v>B02310</v>
          </cell>
          <cell r="D181" t="str">
            <v>B.2.A.10)   Acquisto prestazioni trasporto sanitari</v>
          </cell>
          <cell r="E181" t="str">
            <v>2008</v>
          </cell>
          <cell r="F181" t="str">
            <v>C</v>
          </cell>
          <cell r="G181">
            <v>0</v>
          </cell>
          <cell r="H181">
            <v>128832</v>
          </cell>
          <cell r="I181">
            <v>1939</v>
          </cell>
          <cell r="J181">
            <v>63.710999999999999</v>
          </cell>
          <cell r="K181">
            <v>1875.289</v>
          </cell>
          <cell r="L181">
            <v>1057</v>
          </cell>
          <cell r="M181">
            <v>41.517000000000003</v>
          </cell>
          <cell r="N181">
            <v>1015.4829999999999</v>
          </cell>
          <cell r="O181">
            <v>4998</v>
          </cell>
          <cell r="P181">
            <v>86.430999999999997</v>
          </cell>
          <cell r="Q181">
            <v>4911.5690000000004</v>
          </cell>
          <cell r="R181">
            <v>563</v>
          </cell>
          <cell r="S181">
            <v>16.803999999999998</v>
          </cell>
          <cell r="T181">
            <v>546.19600000000003</v>
          </cell>
          <cell r="U181">
            <v>2961</v>
          </cell>
          <cell r="V181">
            <v>78.263000000000005</v>
          </cell>
          <cell r="W181">
            <v>2882.7370000000001</v>
          </cell>
          <cell r="X181">
            <v>3915</v>
          </cell>
          <cell r="Y181">
            <v>160.09100000000001</v>
          </cell>
          <cell r="Z181">
            <v>3754.9090000000001</v>
          </cell>
          <cell r="AA181">
            <v>1359</v>
          </cell>
          <cell r="AB181">
            <v>21.018000000000001</v>
          </cell>
          <cell r="AC181">
            <v>1337.982</v>
          </cell>
          <cell r="AD181">
            <v>1693</v>
          </cell>
          <cell r="AE181">
            <v>42.624000000000002</v>
          </cell>
          <cell r="AF181">
            <v>1650.376</v>
          </cell>
          <cell r="AG181">
            <v>1135</v>
          </cell>
          <cell r="AH181">
            <v>62.148000000000003</v>
          </cell>
          <cell r="AI181">
            <v>1072.8520000000001</v>
          </cell>
          <cell r="AJ181">
            <v>0</v>
          </cell>
          <cell r="AM181">
            <v>420</v>
          </cell>
          <cell r="AP181">
            <v>279</v>
          </cell>
          <cell r="AS181">
            <v>2</v>
          </cell>
          <cell r="AT181">
            <v>56</v>
          </cell>
          <cell r="AU181">
            <v>1</v>
          </cell>
          <cell r="AV181">
            <v>0</v>
          </cell>
          <cell r="AW181">
            <v>0</v>
          </cell>
          <cell r="AX181">
            <v>0</v>
          </cell>
          <cell r="AY181">
            <v>0</v>
          </cell>
          <cell r="AZ181">
            <v>0</v>
          </cell>
          <cell r="BA181">
            <v>79</v>
          </cell>
          <cell r="BB181">
            <v>0</v>
          </cell>
          <cell r="BC181">
            <v>64</v>
          </cell>
          <cell r="BD181">
            <v>9</v>
          </cell>
          <cell r="BE181">
            <v>16</v>
          </cell>
          <cell r="BF181">
            <v>92</v>
          </cell>
          <cell r="BG181">
            <v>1241</v>
          </cell>
          <cell r="BH181">
            <v>2</v>
          </cell>
          <cell r="BI181">
            <v>135</v>
          </cell>
          <cell r="BJ181">
            <v>10</v>
          </cell>
          <cell r="BK181">
            <v>150858</v>
          </cell>
          <cell r="BL181">
            <v>170478</v>
          </cell>
        </row>
        <row r="182">
          <cell r="C182" t="str">
            <v>B02315</v>
          </cell>
          <cell r="D182" t="str">
            <v>B.2.A.10.1)  - da pubblico (Asl-AO, IRCCS, Policlinici della Regione) -  Mobilità intraregionale</v>
          </cell>
          <cell r="E182" t="str">
            <v>2008</v>
          </cell>
          <cell r="F182" t="str">
            <v>C</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M182">
            <v>0</v>
          </cell>
          <cell r="AP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row>
        <row r="183">
          <cell r="C183" t="str">
            <v>B02320</v>
          </cell>
          <cell r="D183" t="str">
            <v>B.2.A.10.2) - da pubblico (altri soggetti pubbl. della Regione)</v>
          </cell>
          <cell r="E183" t="str">
            <v>2008</v>
          </cell>
          <cell r="F183" t="str">
            <v>C</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M183">
            <v>0</v>
          </cell>
          <cell r="AP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row>
        <row r="184">
          <cell r="C184" t="str">
            <v>B02325</v>
          </cell>
          <cell r="D184" t="str">
            <v>B.2.A.10.3) - da pubblico (extra Regione)</v>
          </cell>
          <cell r="E184" t="str">
            <v>2008</v>
          </cell>
          <cell r="F184" t="str">
            <v>C</v>
          </cell>
          <cell r="G184">
            <v>0</v>
          </cell>
          <cell r="H184">
            <v>0</v>
          </cell>
          <cell r="I184">
            <v>64</v>
          </cell>
          <cell r="J184">
            <v>63.710999999999999</v>
          </cell>
          <cell r="K184">
            <v>0.28900000000000148</v>
          </cell>
          <cell r="L184">
            <v>42</v>
          </cell>
          <cell r="M184">
            <v>41.517000000000003</v>
          </cell>
          <cell r="N184">
            <v>0.48299999999999699</v>
          </cell>
          <cell r="O184">
            <v>86</v>
          </cell>
          <cell r="P184">
            <v>86.430999999999997</v>
          </cell>
          <cell r="Q184">
            <v>-0.43099999999999739</v>
          </cell>
          <cell r="R184">
            <v>17</v>
          </cell>
          <cell r="S184">
            <v>16.803999999999998</v>
          </cell>
          <cell r="T184">
            <v>0.19600000000000151</v>
          </cell>
          <cell r="U184">
            <v>78</v>
          </cell>
          <cell r="V184">
            <v>78.263000000000005</v>
          </cell>
          <cell r="W184">
            <v>-0.26300000000000523</v>
          </cell>
          <cell r="X184">
            <v>160</v>
          </cell>
          <cell r="Y184">
            <v>160.09100000000001</v>
          </cell>
          <cell r="Z184">
            <v>-9.1000000000008185E-2</v>
          </cell>
          <cell r="AA184">
            <v>21</v>
          </cell>
          <cell r="AB184">
            <v>21.018000000000001</v>
          </cell>
          <cell r="AC184">
            <v>-1.8000000000000682E-2</v>
          </cell>
          <cell r="AD184">
            <v>43</v>
          </cell>
          <cell r="AE184">
            <v>42.624000000000002</v>
          </cell>
          <cell r="AF184">
            <v>0.37599999999999767</v>
          </cell>
          <cell r="AG184">
            <v>62</v>
          </cell>
          <cell r="AH184">
            <v>62.148000000000003</v>
          </cell>
          <cell r="AI184">
            <v>-0.14800000000000324</v>
          </cell>
          <cell r="AJ184">
            <v>0</v>
          </cell>
          <cell r="AM184">
            <v>0</v>
          </cell>
          <cell r="AP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573</v>
          </cell>
          <cell r="BL184">
            <v>1146</v>
          </cell>
        </row>
        <row r="185">
          <cell r="C185" t="str">
            <v>B02330</v>
          </cell>
          <cell r="D185" t="str">
            <v>B.2.A.10.4) - da privato</v>
          </cell>
          <cell r="E185" t="str">
            <v>2008</v>
          </cell>
          <cell r="F185" t="str">
            <v>C</v>
          </cell>
          <cell r="G185">
            <v>0</v>
          </cell>
          <cell r="H185">
            <v>128832</v>
          </cell>
          <cell r="I185">
            <v>1875</v>
          </cell>
          <cell r="J185">
            <v>0</v>
          </cell>
          <cell r="K185">
            <v>0</v>
          </cell>
          <cell r="L185">
            <v>1015</v>
          </cell>
          <cell r="M185">
            <v>0</v>
          </cell>
          <cell r="N185">
            <v>0</v>
          </cell>
          <cell r="O185">
            <v>4912</v>
          </cell>
          <cell r="P185">
            <v>0</v>
          </cell>
          <cell r="Q185">
            <v>0</v>
          </cell>
          <cell r="R185">
            <v>546</v>
          </cell>
          <cell r="S185">
            <v>0</v>
          </cell>
          <cell r="T185">
            <v>0</v>
          </cell>
          <cell r="U185">
            <v>2883</v>
          </cell>
          <cell r="V185">
            <v>0</v>
          </cell>
          <cell r="W185">
            <v>0</v>
          </cell>
          <cell r="X185">
            <v>3755</v>
          </cell>
          <cell r="Y185">
            <v>0</v>
          </cell>
          <cell r="Z185">
            <v>0</v>
          </cell>
          <cell r="AA185">
            <v>1338</v>
          </cell>
          <cell r="AB185">
            <v>0</v>
          </cell>
          <cell r="AC185">
            <v>0</v>
          </cell>
          <cell r="AD185">
            <v>1650</v>
          </cell>
          <cell r="AE185">
            <v>0</v>
          </cell>
          <cell r="AF185">
            <v>0</v>
          </cell>
          <cell r="AG185">
            <v>1073</v>
          </cell>
          <cell r="AH185">
            <v>0</v>
          </cell>
          <cell r="AI185">
            <v>0</v>
          </cell>
          <cell r="AJ185">
            <v>0</v>
          </cell>
          <cell r="AM185">
            <v>420</v>
          </cell>
          <cell r="AP185">
            <v>279</v>
          </cell>
          <cell r="AS185">
            <v>2</v>
          </cell>
          <cell r="AT185">
            <v>56</v>
          </cell>
          <cell r="AU185">
            <v>1</v>
          </cell>
          <cell r="AV185">
            <v>0</v>
          </cell>
          <cell r="AW185">
            <v>0</v>
          </cell>
          <cell r="AX185">
            <v>0</v>
          </cell>
          <cell r="AY185">
            <v>0</v>
          </cell>
          <cell r="AZ185">
            <v>0</v>
          </cell>
          <cell r="BA185">
            <v>79</v>
          </cell>
          <cell r="BB185">
            <v>0</v>
          </cell>
          <cell r="BC185">
            <v>64</v>
          </cell>
          <cell r="BD185">
            <v>9</v>
          </cell>
          <cell r="BE185">
            <v>16</v>
          </cell>
          <cell r="BF185">
            <v>92</v>
          </cell>
          <cell r="BG185">
            <v>1241</v>
          </cell>
          <cell r="BH185">
            <v>2</v>
          </cell>
          <cell r="BI185">
            <v>135</v>
          </cell>
          <cell r="BJ185">
            <v>10</v>
          </cell>
          <cell r="BK185">
            <v>150285</v>
          </cell>
          <cell r="BL185">
            <v>150285</v>
          </cell>
        </row>
        <row r="186">
          <cell r="C186" t="str">
            <v>B02335</v>
          </cell>
          <cell r="D186" t="str">
            <v>B.2.A.11)   Acquisto prestazioni Socio-Sanitarie a rilevanza sanitaria</v>
          </cell>
          <cell r="E186" t="str">
            <v>2008</v>
          </cell>
          <cell r="F186" t="str">
            <v>C</v>
          </cell>
          <cell r="G186">
            <v>0</v>
          </cell>
          <cell r="H186">
            <v>495</v>
          </cell>
          <cell r="I186">
            <v>3364</v>
          </cell>
          <cell r="J186">
            <v>0</v>
          </cell>
          <cell r="K186">
            <v>0</v>
          </cell>
          <cell r="L186">
            <v>1168</v>
          </cell>
          <cell r="M186">
            <v>0</v>
          </cell>
          <cell r="N186">
            <v>0</v>
          </cell>
          <cell r="O186">
            <v>22345</v>
          </cell>
          <cell r="P186">
            <v>0</v>
          </cell>
          <cell r="Q186">
            <v>0</v>
          </cell>
          <cell r="R186">
            <v>1876</v>
          </cell>
          <cell r="S186">
            <v>0</v>
          </cell>
          <cell r="T186">
            <v>0</v>
          </cell>
          <cell r="U186">
            <v>14761</v>
          </cell>
          <cell r="V186">
            <v>0</v>
          </cell>
          <cell r="W186">
            <v>0</v>
          </cell>
          <cell r="X186">
            <v>5298</v>
          </cell>
          <cell r="Y186">
            <v>0</v>
          </cell>
          <cell r="Z186">
            <v>0</v>
          </cell>
          <cell r="AA186">
            <v>1852</v>
          </cell>
          <cell r="AB186">
            <v>0</v>
          </cell>
          <cell r="AC186">
            <v>0</v>
          </cell>
          <cell r="AD186">
            <v>2191</v>
          </cell>
          <cell r="AE186">
            <v>0</v>
          </cell>
          <cell r="AF186">
            <v>0</v>
          </cell>
          <cell r="AG186">
            <v>7696</v>
          </cell>
          <cell r="AH186">
            <v>0</v>
          </cell>
          <cell r="AI186">
            <v>0</v>
          </cell>
          <cell r="AJ186">
            <v>531</v>
          </cell>
          <cell r="AM186">
            <v>0</v>
          </cell>
          <cell r="AP186">
            <v>0</v>
          </cell>
          <cell r="AS186">
            <v>0</v>
          </cell>
          <cell r="AT186">
            <v>0</v>
          </cell>
          <cell r="AU186">
            <v>0</v>
          </cell>
          <cell r="AV186">
            <v>99</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60871</v>
          </cell>
          <cell r="BL186">
            <v>61676</v>
          </cell>
        </row>
        <row r="187">
          <cell r="C187" t="str">
            <v>B02340</v>
          </cell>
          <cell r="D187" t="str">
            <v>B.2.A.11.1)  - da pubblico (Asl-AO, IRCCS, Policlinici della Regione) -  Mobilità intraregionale</v>
          </cell>
          <cell r="E187" t="str">
            <v>2008</v>
          </cell>
          <cell r="F187" t="str">
            <v>C</v>
          </cell>
          <cell r="G187">
            <v>0</v>
          </cell>
          <cell r="H187">
            <v>0</v>
          </cell>
          <cell r="I187">
            <v>0</v>
          </cell>
          <cell r="J187">
            <v>0</v>
          </cell>
          <cell r="K187">
            <v>0</v>
          </cell>
          <cell r="L187">
            <v>0</v>
          </cell>
          <cell r="M187">
            <v>0</v>
          </cell>
          <cell r="N187">
            <v>0</v>
          </cell>
          <cell r="O187">
            <v>0</v>
          </cell>
          <cell r="P187">
            <v>0</v>
          </cell>
          <cell r="Q187">
            <v>0</v>
          </cell>
          <cell r="R187">
            <v>229</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477</v>
          </cell>
          <cell r="AM187">
            <v>0</v>
          </cell>
          <cell r="AP187">
            <v>0</v>
          </cell>
          <cell r="AS187">
            <v>0</v>
          </cell>
          <cell r="AT187">
            <v>0</v>
          </cell>
          <cell r="AU187">
            <v>0</v>
          </cell>
          <cell r="AV187">
            <v>99</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805</v>
          </cell>
        </row>
        <row r="188">
          <cell r="C188" t="str">
            <v>B02345</v>
          </cell>
          <cell r="D188" t="str">
            <v>B.2.A.11.2)  - da pubblico (altri enti pubblici)</v>
          </cell>
          <cell r="E188" t="str">
            <v>2008</v>
          </cell>
          <cell r="F188" t="str">
            <v>C</v>
          </cell>
          <cell r="G188">
            <v>0</v>
          </cell>
          <cell r="H188">
            <v>0</v>
          </cell>
          <cell r="I188">
            <v>0</v>
          </cell>
          <cell r="J188">
            <v>0</v>
          </cell>
          <cell r="K188">
            <v>0</v>
          </cell>
          <cell r="L188">
            <v>0</v>
          </cell>
          <cell r="M188">
            <v>0</v>
          </cell>
          <cell r="N188">
            <v>0</v>
          </cell>
          <cell r="O188">
            <v>117</v>
          </cell>
          <cell r="P188">
            <v>0</v>
          </cell>
          <cell r="Q188">
            <v>0</v>
          </cell>
          <cell r="R188">
            <v>601</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M188">
            <v>0</v>
          </cell>
          <cell r="AP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718</v>
          </cell>
          <cell r="BL188">
            <v>718</v>
          </cell>
        </row>
        <row r="189">
          <cell r="C189" t="str">
            <v>B02350</v>
          </cell>
          <cell r="D189" t="str">
            <v>B.2.A.11.3) - da pubblico (extra Regione) non soggette a compensazione</v>
          </cell>
          <cell r="E189" t="str">
            <v>2008</v>
          </cell>
          <cell r="F189" t="str">
            <v>C</v>
          </cell>
          <cell r="G189">
            <v>0</v>
          </cell>
          <cell r="H189">
            <v>0</v>
          </cell>
          <cell r="I189">
            <v>0</v>
          </cell>
          <cell r="J189">
            <v>0</v>
          </cell>
          <cell r="K189">
            <v>0</v>
          </cell>
          <cell r="L189">
            <v>0</v>
          </cell>
          <cell r="M189">
            <v>0</v>
          </cell>
          <cell r="N189">
            <v>0</v>
          </cell>
          <cell r="O189">
            <v>38</v>
          </cell>
          <cell r="P189">
            <v>0</v>
          </cell>
          <cell r="Q189">
            <v>0</v>
          </cell>
          <cell r="R189">
            <v>0</v>
          </cell>
          <cell r="S189">
            <v>0</v>
          </cell>
          <cell r="T189">
            <v>0</v>
          </cell>
          <cell r="U189">
            <v>22</v>
          </cell>
          <cell r="V189">
            <v>0</v>
          </cell>
          <cell r="W189">
            <v>0</v>
          </cell>
          <cell r="X189">
            <v>0</v>
          </cell>
          <cell r="Y189">
            <v>0</v>
          </cell>
          <cell r="Z189">
            <v>0</v>
          </cell>
          <cell r="AA189">
            <v>3</v>
          </cell>
          <cell r="AB189">
            <v>0</v>
          </cell>
          <cell r="AC189">
            <v>0</v>
          </cell>
          <cell r="AD189">
            <v>0</v>
          </cell>
          <cell r="AE189">
            <v>0</v>
          </cell>
          <cell r="AF189">
            <v>0</v>
          </cell>
          <cell r="AG189">
            <v>11</v>
          </cell>
          <cell r="AH189">
            <v>0</v>
          </cell>
          <cell r="AI189">
            <v>0</v>
          </cell>
          <cell r="AJ189">
            <v>41</v>
          </cell>
          <cell r="AM189">
            <v>0</v>
          </cell>
          <cell r="AP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115</v>
          </cell>
          <cell r="BL189">
            <v>115</v>
          </cell>
        </row>
        <row r="190">
          <cell r="C190" t="str">
            <v>B02355</v>
          </cell>
          <cell r="D190" t="str">
            <v>B.2.A.11.4) - da privato (intraregionale ed extraregionale)</v>
          </cell>
          <cell r="E190" t="str">
            <v>2008</v>
          </cell>
          <cell r="F190" t="str">
            <v>C</v>
          </cell>
          <cell r="G190">
            <v>0</v>
          </cell>
          <cell r="H190">
            <v>495</v>
          </cell>
          <cell r="I190">
            <v>3364</v>
          </cell>
          <cell r="J190">
            <v>0</v>
          </cell>
          <cell r="K190">
            <v>0</v>
          </cell>
          <cell r="L190">
            <v>1168</v>
          </cell>
          <cell r="M190">
            <v>0</v>
          </cell>
          <cell r="N190">
            <v>0</v>
          </cell>
          <cell r="O190">
            <v>22190</v>
          </cell>
          <cell r="P190">
            <v>0</v>
          </cell>
          <cell r="Q190">
            <v>0</v>
          </cell>
          <cell r="R190">
            <v>1046</v>
          </cell>
          <cell r="S190">
            <v>0</v>
          </cell>
          <cell r="T190">
            <v>0</v>
          </cell>
          <cell r="U190">
            <v>14739</v>
          </cell>
          <cell r="V190">
            <v>0</v>
          </cell>
          <cell r="W190">
            <v>0</v>
          </cell>
          <cell r="X190">
            <v>5298</v>
          </cell>
          <cell r="Y190">
            <v>0</v>
          </cell>
          <cell r="Z190">
            <v>0</v>
          </cell>
          <cell r="AA190">
            <v>1849</v>
          </cell>
          <cell r="AB190">
            <v>0</v>
          </cell>
          <cell r="AC190">
            <v>0</v>
          </cell>
          <cell r="AD190">
            <v>2191</v>
          </cell>
          <cell r="AE190">
            <v>0</v>
          </cell>
          <cell r="AF190">
            <v>0</v>
          </cell>
          <cell r="AG190">
            <v>7685</v>
          </cell>
          <cell r="AH190">
            <v>0</v>
          </cell>
          <cell r="AI190">
            <v>0</v>
          </cell>
          <cell r="AJ190">
            <v>13</v>
          </cell>
          <cell r="AM190">
            <v>0</v>
          </cell>
          <cell r="AP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60038</v>
          </cell>
          <cell r="BL190">
            <v>60038</v>
          </cell>
        </row>
        <row r="191">
          <cell r="C191" t="str">
            <v>B02360</v>
          </cell>
          <cell r="D191" t="str">
            <v>B.2.A.12)  Compartecipazione al personale per att. Libero-prof. (intramoenia)</v>
          </cell>
          <cell r="E191" t="str">
            <v>2008</v>
          </cell>
          <cell r="F191" t="str">
            <v>C</v>
          </cell>
          <cell r="G191">
            <v>0</v>
          </cell>
          <cell r="H191">
            <v>0</v>
          </cell>
          <cell r="I191">
            <v>419</v>
          </cell>
          <cell r="J191">
            <v>0</v>
          </cell>
          <cell r="K191">
            <v>0</v>
          </cell>
          <cell r="L191">
            <v>437</v>
          </cell>
          <cell r="M191">
            <v>0</v>
          </cell>
          <cell r="N191">
            <v>0</v>
          </cell>
          <cell r="O191">
            <v>1999</v>
          </cell>
          <cell r="P191">
            <v>0</v>
          </cell>
          <cell r="Q191">
            <v>0</v>
          </cell>
          <cell r="R191">
            <v>244</v>
          </cell>
          <cell r="S191">
            <v>0</v>
          </cell>
          <cell r="T191">
            <v>0</v>
          </cell>
          <cell r="U191">
            <v>2076</v>
          </cell>
          <cell r="V191">
            <v>0</v>
          </cell>
          <cell r="W191">
            <v>0</v>
          </cell>
          <cell r="X191">
            <v>1453</v>
          </cell>
          <cell r="Y191">
            <v>0</v>
          </cell>
          <cell r="Z191">
            <v>0</v>
          </cell>
          <cell r="AA191">
            <v>1782</v>
          </cell>
          <cell r="AB191">
            <v>0</v>
          </cell>
          <cell r="AC191">
            <v>0</v>
          </cell>
          <cell r="AD191">
            <v>1766</v>
          </cell>
          <cell r="AE191">
            <v>0</v>
          </cell>
          <cell r="AF191">
            <v>0</v>
          </cell>
          <cell r="AG191">
            <v>852</v>
          </cell>
          <cell r="AH191">
            <v>0</v>
          </cell>
          <cell r="AI191">
            <v>0</v>
          </cell>
          <cell r="AJ191">
            <v>3583</v>
          </cell>
          <cell r="AM191">
            <v>6767</v>
          </cell>
          <cell r="AP191">
            <v>7469</v>
          </cell>
          <cell r="AS191">
            <v>1061</v>
          </cell>
          <cell r="AT191">
            <v>4450</v>
          </cell>
          <cell r="AU191">
            <v>928</v>
          </cell>
          <cell r="AV191">
            <v>1159</v>
          </cell>
          <cell r="AW191">
            <v>887</v>
          </cell>
          <cell r="AX191">
            <v>381</v>
          </cell>
          <cell r="AY191">
            <v>577</v>
          </cell>
          <cell r="AZ191">
            <v>190</v>
          </cell>
          <cell r="BA191">
            <v>239</v>
          </cell>
          <cell r="BB191">
            <v>1554</v>
          </cell>
          <cell r="BC191">
            <v>1344</v>
          </cell>
          <cell r="BD191">
            <v>710</v>
          </cell>
          <cell r="BE191">
            <v>1079</v>
          </cell>
          <cell r="BF191">
            <v>208</v>
          </cell>
          <cell r="BG191">
            <v>2357</v>
          </cell>
          <cell r="BH191">
            <v>2475</v>
          </cell>
          <cell r="BI191">
            <v>1626</v>
          </cell>
          <cell r="BJ191">
            <v>38</v>
          </cell>
          <cell r="BK191">
            <v>50110</v>
          </cell>
          <cell r="BL191">
            <v>50110</v>
          </cell>
        </row>
        <row r="192">
          <cell r="C192" t="str">
            <v>B02365</v>
          </cell>
          <cell r="D192" t="str">
            <v>B.2.A.13)  Rimborsi, assegni e contributi sanitari</v>
          </cell>
          <cell r="E192" t="str">
            <v>2008</v>
          </cell>
          <cell r="F192" t="str">
            <v>C</v>
          </cell>
          <cell r="G192">
            <v>0</v>
          </cell>
          <cell r="H192">
            <v>239</v>
          </cell>
          <cell r="I192">
            <v>2178</v>
          </cell>
          <cell r="J192">
            <v>0</v>
          </cell>
          <cell r="K192">
            <v>0</v>
          </cell>
          <cell r="L192">
            <v>2313</v>
          </cell>
          <cell r="M192">
            <v>0</v>
          </cell>
          <cell r="N192">
            <v>0</v>
          </cell>
          <cell r="O192">
            <v>5047</v>
          </cell>
          <cell r="P192">
            <v>0</v>
          </cell>
          <cell r="Q192">
            <v>0</v>
          </cell>
          <cell r="R192">
            <v>2242</v>
          </cell>
          <cell r="S192">
            <v>0</v>
          </cell>
          <cell r="T192">
            <v>0</v>
          </cell>
          <cell r="U192">
            <v>4372</v>
          </cell>
          <cell r="V192">
            <v>0</v>
          </cell>
          <cell r="W192">
            <v>0</v>
          </cell>
          <cell r="X192">
            <v>3615</v>
          </cell>
          <cell r="Y192">
            <v>0</v>
          </cell>
          <cell r="Z192">
            <v>0</v>
          </cell>
          <cell r="AA192">
            <v>2130</v>
          </cell>
          <cell r="AB192">
            <v>0</v>
          </cell>
          <cell r="AC192">
            <v>0</v>
          </cell>
          <cell r="AD192">
            <v>2989</v>
          </cell>
          <cell r="AE192">
            <v>0</v>
          </cell>
          <cell r="AF192">
            <v>0</v>
          </cell>
          <cell r="AG192">
            <v>2383</v>
          </cell>
          <cell r="AH192">
            <v>0</v>
          </cell>
          <cell r="AI192">
            <v>0</v>
          </cell>
          <cell r="AJ192">
            <v>21</v>
          </cell>
          <cell r="AM192">
            <v>0</v>
          </cell>
          <cell r="AP192">
            <v>110</v>
          </cell>
          <cell r="AS192">
            <v>211</v>
          </cell>
          <cell r="AT192">
            <v>0</v>
          </cell>
          <cell r="AU192">
            <v>0</v>
          </cell>
          <cell r="AV192">
            <v>0</v>
          </cell>
          <cell r="AW192">
            <v>0</v>
          </cell>
          <cell r="AX192">
            <v>0</v>
          </cell>
          <cell r="AY192">
            <v>550</v>
          </cell>
          <cell r="AZ192">
            <v>154</v>
          </cell>
          <cell r="BA192">
            <v>0</v>
          </cell>
          <cell r="BB192">
            <v>0</v>
          </cell>
          <cell r="BC192">
            <v>14</v>
          </cell>
          <cell r="BD192">
            <v>7</v>
          </cell>
          <cell r="BE192">
            <v>83</v>
          </cell>
          <cell r="BF192">
            <v>0</v>
          </cell>
          <cell r="BG192">
            <v>0</v>
          </cell>
          <cell r="BH192">
            <v>0</v>
          </cell>
          <cell r="BI192">
            <v>0</v>
          </cell>
          <cell r="BJ192">
            <v>0</v>
          </cell>
          <cell r="BK192">
            <v>28308</v>
          </cell>
          <cell r="BL192">
            <v>28658</v>
          </cell>
        </row>
        <row r="193">
          <cell r="C193" t="str">
            <v>B02370</v>
          </cell>
          <cell r="D193" t="str">
            <v>B.2.A.13.1)  Contributi ad associazioni di volontariato</v>
          </cell>
          <cell r="E193" t="str">
            <v>2008</v>
          </cell>
          <cell r="F193" t="str">
            <v>C</v>
          </cell>
          <cell r="G193">
            <v>0</v>
          </cell>
          <cell r="H193">
            <v>0</v>
          </cell>
          <cell r="I193">
            <v>0</v>
          </cell>
          <cell r="J193">
            <v>0</v>
          </cell>
          <cell r="K193">
            <v>0</v>
          </cell>
          <cell r="L193">
            <v>62</v>
          </cell>
          <cell r="M193">
            <v>0</v>
          </cell>
          <cell r="N193">
            <v>0</v>
          </cell>
          <cell r="O193">
            <v>0</v>
          </cell>
          <cell r="P193">
            <v>0</v>
          </cell>
          <cell r="Q193">
            <v>0</v>
          </cell>
          <cell r="R193">
            <v>104</v>
          </cell>
          <cell r="S193">
            <v>0</v>
          </cell>
          <cell r="T193">
            <v>0</v>
          </cell>
          <cell r="U193">
            <v>129</v>
          </cell>
          <cell r="V193">
            <v>0</v>
          </cell>
          <cell r="W193">
            <v>0</v>
          </cell>
          <cell r="X193">
            <v>0</v>
          </cell>
          <cell r="Y193">
            <v>0</v>
          </cell>
          <cell r="Z193">
            <v>0</v>
          </cell>
          <cell r="AA193">
            <v>0</v>
          </cell>
          <cell r="AB193">
            <v>0</v>
          </cell>
          <cell r="AC193">
            <v>0</v>
          </cell>
          <cell r="AD193">
            <v>234</v>
          </cell>
          <cell r="AE193">
            <v>0</v>
          </cell>
          <cell r="AF193">
            <v>0</v>
          </cell>
          <cell r="AG193">
            <v>0</v>
          </cell>
          <cell r="AH193">
            <v>0</v>
          </cell>
          <cell r="AI193">
            <v>0</v>
          </cell>
          <cell r="AJ193">
            <v>0</v>
          </cell>
          <cell r="AM193">
            <v>0</v>
          </cell>
          <cell r="AP193">
            <v>12</v>
          </cell>
          <cell r="AS193">
            <v>211</v>
          </cell>
          <cell r="AT193">
            <v>0</v>
          </cell>
          <cell r="AU193">
            <v>0</v>
          </cell>
          <cell r="AV193">
            <v>0</v>
          </cell>
          <cell r="AW193">
            <v>0</v>
          </cell>
          <cell r="AX193">
            <v>0</v>
          </cell>
          <cell r="AY193">
            <v>35</v>
          </cell>
          <cell r="AZ193">
            <v>153</v>
          </cell>
          <cell r="BA193">
            <v>0</v>
          </cell>
          <cell r="BB193">
            <v>0</v>
          </cell>
          <cell r="BC193">
            <v>9</v>
          </cell>
          <cell r="BD193">
            <v>7</v>
          </cell>
          <cell r="BE193">
            <v>0</v>
          </cell>
          <cell r="BF193">
            <v>0</v>
          </cell>
          <cell r="BG193">
            <v>0</v>
          </cell>
          <cell r="BH193">
            <v>0</v>
          </cell>
          <cell r="BI193">
            <v>0</v>
          </cell>
          <cell r="BJ193">
            <v>0</v>
          </cell>
          <cell r="BK193">
            <v>956</v>
          </cell>
          <cell r="BL193">
            <v>956</v>
          </cell>
        </row>
        <row r="194">
          <cell r="C194" t="str">
            <v>B02375</v>
          </cell>
          <cell r="D194" t="str">
            <v>B.2.A.13.2)  Rimborsi per cure all'estero</v>
          </cell>
          <cell r="E194" t="str">
            <v>2008</v>
          </cell>
          <cell r="F194" t="str">
            <v>C</v>
          </cell>
          <cell r="G194">
            <v>0</v>
          </cell>
          <cell r="H194">
            <v>0</v>
          </cell>
          <cell r="I194">
            <v>86</v>
          </cell>
          <cell r="J194">
            <v>0</v>
          </cell>
          <cell r="K194">
            <v>0</v>
          </cell>
          <cell r="L194">
            <v>14</v>
          </cell>
          <cell r="M194">
            <v>0</v>
          </cell>
          <cell r="N194">
            <v>0</v>
          </cell>
          <cell r="O194">
            <v>120</v>
          </cell>
          <cell r="P194">
            <v>0</v>
          </cell>
          <cell r="Q194">
            <v>0</v>
          </cell>
          <cell r="R194">
            <v>0</v>
          </cell>
          <cell r="S194">
            <v>0</v>
          </cell>
          <cell r="T194">
            <v>0</v>
          </cell>
          <cell r="U194">
            <v>197</v>
          </cell>
          <cell r="V194">
            <v>0</v>
          </cell>
          <cell r="W194">
            <v>0</v>
          </cell>
          <cell r="X194">
            <v>25</v>
          </cell>
          <cell r="Y194">
            <v>0</v>
          </cell>
          <cell r="Z194">
            <v>0</v>
          </cell>
          <cell r="AA194">
            <v>9</v>
          </cell>
          <cell r="AB194">
            <v>0</v>
          </cell>
          <cell r="AC194">
            <v>0</v>
          </cell>
          <cell r="AD194">
            <v>22</v>
          </cell>
          <cell r="AE194">
            <v>0</v>
          </cell>
          <cell r="AF194">
            <v>0</v>
          </cell>
          <cell r="AG194">
            <v>12</v>
          </cell>
          <cell r="AH194">
            <v>0</v>
          </cell>
          <cell r="AI194">
            <v>0</v>
          </cell>
          <cell r="AJ194">
            <v>0</v>
          </cell>
          <cell r="AM194">
            <v>0</v>
          </cell>
          <cell r="AP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485</v>
          </cell>
          <cell r="BL194">
            <v>485</v>
          </cell>
        </row>
        <row r="195">
          <cell r="C195" t="str">
            <v>B02380</v>
          </cell>
          <cell r="D195" t="str">
            <v>B.2.A.13.3)  Contributi per ARPA</v>
          </cell>
          <cell r="E195" t="str">
            <v>2008</v>
          </cell>
          <cell r="F195" t="str">
            <v>C</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M195">
            <v>0</v>
          </cell>
          <cell r="AP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row>
        <row r="196">
          <cell r="C196" t="str">
            <v>B02385</v>
          </cell>
          <cell r="D196" t="str">
            <v>B.2.A.13.4)  Contributi per Agenzie Regionali</v>
          </cell>
          <cell r="E196" t="str">
            <v>2008</v>
          </cell>
          <cell r="F196" t="str">
            <v>C</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M196">
            <v>0</v>
          </cell>
          <cell r="AP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row>
        <row r="197">
          <cell r="C197" t="str">
            <v>B02390</v>
          </cell>
          <cell r="D197" t="str">
            <v>B.2.A.13.5)  Contributo Legge 210/92</v>
          </cell>
          <cell r="E197" t="str">
            <v>2008</v>
          </cell>
          <cell r="F197" t="str">
            <v>C</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M197">
            <v>0</v>
          </cell>
          <cell r="AP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row>
        <row r="198">
          <cell r="C198" t="str">
            <v>B02395</v>
          </cell>
          <cell r="D198" t="str">
            <v>B.2.A.13.6)  Altri rimborsi, assegni e contributi</v>
          </cell>
          <cell r="E198" t="str">
            <v>2008</v>
          </cell>
          <cell r="F198" t="str">
            <v>C</v>
          </cell>
          <cell r="G198">
            <v>0</v>
          </cell>
          <cell r="H198">
            <v>239</v>
          </cell>
          <cell r="I198">
            <v>2049</v>
          </cell>
          <cell r="J198">
            <v>0</v>
          </cell>
          <cell r="K198">
            <v>0</v>
          </cell>
          <cell r="L198">
            <v>2237</v>
          </cell>
          <cell r="M198">
            <v>0</v>
          </cell>
          <cell r="N198">
            <v>0</v>
          </cell>
          <cell r="O198">
            <v>4927</v>
          </cell>
          <cell r="P198">
            <v>0</v>
          </cell>
          <cell r="Q198">
            <v>0</v>
          </cell>
          <cell r="R198">
            <v>2138</v>
          </cell>
          <cell r="S198">
            <v>0</v>
          </cell>
          <cell r="T198">
            <v>0</v>
          </cell>
          <cell r="U198">
            <v>4046</v>
          </cell>
          <cell r="V198">
            <v>0</v>
          </cell>
          <cell r="W198">
            <v>0</v>
          </cell>
          <cell r="X198">
            <v>3590</v>
          </cell>
          <cell r="Y198">
            <v>0</v>
          </cell>
          <cell r="Z198">
            <v>0</v>
          </cell>
          <cell r="AA198">
            <v>2121</v>
          </cell>
          <cell r="AB198">
            <v>0</v>
          </cell>
          <cell r="AC198">
            <v>0</v>
          </cell>
          <cell r="AD198">
            <v>2733</v>
          </cell>
          <cell r="AE198">
            <v>0</v>
          </cell>
          <cell r="AF198">
            <v>0</v>
          </cell>
          <cell r="AG198">
            <v>2147</v>
          </cell>
          <cell r="AH198">
            <v>0</v>
          </cell>
          <cell r="AI198">
            <v>0</v>
          </cell>
          <cell r="AJ198">
            <v>21</v>
          </cell>
          <cell r="AM198">
            <v>0</v>
          </cell>
          <cell r="AP198">
            <v>98</v>
          </cell>
          <cell r="AS198">
            <v>0</v>
          </cell>
          <cell r="AT198">
            <v>0</v>
          </cell>
          <cell r="AU198">
            <v>0</v>
          </cell>
          <cell r="AV198">
            <v>0</v>
          </cell>
          <cell r="AW198">
            <v>0</v>
          </cell>
          <cell r="AX198">
            <v>0</v>
          </cell>
          <cell r="AY198">
            <v>515</v>
          </cell>
          <cell r="AZ198">
            <v>1</v>
          </cell>
          <cell r="BA198">
            <v>0</v>
          </cell>
          <cell r="BB198">
            <v>0</v>
          </cell>
          <cell r="BC198">
            <v>5</v>
          </cell>
          <cell r="BD198">
            <v>0</v>
          </cell>
          <cell r="BE198">
            <v>0</v>
          </cell>
          <cell r="BF198">
            <v>0</v>
          </cell>
          <cell r="BG198">
            <v>0</v>
          </cell>
          <cell r="BH198">
            <v>0</v>
          </cell>
          <cell r="BI198">
            <v>0</v>
          </cell>
          <cell r="BJ198">
            <v>0</v>
          </cell>
          <cell r="BK198">
            <v>26867</v>
          </cell>
          <cell r="BL198">
            <v>26867</v>
          </cell>
        </row>
        <row r="199">
          <cell r="C199" t="str">
            <v>B02400</v>
          </cell>
          <cell r="D199" t="str">
            <v>B.2.A.13.7)  Rimborsi, assegni e contributi v/Asl-Ao-Irccs-Policlinici della Regione</v>
          </cell>
          <cell r="E199" t="str">
            <v>2008</v>
          </cell>
          <cell r="F199" t="str">
            <v>C</v>
          </cell>
          <cell r="G199">
            <v>0</v>
          </cell>
          <cell r="H199">
            <v>0</v>
          </cell>
          <cell r="I199">
            <v>43</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224</v>
          </cell>
          <cell r="AH199">
            <v>0</v>
          </cell>
          <cell r="AI199">
            <v>0</v>
          </cell>
          <cell r="AJ199">
            <v>0</v>
          </cell>
          <cell r="AM199">
            <v>0</v>
          </cell>
          <cell r="AP199">
            <v>0</v>
          </cell>
          <cell r="AS199">
            <v>0</v>
          </cell>
          <cell r="AT199">
            <v>0</v>
          </cell>
          <cell r="AU199">
            <v>0</v>
          </cell>
          <cell r="AV199">
            <v>0</v>
          </cell>
          <cell r="AW199">
            <v>0</v>
          </cell>
          <cell r="AX199">
            <v>0</v>
          </cell>
          <cell r="AY199">
            <v>0</v>
          </cell>
          <cell r="AZ199">
            <v>0</v>
          </cell>
          <cell r="BA199">
            <v>0</v>
          </cell>
          <cell r="BB199">
            <v>0</v>
          </cell>
          <cell r="BC199">
            <v>0</v>
          </cell>
          <cell r="BD199">
            <v>0</v>
          </cell>
          <cell r="BE199">
            <v>83</v>
          </cell>
          <cell r="BF199">
            <v>0</v>
          </cell>
          <cell r="BG199">
            <v>0</v>
          </cell>
          <cell r="BH199">
            <v>0</v>
          </cell>
          <cell r="BI199">
            <v>0</v>
          </cell>
          <cell r="BJ199">
            <v>0</v>
          </cell>
          <cell r="BK199">
            <v>0</v>
          </cell>
          <cell r="BL199">
            <v>350</v>
          </cell>
        </row>
        <row r="200">
          <cell r="C200" t="str">
            <v>B02405</v>
          </cell>
          <cell r="D200" t="str">
            <v>B.2.A.14)  Consulenze, Collaborazioni,  Interinale e altre prestazioni di lavoro sanitarie e sociosanitarie</v>
          </cell>
          <cell r="E200" t="str">
            <v>2008</v>
          </cell>
          <cell r="F200" t="str">
            <v>C</v>
          </cell>
          <cell r="G200">
            <v>0</v>
          </cell>
          <cell r="H200">
            <v>0</v>
          </cell>
          <cell r="I200">
            <v>1302</v>
          </cell>
          <cell r="J200">
            <v>0</v>
          </cell>
          <cell r="K200">
            <v>0</v>
          </cell>
          <cell r="L200">
            <v>676</v>
          </cell>
          <cell r="M200">
            <v>0</v>
          </cell>
          <cell r="N200">
            <v>0</v>
          </cell>
          <cell r="O200">
            <v>4376</v>
          </cell>
          <cell r="P200">
            <v>0</v>
          </cell>
          <cell r="Q200">
            <v>0</v>
          </cell>
          <cell r="R200">
            <v>1281</v>
          </cell>
          <cell r="S200">
            <v>0</v>
          </cell>
          <cell r="T200">
            <v>0</v>
          </cell>
          <cell r="U200">
            <v>2028</v>
          </cell>
          <cell r="V200">
            <v>0</v>
          </cell>
          <cell r="W200">
            <v>0</v>
          </cell>
          <cell r="X200">
            <v>1912</v>
          </cell>
          <cell r="Y200">
            <v>0</v>
          </cell>
          <cell r="Z200">
            <v>0</v>
          </cell>
          <cell r="AA200">
            <v>893</v>
          </cell>
          <cell r="AB200">
            <v>0</v>
          </cell>
          <cell r="AC200">
            <v>0</v>
          </cell>
          <cell r="AD200">
            <v>1137</v>
          </cell>
          <cell r="AE200">
            <v>0</v>
          </cell>
          <cell r="AF200">
            <v>0</v>
          </cell>
          <cell r="AG200">
            <v>2512</v>
          </cell>
          <cell r="AH200">
            <v>0</v>
          </cell>
          <cell r="AI200">
            <v>0</v>
          </cell>
          <cell r="AJ200">
            <v>1405</v>
          </cell>
          <cell r="AM200">
            <v>2136</v>
          </cell>
          <cell r="AP200">
            <v>5252</v>
          </cell>
          <cell r="AS200">
            <v>139</v>
          </cell>
          <cell r="AT200">
            <v>2675</v>
          </cell>
          <cell r="AU200">
            <v>137</v>
          </cell>
          <cell r="AV200">
            <v>1160</v>
          </cell>
          <cell r="AW200">
            <v>34</v>
          </cell>
          <cell r="AX200">
            <v>52</v>
          </cell>
          <cell r="AY200">
            <v>233</v>
          </cell>
          <cell r="AZ200">
            <v>53</v>
          </cell>
          <cell r="BA200">
            <v>0</v>
          </cell>
          <cell r="BB200">
            <v>3145</v>
          </cell>
          <cell r="BC200">
            <v>267</v>
          </cell>
          <cell r="BD200">
            <v>125</v>
          </cell>
          <cell r="BE200">
            <v>37</v>
          </cell>
          <cell r="BF200">
            <v>229</v>
          </cell>
          <cell r="BG200">
            <v>1830</v>
          </cell>
          <cell r="BH200">
            <v>238</v>
          </cell>
          <cell r="BI200">
            <v>288</v>
          </cell>
          <cell r="BJ200">
            <v>369</v>
          </cell>
          <cell r="BK200">
            <v>34698</v>
          </cell>
          <cell r="BL200">
            <v>35921</v>
          </cell>
        </row>
        <row r="201">
          <cell r="C201" t="str">
            <v>B02410</v>
          </cell>
          <cell r="D201" t="str">
            <v>B.2.A.14.1) Consulenze sanitarie e sociosan. da Asl-AO, IRCCS, Policlinici della Regione</v>
          </cell>
          <cell r="E201" t="str">
            <v>2008</v>
          </cell>
          <cell r="F201" t="str">
            <v>C</v>
          </cell>
          <cell r="G201">
            <v>0</v>
          </cell>
          <cell r="H201">
            <v>0</v>
          </cell>
          <cell r="I201">
            <v>0</v>
          </cell>
          <cell r="J201">
            <v>0</v>
          </cell>
          <cell r="K201">
            <v>0</v>
          </cell>
          <cell r="L201">
            <v>0</v>
          </cell>
          <cell r="M201">
            <v>0</v>
          </cell>
          <cell r="N201">
            <v>0</v>
          </cell>
          <cell r="O201">
            <v>13</v>
          </cell>
          <cell r="P201">
            <v>0</v>
          </cell>
          <cell r="Q201">
            <v>0</v>
          </cell>
          <cell r="R201">
            <v>0</v>
          </cell>
          <cell r="S201">
            <v>0</v>
          </cell>
          <cell r="T201">
            <v>0</v>
          </cell>
          <cell r="U201">
            <v>175</v>
          </cell>
          <cell r="V201">
            <v>0</v>
          </cell>
          <cell r="W201">
            <v>0</v>
          </cell>
          <cell r="X201">
            <v>0</v>
          </cell>
          <cell r="Y201">
            <v>0</v>
          </cell>
          <cell r="Z201">
            <v>0</v>
          </cell>
          <cell r="AA201">
            <v>24</v>
          </cell>
          <cell r="AB201">
            <v>0</v>
          </cell>
          <cell r="AC201">
            <v>0</v>
          </cell>
          <cell r="AD201">
            <v>0</v>
          </cell>
          <cell r="AE201">
            <v>0</v>
          </cell>
          <cell r="AF201">
            <v>0</v>
          </cell>
          <cell r="AG201">
            <v>9</v>
          </cell>
          <cell r="AH201">
            <v>0</v>
          </cell>
          <cell r="AI201">
            <v>0</v>
          </cell>
          <cell r="AJ201">
            <v>3</v>
          </cell>
          <cell r="AM201">
            <v>0</v>
          </cell>
          <cell r="AP201">
            <v>0</v>
          </cell>
          <cell r="AS201">
            <v>72</v>
          </cell>
          <cell r="AT201">
            <v>0</v>
          </cell>
          <cell r="AU201">
            <v>0</v>
          </cell>
          <cell r="AV201">
            <v>54</v>
          </cell>
          <cell r="AW201">
            <v>0</v>
          </cell>
          <cell r="AX201">
            <v>17</v>
          </cell>
          <cell r="AY201">
            <v>78</v>
          </cell>
          <cell r="AZ201">
            <v>9</v>
          </cell>
          <cell r="BA201">
            <v>0</v>
          </cell>
          <cell r="BB201">
            <v>0</v>
          </cell>
          <cell r="BC201">
            <v>0</v>
          </cell>
          <cell r="BD201">
            <v>27</v>
          </cell>
          <cell r="BE201">
            <v>0</v>
          </cell>
          <cell r="BF201">
            <v>34</v>
          </cell>
          <cell r="BG201">
            <v>25</v>
          </cell>
          <cell r="BH201">
            <v>0</v>
          </cell>
          <cell r="BI201">
            <v>22</v>
          </cell>
          <cell r="BJ201">
            <v>8</v>
          </cell>
          <cell r="BK201">
            <v>0</v>
          </cell>
          <cell r="BL201">
            <v>570</v>
          </cell>
        </row>
        <row r="202">
          <cell r="C202" t="str">
            <v>B02415</v>
          </cell>
          <cell r="D202" t="str">
            <v>B.2.A.14.2) Consulenze sanitarie e sociosanit. da Terzi - Altri enti pubblici</v>
          </cell>
          <cell r="E202" t="str">
            <v>2008</v>
          </cell>
          <cell r="F202" t="str">
            <v>C</v>
          </cell>
          <cell r="G202">
            <v>0</v>
          </cell>
          <cell r="H202">
            <v>0</v>
          </cell>
          <cell r="I202">
            <v>0</v>
          </cell>
          <cell r="J202">
            <v>0</v>
          </cell>
          <cell r="K202">
            <v>0</v>
          </cell>
          <cell r="L202">
            <v>0</v>
          </cell>
          <cell r="M202">
            <v>0</v>
          </cell>
          <cell r="N202">
            <v>0</v>
          </cell>
          <cell r="O202">
            <v>46</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M202">
            <v>0</v>
          </cell>
          <cell r="AP202">
            <v>5</v>
          </cell>
          <cell r="AS202">
            <v>0</v>
          </cell>
          <cell r="AT202">
            <v>0</v>
          </cell>
          <cell r="AU202">
            <v>0</v>
          </cell>
          <cell r="AV202">
            <v>0</v>
          </cell>
          <cell r="AW202">
            <v>0</v>
          </cell>
          <cell r="AX202">
            <v>0</v>
          </cell>
          <cell r="AY202">
            <v>0</v>
          </cell>
          <cell r="AZ202">
            <v>0</v>
          </cell>
          <cell r="BA202">
            <v>0</v>
          </cell>
          <cell r="BB202">
            <v>0</v>
          </cell>
          <cell r="BC202">
            <v>0</v>
          </cell>
          <cell r="BD202">
            <v>1</v>
          </cell>
          <cell r="BE202">
            <v>6</v>
          </cell>
          <cell r="BF202">
            <v>8</v>
          </cell>
          <cell r="BG202">
            <v>24</v>
          </cell>
          <cell r="BH202">
            <v>0</v>
          </cell>
          <cell r="BI202">
            <v>8</v>
          </cell>
          <cell r="BJ202">
            <v>0</v>
          </cell>
          <cell r="BK202">
            <v>98</v>
          </cell>
          <cell r="BL202">
            <v>98</v>
          </cell>
        </row>
        <row r="203">
          <cell r="C203" t="str">
            <v>B02420</v>
          </cell>
          <cell r="D203" t="str">
            <v>B.2.A.14.3) Consulenze, Collaborazioni,  Interinale e altre prestazioni di lavoro sanitarie e socios. da privato</v>
          </cell>
          <cell r="E203" t="str">
            <v>2008</v>
          </cell>
          <cell r="F203" t="str">
            <v>C</v>
          </cell>
          <cell r="G203">
            <v>0</v>
          </cell>
          <cell r="H203">
            <v>0</v>
          </cell>
          <cell r="I203">
            <v>1302</v>
          </cell>
          <cell r="J203">
            <v>0</v>
          </cell>
          <cell r="K203">
            <v>0</v>
          </cell>
          <cell r="L203">
            <v>676</v>
          </cell>
          <cell r="M203">
            <v>0</v>
          </cell>
          <cell r="N203">
            <v>0</v>
          </cell>
          <cell r="O203">
            <v>4254</v>
          </cell>
          <cell r="P203">
            <v>0</v>
          </cell>
          <cell r="Q203">
            <v>0</v>
          </cell>
          <cell r="R203">
            <v>1281</v>
          </cell>
          <cell r="S203">
            <v>0</v>
          </cell>
          <cell r="T203">
            <v>0</v>
          </cell>
          <cell r="U203">
            <v>1853</v>
          </cell>
          <cell r="V203">
            <v>0</v>
          </cell>
          <cell r="W203">
            <v>0</v>
          </cell>
          <cell r="X203">
            <v>1912</v>
          </cell>
          <cell r="Y203">
            <v>0</v>
          </cell>
          <cell r="Z203">
            <v>0</v>
          </cell>
          <cell r="AA203">
            <v>869</v>
          </cell>
          <cell r="AB203">
            <v>0</v>
          </cell>
          <cell r="AC203">
            <v>0</v>
          </cell>
          <cell r="AD203">
            <v>1137</v>
          </cell>
          <cell r="AE203">
            <v>0</v>
          </cell>
          <cell r="AF203">
            <v>0</v>
          </cell>
          <cell r="AG203">
            <v>2470</v>
          </cell>
          <cell r="AH203">
            <v>0</v>
          </cell>
          <cell r="AI203">
            <v>0</v>
          </cell>
          <cell r="AJ203">
            <v>1090</v>
          </cell>
          <cell r="AM203">
            <v>2136</v>
          </cell>
          <cell r="AP203">
            <v>5247</v>
          </cell>
          <cell r="AS203">
            <v>67</v>
          </cell>
          <cell r="AT203">
            <v>2675</v>
          </cell>
          <cell r="AU203">
            <v>137</v>
          </cell>
          <cell r="AV203">
            <v>1106</v>
          </cell>
          <cell r="AW203">
            <v>25</v>
          </cell>
          <cell r="AX203">
            <v>35</v>
          </cell>
          <cell r="AY203">
            <v>155</v>
          </cell>
          <cell r="AZ203">
            <v>44</v>
          </cell>
          <cell r="BA203">
            <v>0</v>
          </cell>
          <cell r="BB203">
            <v>2587</v>
          </cell>
          <cell r="BC203">
            <v>267</v>
          </cell>
          <cell r="BD203">
            <v>97</v>
          </cell>
          <cell r="BE203">
            <v>31</v>
          </cell>
          <cell r="BF203">
            <v>187</v>
          </cell>
          <cell r="BG203">
            <v>1766</v>
          </cell>
          <cell r="BH203">
            <v>238</v>
          </cell>
          <cell r="BI203">
            <v>258</v>
          </cell>
          <cell r="BJ203">
            <v>185</v>
          </cell>
          <cell r="BK203">
            <v>34087</v>
          </cell>
          <cell r="BL203">
            <v>34087</v>
          </cell>
        </row>
        <row r="204">
          <cell r="C204" t="str">
            <v>B02425</v>
          </cell>
          <cell r="D204" t="str">
            <v>B.2.A.14.3.A) Consulenze sanitarie e sociosanitarie da privato</v>
          </cell>
          <cell r="E204" t="str">
            <v>2008</v>
          </cell>
          <cell r="F204" t="str">
            <v>C</v>
          </cell>
          <cell r="G204">
            <v>0</v>
          </cell>
          <cell r="H204">
            <v>0</v>
          </cell>
          <cell r="I204">
            <v>46</v>
          </cell>
          <cell r="J204">
            <v>0</v>
          </cell>
          <cell r="K204">
            <v>0</v>
          </cell>
          <cell r="L204">
            <v>89</v>
          </cell>
          <cell r="M204">
            <v>0</v>
          </cell>
          <cell r="N204">
            <v>0</v>
          </cell>
          <cell r="O204">
            <v>36</v>
          </cell>
          <cell r="P204">
            <v>0</v>
          </cell>
          <cell r="Q204">
            <v>0</v>
          </cell>
          <cell r="R204">
            <v>0</v>
          </cell>
          <cell r="S204">
            <v>0</v>
          </cell>
          <cell r="T204">
            <v>0</v>
          </cell>
          <cell r="U204">
            <v>14</v>
          </cell>
          <cell r="V204">
            <v>0</v>
          </cell>
          <cell r="W204">
            <v>0</v>
          </cell>
          <cell r="X204">
            <v>0</v>
          </cell>
          <cell r="Y204">
            <v>0</v>
          </cell>
          <cell r="Z204">
            <v>0</v>
          </cell>
          <cell r="AA204">
            <v>100</v>
          </cell>
          <cell r="AB204">
            <v>0</v>
          </cell>
          <cell r="AC204">
            <v>0</v>
          </cell>
          <cell r="AD204">
            <v>26</v>
          </cell>
          <cell r="AE204">
            <v>0</v>
          </cell>
          <cell r="AF204">
            <v>0</v>
          </cell>
          <cell r="AG204">
            <v>201</v>
          </cell>
          <cell r="AH204">
            <v>0</v>
          </cell>
          <cell r="AI204">
            <v>0</v>
          </cell>
          <cell r="AJ204">
            <v>252</v>
          </cell>
          <cell r="AM204">
            <v>86</v>
          </cell>
          <cell r="AP204">
            <v>0</v>
          </cell>
          <cell r="AS204">
            <v>4</v>
          </cell>
          <cell r="AT204">
            <v>0</v>
          </cell>
          <cell r="AU204">
            <v>0</v>
          </cell>
          <cell r="AV204">
            <v>30</v>
          </cell>
          <cell r="AW204">
            <v>25</v>
          </cell>
          <cell r="AX204">
            <v>35</v>
          </cell>
          <cell r="AY204">
            <v>37</v>
          </cell>
          <cell r="AZ204">
            <v>29</v>
          </cell>
          <cell r="BA204">
            <v>0</v>
          </cell>
          <cell r="BB204">
            <v>72</v>
          </cell>
          <cell r="BC204">
            <v>0</v>
          </cell>
          <cell r="BD204">
            <v>0</v>
          </cell>
          <cell r="BE204">
            <v>0</v>
          </cell>
          <cell r="BF204">
            <v>40</v>
          </cell>
          <cell r="BG204">
            <v>2</v>
          </cell>
          <cell r="BH204">
            <v>25</v>
          </cell>
          <cell r="BI204">
            <v>217</v>
          </cell>
          <cell r="BJ204">
            <v>10</v>
          </cell>
          <cell r="BK204">
            <v>1376</v>
          </cell>
          <cell r="BL204">
            <v>1376</v>
          </cell>
        </row>
        <row r="205">
          <cell r="C205" t="str">
            <v>B02430</v>
          </cell>
          <cell r="D205" t="str">
            <v>B.2.A.14.3.B) Collaborazioni coordinate e continuative sanitarie e socios. da privato</v>
          </cell>
          <cell r="E205" t="str">
            <v>2008</v>
          </cell>
          <cell r="F205" t="str">
            <v>C</v>
          </cell>
          <cell r="G205">
            <v>0</v>
          </cell>
          <cell r="H205">
            <v>0</v>
          </cell>
          <cell r="I205">
            <v>0</v>
          </cell>
          <cell r="J205">
            <v>0</v>
          </cell>
          <cell r="K205">
            <v>0</v>
          </cell>
          <cell r="L205">
            <v>32</v>
          </cell>
          <cell r="M205">
            <v>0</v>
          </cell>
          <cell r="N205">
            <v>0</v>
          </cell>
          <cell r="O205">
            <v>396</v>
          </cell>
          <cell r="P205">
            <v>0</v>
          </cell>
          <cell r="Q205">
            <v>0</v>
          </cell>
          <cell r="R205">
            <v>0</v>
          </cell>
          <cell r="S205">
            <v>0</v>
          </cell>
          <cell r="T205">
            <v>0</v>
          </cell>
          <cell r="U205">
            <v>65</v>
          </cell>
          <cell r="V205">
            <v>0</v>
          </cell>
          <cell r="W205">
            <v>0</v>
          </cell>
          <cell r="X205">
            <v>116</v>
          </cell>
          <cell r="Y205">
            <v>0</v>
          </cell>
          <cell r="Z205">
            <v>0</v>
          </cell>
          <cell r="AA205">
            <v>0</v>
          </cell>
          <cell r="AB205">
            <v>0</v>
          </cell>
          <cell r="AC205">
            <v>0</v>
          </cell>
          <cell r="AD205">
            <v>0</v>
          </cell>
          <cell r="AE205">
            <v>0</v>
          </cell>
          <cell r="AF205">
            <v>0</v>
          </cell>
          <cell r="AG205">
            <v>0</v>
          </cell>
          <cell r="AH205">
            <v>0</v>
          </cell>
          <cell r="AI205">
            <v>0</v>
          </cell>
          <cell r="AJ205">
            <v>47</v>
          </cell>
          <cell r="AM205">
            <v>0</v>
          </cell>
          <cell r="AP205">
            <v>62</v>
          </cell>
          <cell r="AS205">
            <v>0</v>
          </cell>
          <cell r="AT205">
            <v>216</v>
          </cell>
          <cell r="AU205">
            <v>0</v>
          </cell>
          <cell r="AV205">
            <v>152</v>
          </cell>
          <cell r="AW205">
            <v>0</v>
          </cell>
          <cell r="AX205">
            <v>0</v>
          </cell>
          <cell r="AY205">
            <v>0</v>
          </cell>
          <cell r="AZ205">
            <v>15</v>
          </cell>
          <cell r="BA205">
            <v>0</v>
          </cell>
          <cell r="BB205">
            <v>1094</v>
          </cell>
          <cell r="BC205">
            <v>267</v>
          </cell>
          <cell r="BD205">
            <v>0</v>
          </cell>
          <cell r="BE205">
            <v>14</v>
          </cell>
          <cell r="BF205">
            <v>145</v>
          </cell>
          <cell r="BG205">
            <v>795</v>
          </cell>
          <cell r="BH205">
            <v>0</v>
          </cell>
          <cell r="BI205">
            <v>18</v>
          </cell>
          <cell r="BJ205">
            <v>0</v>
          </cell>
          <cell r="BK205">
            <v>3434</v>
          </cell>
          <cell r="BL205">
            <v>3434</v>
          </cell>
        </row>
        <row r="206">
          <cell r="C206" t="str">
            <v>B02435</v>
          </cell>
          <cell r="D206" t="str">
            <v>B.2.A.14.3.C) Indennità a personale universitario -area sanitaria</v>
          </cell>
          <cell r="E206" t="str">
            <v>2008</v>
          </cell>
          <cell r="F206" t="str">
            <v>C</v>
          </cell>
          <cell r="G206">
            <v>0</v>
          </cell>
          <cell r="H206">
            <v>0</v>
          </cell>
          <cell r="I206">
            <v>0</v>
          </cell>
          <cell r="J206">
            <v>0</v>
          </cell>
          <cell r="K206">
            <v>0</v>
          </cell>
          <cell r="L206">
            <v>0</v>
          </cell>
          <cell r="M206">
            <v>0</v>
          </cell>
          <cell r="N206">
            <v>0</v>
          </cell>
          <cell r="O206">
            <v>290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M206">
            <v>1994</v>
          </cell>
          <cell r="AP206">
            <v>5029</v>
          </cell>
          <cell r="AS206">
            <v>0</v>
          </cell>
          <cell r="AT206">
            <v>1360</v>
          </cell>
          <cell r="AU206">
            <v>137</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8810</v>
          </cell>
          <cell r="BL206">
            <v>8810</v>
          </cell>
        </row>
        <row r="207">
          <cell r="C207" t="str">
            <v>B02440</v>
          </cell>
          <cell r="D207" t="str">
            <v>B.2.A.14.3.D) Lavoro interninale -area sanitaria</v>
          </cell>
          <cell r="E207" t="str">
            <v>2008</v>
          </cell>
          <cell r="F207" t="str">
            <v>C</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1</v>
          </cell>
          <cell r="AM207">
            <v>0</v>
          </cell>
          <cell r="AP207">
            <v>0</v>
          </cell>
          <cell r="AS207">
            <v>0</v>
          </cell>
          <cell r="AT207">
            <v>925</v>
          </cell>
          <cell r="AU207">
            <v>0</v>
          </cell>
          <cell r="AV207">
            <v>866</v>
          </cell>
          <cell r="AW207">
            <v>0</v>
          </cell>
          <cell r="AX207">
            <v>0</v>
          </cell>
          <cell r="AY207">
            <v>0</v>
          </cell>
          <cell r="AZ207">
            <v>0</v>
          </cell>
          <cell r="BA207">
            <v>0</v>
          </cell>
          <cell r="BB207">
            <v>1399</v>
          </cell>
          <cell r="BC207">
            <v>0</v>
          </cell>
          <cell r="BD207">
            <v>0</v>
          </cell>
          <cell r="BE207">
            <v>0</v>
          </cell>
          <cell r="BF207">
            <v>0</v>
          </cell>
          <cell r="BG207">
            <v>0</v>
          </cell>
          <cell r="BH207">
            <v>0</v>
          </cell>
          <cell r="BI207">
            <v>0</v>
          </cell>
          <cell r="BJ207">
            <v>175</v>
          </cell>
          <cell r="BK207">
            <v>3366</v>
          </cell>
          <cell r="BL207">
            <v>3366</v>
          </cell>
        </row>
        <row r="208">
          <cell r="C208" t="str">
            <v>B02445</v>
          </cell>
          <cell r="D208" t="str">
            <v>B.2.A.14.3.E) Altre collaborazioni e prestazioni di lavoro -area sanitaria</v>
          </cell>
          <cell r="E208" t="str">
            <v>2008</v>
          </cell>
          <cell r="F208" t="str">
            <v>C</v>
          </cell>
          <cell r="G208">
            <v>0</v>
          </cell>
          <cell r="H208">
            <v>0</v>
          </cell>
          <cell r="I208">
            <v>1256</v>
          </cell>
          <cell r="J208">
            <v>0</v>
          </cell>
          <cell r="K208">
            <v>0</v>
          </cell>
          <cell r="L208">
            <v>555</v>
          </cell>
          <cell r="M208">
            <v>0</v>
          </cell>
          <cell r="N208">
            <v>0</v>
          </cell>
          <cell r="O208">
            <v>3532</v>
          </cell>
          <cell r="P208">
            <v>0</v>
          </cell>
          <cell r="Q208">
            <v>0</v>
          </cell>
          <cell r="R208">
            <v>1281</v>
          </cell>
          <cell r="S208">
            <v>0</v>
          </cell>
          <cell r="T208">
            <v>0</v>
          </cell>
          <cell r="U208">
            <v>1774</v>
          </cell>
          <cell r="V208">
            <v>0</v>
          </cell>
          <cell r="W208">
            <v>0</v>
          </cell>
          <cell r="X208">
            <v>1796</v>
          </cell>
          <cell r="Y208">
            <v>0</v>
          </cell>
          <cell r="Z208">
            <v>0</v>
          </cell>
          <cell r="AA208">
            <v>769</v>
          </cell>
          <cell r="AB208">
            <v>0</v>
          </cell>
          <cell r="AC208">
            <v>0</v>
          </cell>
          <cell r="AD208">
            <v>1111</v>
          </cell>
          <cell r="AE208">
            <v>0</v>
          </cell>
          <cell r="AF208">
            <v>0</v>
          </cell>
          <cell r="AG208">
            <v>2269</v>
          </cell>
          <cell r="AH208">
            <v>0</v>
          </cell>
          <cell r="AI208">
            <v>0</v>
          </cell>
          <cell r="AJ208">
            <v>790</v>
          </cell>
          <cell r="AM208">
            <v>56</v>
          </cell>
          <cell r="AP208">
            <v>156</v>
          </cell>
          <cell r="AS208">
            <v>63</v>
          </cell>
          <cell r="AT208">
            <v>174</v>
          </cell>
          <cell r="AU208">
            <v>0</v>
          </cell>
          <cell r="AV208">
            <v>58</v>
          </cell>
          <cell r="AW208">
            <v>0</v>
          </cell>
          <cell r="AX208">
            <v>0</v>
          </cell>
          <cell r="AY208">
            <v>118</v>
          </cell>
          <cell r="AZ208">
            <v>0</v>
          </cell>
          <cell r="BA208">
            <v>0</v>
          </cell>
          <cell r="BB208">
            <v>22</v>
          </cell>
          <cell r="BC208">
            <v>0</v>
          </cell>
          <cell r="BD208">
            <v>97</v>
          </cell>
          <cell r="BE208">
            <v>17</v>
          </cell>
          <cell r="BF208">
            <v>2</v>
          </cell>
          <cell r="BG208">
            <v>969</v>
          </cell>
          <cell r="BH208">
            <v>213</v>
          </cell>
          <cell r="BI208">
            <v>23</v>
          </cell>
          <cell r="BJ208">
            <v>0</v>
          </cell>
          <cell r="BK208">
            <v>17101</v>
          </cell>
          <cell r="BL208">
            <v>17101</v>
          </cell>
        </row>
        <row r="209">
          <cell r="C209" t="str">
            <v>B02450</v>
          </cell>
          <cell r="D209" t="str">
            <v>B.2.A.14.4) Rimborso oneri stipendiali del personale sanitario in comando</v>
          </cell>
          <cell r="E209" t="str">
            <v>2008</v>
          </cell>
          <cell r="F209" t="str">
            <v>C</v>
          </cell>
          <cell r="G209">
            <v>0</v>
          </cell>
          <cell r="H209">
            <v>0</v>
          </cell>
          <cell r="I209">
            <v>0</v>
          </cell>
          <cell r="J209">
            <v>0</v>
          </cell>
          <cell r="K209">
            <v>0</v>
          </cell>
          <cell r="L209">
            <v>0</v>
          </cell>
          <cell r="M209">
            <v>0</v>
          </cell>
          <cell r="N209">
            <v>0</v>
          </cell>
          <cell r="O209">
            <v>63</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33</v>
          </cell>
          <cell r="AH209">
            <v>0</v>
          </cell>
          <cell r="AI209">
            <v>0</v>
          </cell>
          <cell r="AJ209">
            <v>312</v>
          </cell>
          <cell r="AM209">
            <v>0</v>
          </cell>
          <cell r="AP209">
            <v>0</v>
          </cell>
          <cell r="AS209">
            <v>0</v>
          </cell>
          <cell r="AT209">
            <v>0</v>
          </cell>
          <cell r="AU209">
            <v>0</v>
          </cell>
          <cell r="AV209">
            <v>0</v>
          </cell>
          <cell r="AW209">
            <v>9</v>
          </cell>
          <cell r="AX209">
            <v>0</v>
          </cell>
          <cell r="AY209">
            <v>0</v>
          </cell>
          <cell r="AZ209">
            <v>0</v>
          </cell>
          <cell r="BA209">
            <v>0</v>
          </cell>
          <cell r="BB209">
            <v>558</v>
          </cell>
          <cell r="BC209">
            <v>0</v>
          </cell>
          <cell r="BD209">
            <v>0</v>
          </cell>
          <cell r="BE209">
            <v>0</v>
          </cell>
          <cell r="BF209">
            <v>0</v>
          </cell>
          <cell r="BG209">
            <v>15</v>
          </cell>
          <cell r="BH209">
            <v>0</v>
          </cell>
          <cell r="BI209">
            <v>0</v>
          </cell>
          <cell r="BJ209">
            <v>176</v>
          </cell>
          <cell r="BK209">
            <v>513</v>
          </cell>
          <cell r="BL209">
            <v>1166</v>
          </cell>
        </row>
        <row r="210">
          <cell r="C210" t="str">
            <v>B02455</v>
          </cell>
          <cell r="D210" t="str">
            <v>B.2.A.14.4.A) Rimborso oneri stipendiali personale sanitario in comando da Asl-AO, IRCCS, Policlinici della Regione</v>
          </cell>
          <cell r="E210" t="str">
            <v>2008</v>
          </cell>
          <cell r="F210" t="str">
            <v>C</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195</v>
          </cell>
          <cell r="AM210">
            <v>0</v>
          </cell>
          <cell r="AP210">
            <v>0</v>
          </cell>
          <cell r="AS210">
            <v>0</v>
          </cell>
          <cell r="AT210">
            <v>0</v>
          </cell>
          <cell r="AU210">
            <v>0</v>
          </cell>
          <cell r="AV210">
            <v>0</v>
          </cell>
          <cell r="AW210">
            <v>9</v>
          </cell>
          <cell r="AX210">
            <v>0</v>
          </cell>
          <cell r="AY210">
            <v>0</v>
          </cell>
          <cell r="AZ210">
            <v>0</v>
          </cell>
          <cell r="BA210">
            <v>0</v>
          </cell>
          <cell r="BB210">
            <v>449</v>
          </cell>
          <cell r="BC210">
            <v>0</v>
          </cell>
          <cell r="BD210">
            <v>0</v>
          </cell>
          <cell r="BE210">
            <v>0</v>
          </cell>
          <cell r="BF210">
            <v>0</v>
          </cell>
          <cell r="BG210">
            <v>0</v>
          </cell>
          <cell r="BH210">
            <v>0</v>
          </cell>
          <cell r="BI210">
            <v>0</v>
          </cell>
          <cell r="BJ210">
            <v>0</v>
          </cell>
          <cell r="BK210">
            <v>0</v>
          </cell>
          <cell r="BL210">
            <v>653</v>
          </cell>
        </row>
        <row r="211">
          <cell r="C211" t="str">
            <v>B02460</v>
          </cell>
          <cell r="D211" t="str">
            <v>B.2.A.14.4.B) Rimborso oneri stipendiali personale sanitario in comando da Regioni, Enti Pubblici e da Università</v>
          </cell>
          <cell r="E211" t="str">
            <v>2008</v>
          </cell>
          <cell r="F211" t="str">
            <v>C</v>
          </cell>
          <cell r="G211">
            <v>0</v>
          </cell>
          <cell r="H211">
            <v>0</v>
          </cell>
          <cell r="I211">
            <v>0</v>
          </cell>
          <cell r="J211">
            <v>0</v>
          </cell>
          <cell r="K211">
            <v>0</v>
          </cell>
          <cell r="L211">
            <v>0</v>
          </cell>
          <cell r="M211">
            <v>0</v>
          </cell>
          <cell r="N211">
            <v>0</v>
          </cell>
          <cell r="O211">
            <v>63</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117</v>
          </cell>
          <cell r="AM211">
            <v>0</v>
          </cell>
          <cell r="AP211">
            <v>0</v>
          </cell>
          <cell r="AS211">
            <v>0</v>
          </cell>
          <cell r="AT211">
            <v>0</v>
          </cell>
          <cell r="AU211">
            <v>0</v>
          </cell>
          <cell r="AV211">
            <v>0</v>
          </cell>
          <cell r="AW211">
            <v>0</v>
          </cell>
          <cell r="AX211">
            <v>0</v>
          </cell>
          <cell r="AY211">
            <v>0</v>
          </cell>
          <cell r="AZ211">
            <v>0</v>
          </cell>
          <cell r="BA211">
            <v>0</v>
          </cell>
          <cell r="BB211">
            <v>82</v>
          </cell>
          <cell r="BC211">
            <v>0</v>
          </cell>
          <cell r="BD211">
            <v>0</v>
          </cell>
          <cell r="BE211">
            <v>0</v>
          </cell>
          <cell r="BF211">
            <v>0</v>
          </cell>
          <cell r="BG211">
            <v>0</v>
          </cell>
          <cell r="BH211">
            <v>0</v>
          </cell>
          <cell r="BI211">
            <v>0</v>
          </cell>
          <cell r="BJ211">
            <v>176</v>
          </cell>
          <cell r="BK211">
            <v>438</v>
          </cell>
          <cell r="BL211">
            <v>438</v>
          </cell>
        </row>
        <row r="212">
          <cell r="C212" t="str">
            <v>B02465</v>
          </cell>
          <cell r="D212" t="str">
            <v>B.2.A.14.4.C) Rimborso oneri stipendiali personale sanitario in comando da aziende di altre Regioni (Extraregione)</v>
          </cell>
          <cell r="E212" t="str">
            <v>2008</v>
          </cell>
          <cell r="F212" t="str">
            <v>C</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33</v>
          </cell>
          <cell r="AH212">
            <v>0</v>
          </cell>
          <cell r="AI212">
            <v>0</v>
          </cell>
          <cell r="AJ212">
            <v>0</v>
          </cell>
          <cell r="AM212">
            <v>0</v>
          </cell>
          <cell r="AP212">
            <v>0</v>
          </cell>
          <cell r="AS212">
            <v>0</v>
          </cell>
          <cell r="AT212">
            <v>0</v>
          </cell>
          <cell r="AU212">
            <v>0</v>
          </cell>
          <cell r="AV212">
            <v>0</v>
          </cell>
          <cell r="AW212">
            <v>0</v>
          </cell>
          <cell r="AX212">
            <v>0</v>
          </cell>
          <cell r="AY212">
            <v>0</v>
          </cell>
          <cell r="AZ212">
            <v>0</v>
          </cell>
          <cell r="BA212">
            <v>0</v>
          </cell>
          <cell r="BB212">
            <v>27</v>
          </cell>
          <cell r="BC212">
            <v>0</v>
          </cell>
          <cell r="BD212">
            <v>0</v>
          </cell>
          <cell r="BE212">
            <v>0</v>
          </cell>
          <cell r="BF212">
            <v>0</v>
          </cell>
          <cell r="BG212">
            <v>15</v>
          </cell>
          <cell r="BH212">
            <v>0</v>
          </cell>
          <cell r="BI212">
            <v>0</v>
          </cell>
          <cell r="BJ212">
            <v>0</v>
          </cell>
          <cell r="BK212">
            <v>75</v>
          </cell>
          <cell r="BL212">
            <v>75</v>
          </cell>
        </row>
        <row r="213">
          <cell r="C213" t="str">
            <v>B02470</v>
          </cell>
          <cell r="D213" t="str">
            <v>B.2.A.15) Altri servizi sanitari e sociosanitari a rilevanza sanitaria</v>
          </cell>
          <cell r="E213" t="str">
            <v>2008</v>
          </cell>
          <cell r="F213" t="str">
            <v>C</v>
          </cell>
          <cell r="G213">
            <v>0</v>
          </cell>
          <cell r="H213">
            <v>0</v>
          </cell>
          <cell r="I213">
            <v>1884</v>
          </cell>
          <cell r="J213">
            <v>0</v>
          </cell>
          <cell r="K213">
            <v>0</v>
          </cell>
          <cell r="L213">
            <v>647</v>
          </cell>
          <cell r="M213">
            <v>0</v>
          </cell>
          <cell r="N213">
            <v>0</v>
          </cell>
          <cell r="O213">
            <v>1014</v>
          </cell>
          <cell r="P213">
            <v>0</v>
          </cell>
          <cell r="Q213">
            <v>0</v>
          </cell>
          <cell r="R213">
            <v>1633</v>
          </cell>
          <cell r="S213">
            <v>0</v>
          </cell>
          <cell r="T213">
            <v>0</v>
          </cell>
          <cell r="U213">
            <v>1780</v>
          </cell>
          <cell r="V213">
            <v>0</v>
          </cell>
          <cell r="W213">
            <v>0</v>
          </cell>
          <cell r="X213">
            <v>3750</v>
          </cell>
          <cell r="Y213">
            <v>0</v>
          </cell>
          <cell r="Z213">
            <v>0</v>
          </cell>
          <cell r="AA213">
            <v>1038</v>
          </cell>
          <cell r="AB213">
            <v>0</v>
          </cell>
          <cell r="AC213">
            <v>0</v>
          </cell>
          <cell r="AD213">
            <v>1715</v>
          </cell>
          <cell r="AE213">
            <v>0</v>
          </cell>
          <cell r="AF213">
            <v>0</v>
          </cell>
          <cell r="AG213">
            <v>638</v>
          </cell>
          <cell r="AH213">
            <v>0</v>
          </cell>
          <cell r="AI213">
            <v>0</v>
          </cell>
          <cell r="AJ213">
            <v>17156</v>
          </cell>
          <cell r="AM213">
            <v>3578</v>
          </cell>
          <cell r="AP213">
            <v>2668</v>
          </cell>
          <cell r="AS213">
            <v>3058</v>
          </cell>
          <cell r="AT213">
            <v>12094</v>
          </cell>
          <cell r="AU213">
            <v>2223</v>
          </cell>
          <cell r="AV213">
            <v>915</v>
          </cell>
          <cell r="AW213">
            <v>1606</v>
          </cell>
          <cell r="AX213">
            <v>821</v>
          </cell>
          <cell r="AY213">
            <v>731</v>
          </cell>
          <cell r="AZ213">
            <v>856</v>
          </cell>
          <cell r="BA213">
            <v>925</v>
          </cell>
          <cell r="BB213">
            <v>2582</v>
          </cell>
          <cell r="BC213">
            <v>794</v>
          </cell>
          <cell r="BD213">
            <v>1390</v>
          </cell>
          <cell r="BE213">
            <v>829</v>
          </cell>
          <cell r="BF213">
            <v>3426</v>
          </cell>
          <cell r="BG213">
            <v>660</v>
          </cell>
          <cell r="BH213">
            <v>479</v>
          </cell>
          <cell r="BI213">
            <v>3795</v>
          </cell>
          <cell r="BJ213">
            <v>648</v>
          </cell>
          <cell r="BK213">
            <v>38173</v>
          </cell>
          <cell r="BL213">
            <v>75333</v>
          </cell>
        </row>
        <row r="214">
          <cell r="C214" t="str">
            <v>B02475</v>
          </cell>
          <cell r="D214" t="str">
            <v>B.2.A.15.1)  Altri servizi sanitari e sociosanitari da pubblico V/Asl-AO, IRCCS, Policlinici d/Regione</v>
          </cell>
          <cell r="E214" t="str">
            <v>2008</v>
          </cell>
          <cell r="F214" t="str">
            <v>C</v>
          </cell>
          <cell r="G214">
            <v>0</v>
          </cell>
          <cell r="H214">
            <v>0</v>
          </cell>
          <cell r="I214">
            <v>113</v>
          </cell>
          <cell r="J214">
            <v>0</v>
          </cell>
          <cell r="K214">
            <v>0</v>
          </cell>
          <cell r="L214">
            <v>164</v>
          </cell>
          <cell r="M214">
            <v>0</v>
          </cell>
          <cell r="N214">
            <v>0</v>
          </cell>
          <cell r="O214">
            <v>757</v>
          </cell>
          <cell r="P214">
            <v>0</v>
          </cell>
          <cell r="Q214">
            <v>0</v>
          </cell>
          <cell r="R214">
            <v>451</v>
          </cell>
          <cell r="S214">
            <v>0</v>
          </cell>
          <cell r="T214">
            <v>0</v>
          </cell>
          <cell r="U214">
            <v>372</v>
          </cell>
          <cell r="V214">
            <v>0</v>
          </cell>
          <cell r="W214">
            <v>0</v>
          </cell>
          <cell r="X214">
            <v>451</v>
          </cell>
          <cell r="Y214">
            <v>0</v>
          </cell>
          <cell r="Z214">
            <v>0</v>
          </cell>
          <cell r="AA214">
            <v>113</v>
          </cell>
          <cell r="AB214">
            <v>0</v>
          </cell>
          <cell r="AC214">
            <v>0</v>
          </cell>
          <cell r="AD214">
            <v>159</v>
          </cell>
          <cell r="AE214">
            <v>0</v>
          </cell>
          <cell r="AF214">
            <v>0</v>
          </cell>
          <cell r="AG214">
            <v>450</v>
          </cell>
          <cell r="AH214">
            <v>0</v>
          </cell>
          <cell r="AI214">
            <v>0</v>
          </cell>
          <cell r="AJ214">
            <v>8303</v>
          </cell>
          <cell r="AM214">
            <v>1701</v>
          </cell>
          <cell r="AP214">
            <v>644</v>
          </cell>
          <cell r="AS214">
            <v>2962</v>
          </cell>
          <cell r="AT214">
            <v>8301</v>
          </cell>
          <cell r="AU214">
            <v>2142</v>
          </cell>
          <cell r="AV214">
            <v>336</v>
          </cell>
          <cell r="AW214">
            <v>648</v>
          </cell>
          <cell r="AX214">
            <v>821</v>
          </cell>
          <cell r="AY214">
            <v>554</v>
          </cell>
          <cell r="AZ214">
            <v>825</v>
          </cell>
          <cell r="BA214">
            <v>609</v>
          </cell>
          <cell r="BB214">
            <v>1558</v>
          </cell>
          <cell r="BC214">
            <v>704</v>
          </cell>
          <cell r="BD214">
            <v>1073</v>
          </cell>
          <cell r="BE214">
            <v>773</v>
          </cell>
          <cell r="BF214">
            <v>548</v>
          </cell>
          <cell r="BG214">
            <v>45</v>
          </cell>
          <cell r="BH214">
            <v>0</v>
          </cell>
          <cell r="BI214">
            <v>1451</v>
          </cell>
          <cell r="BJ214">
            <v>132</v>
          </cell>
          <cell r="BK214">
            <v>0</v>
          </cell>
          <cell r="BL214">
            <v>37160</v>
          </cell>
        </row>
        <row r="215">
          <cell r="C215" t="str">
            <v>B02480</v>
          </cell>
          <cell r="D215" t="str">
            <v>B.2.A.15.2)  Altri servizi sanitari e sociosanitari da pubblico - Altri enti</v>
          </cell>
          <cell r="E215" t="str">
            <v>2008</v>
          </cell>
          <cell r="F215" t="str">
            <v>C</v>
          </cell>
          <cell r="G215">
            <v>0</v>
          </cell>
          <cell r="H215">
            <v>0</v>
          </cell>
          <cell r="I215">
            <v>0</v>
          </cell>
          <cell r="J215">
            <v>0</v>
          </cell>
          <cell r="K215">
            <v>0</v>
          </cell>
          <cell r="L215">
            <v>10</v>
          </cell>
          <cell r="M215">
            <v>0</v>
          </cell>
          <cell r="N215">
            <v>0</v>
          </cell>
          <cell r="O215">
            <v>8</v>
          </cell>
          <cell r="P215">
            <v>0</v>
          </cell>
          <cell r="Q215">
            <v>0</v>
          </cell>
          <cell r="R215">
            <v>0</v>
          </cell>
          <cell r="S215">
            <v>0</v>
          </cell>
          <cell r="T215">
            <v>0</v>
          </cell>
          <cell r="U215">
            <v>0</v>
          </cell>
          <cell r="V215">
            <v>0</v>
          </cell>
          <cell r="W215">
            <v>0</v>
          </cell>
          <cell r="X215">
            <v>120</v>
          </cell>
          <cell r="Y215">
            <v>0</v>
          </cell>
          <cell r="Z215">
            <v>0</v>
          </cell>
          <cell r="AA215">
            <v>0</v>
          </cell>
          <cell r="AB215">
            <v>0</v>
          </cell>
          <cell r="AC215">
            <v>0</v>
          </cell>
          <cell r="AD215">
            <v>0</v>
          </cell>
          <cell r="AE215">
            <v>0</v>
          </cell>
          <cell r="AF215">
            <v>0</v>
          </cell>
          <cell r="AG215">
            <v>0</v>
          </cell>
          <cell r="AH215">
            <v>0</v>
          </cell>
          <cell r="AI215">
            <v>0</v>
          </cell>
          <cell r="AJ215">
            <v>1048</v>
          </cell>
          <cell r="AM215">
            <v>11</v>
          </cell>
          <cell r="AP215">
            <v>96</v>
          </cell>
          <cell r="AS215">
            <v>0</v>
          </cell>
          <cell r="AT215">
            <v>7</v>
          </cell>
          <cell r="AU215">
            <v>0</v>
          </cell>
          <cell r="AV215">
            <v>0</v>
          </cell>
          <cell r="AW215">
            <v>0</v>
          </cell>
          <cell r="AX215">
            <v>0</v>
          </cell>
          <cell r="AY215">
            <v>0</v>
          </cell>
          <cell r="AZ215">
            <v>0</v>
          </cell>
          <cell r="BA215">
            <v>0</v>
          </cell>
          <cell r="BB215">
            <v>0</v>
          </cell>
          <cell r="BC215">
            <v>0</v>
          </cell>
          <cell r="BD215">
            <v>0</v>
          </cell>
          <cell r="BE215">
            <v>0</v>
          </cell>
          <cell r="BF215">
            <v>9</v>
          </cell>
          <cell r="BG215">
            <v>91</v>
          </cell>
          <cell r="BH215">
            <v>0</v>
          </cell>
          <cell r="BI215">
            <v>0</v>
          </cell>
          <cell r="BJ215">
            <v>0</v>
          </cell>
          <cell r="BK215">
            <v>1400</v>
          </cell>
          <cell r="BL215">
            <v>1400</v>
          </cell>
        </row>
        <row r="216">
          <cell r="C216" t="str">
            <v>B02485</v>
          </cell>
          <cell r="D216" t="str">
            <v>B.2.A.15.3) Altri servizi sanitari e sociosanitari da pubblico (extra Regione)</v>
          </cell>
          <cell r="E216" t="str">
            <v>2008</v>
          </cell>
          <cell r="F216" t="str">
            <v>C</v>
          </cell>
          <cell r="G216">
            <v>0</v>
          </cell>
          <cell r="H216">
            <v>0</v>
          </cell>
          <cell r="I216">
            <v>0</v>
          </cell>
          <cell r="J216">
            <v>0</v>
          </cell>
          <cell r="K216">
            <v>0</v>
          </cell>
          <cell r="L216">
            <v>66</v>
          </cell>
          <cell r="M216">
            <v>0</v>
          </cell>
          <cell r="N216">
            <v>0</v>
          </cell>
          <cell r="O216">
            <v>1</v>
          </cell>
          <cell r="P216">
            <v>0</v>
          </cell>
          <cell r="Q216">
            <v>0</v>
          </cell>
          <cell r="R216">
            <v>0</v>
          </cell>
          <cell r="S216">
            <v>0</v>
          </cell>
          <cell r="T216">
            <v>0</v>
          </cell>
          <cell r="U216">
            <v>131</v>
          </cell>
          <cell r="V216">
            <v>0</v>
          </cell>
          <cell r="W216">
            <v>0</v>
          </cell>
          <cell r="X216">
            <v>2</v>
          </cell>
          <cell r="Y216">
            <v>0</v>
          </cell>
          <cell r="Z216">
            <v>0</v>
          </cell>
          <cell r="AA216">
            <v>0</v>
          </cell>
          <cell r="AB216">
            <v>0</v>
          </cell>
          <cell r="AC216">
            <v>0</v>
          </cell>
          <cell r="AD216">
            <v>46</v>
          </cell>
          <cell r="AE216">
            <v>0</v>
          </cell>
          <cell r="AF216">
            <v>0</v>
          </cell>
          <cell r="AG216">
            <v>1</v>
          </cell>
          <cell r="AH216">
            <v>0</v>
          </cell>
          <cell r="AI216">
            <v>0</v>
          </cell>
          <cell r="AJ216">
            <v>0</v>
          </cell>
          <cell r="AM216">
            <v>0</v>
          </cell>
          <cell r="AP216">
            <v>14</v>
          </cell>
          <cell r="AS216">
            <v>55</v>
          </cell>
          <cell r="AT216">
            <v>3</v>
          </cell>
          <cell r="AU216">
            <v>0</v>
          </cell>
          <cell r="AV216">
            <v>21</v>
          </cell>
          <cell r="AW216">
            <v>0</v>
          </cell>
          <cell r="AX216">
            <v>0</v>
          </cell>
          <cell r="AY216">
            <v>0</v>
          </cell>
          <cell r="AZ216">
            <v>0</v>
          </cell>
          <cell r="BA216">
            <v>54</v>
          </cell>
          <cell r="BB216">
            <v>445</v>
          </cell>
          <cell r="BC216">
            <v>0</v>
          </cell>
          <cell r="BD216">
            <v>0</v>
          </cell>
          <cell r="BE216">
            <v>0</v>
          </cell>
          <cell r="BF216">
            <v>0</v>
          </cell>
          <cell r="BG216">
            <v>4</v>
          </cell>
          <cell r="BH216">
            <v>253</v>
          </cell>
          <cell r="BI216">
            <v>0</v>
          </cell>
          <cell r="BJ216">
            <v>0</v>
          </cell>
          <cell r="BK216">
            <v>1096</v>
          </cell>
          <cell r="BL216">
            <v>1096</v>
          </cell>
        </row>
        <row r="217">
          <cell r="C217" t="str">
            <v>B02490</v>
          </cell>
          <cell r="D217" t="str">
            <v>B.2.A.15.4)  Altri servizi sanitari da privato</v>
          </cell>
          <cell r="E217" t="str">
            <v>2008</v>
          </cell>
          <cell r="F217" t="str">
            <v>C</v>
          </cell>
          <cell r="G217">
            <v>0</v>
          </cell>
          <cell r="H217">
            <v>0</v>
          </cell>
          <cell r="I217">
            <v>1771</v>
          </cell>
          <cell r="J217">
            <v>0</v>
          </cell>
          <cell r="K217">
            <v>0</v>
          </cell>
          <cell r="L217">
            <v>407</v>
          </cell>
          <cell r="M217">
            <v>0</v>
          </cell>
          <cell r="N217">
            <v>0</v>
          </cell>
          <cell r="O217">
            <v>248</v>
          </cell>
          <cell r="P217">
            <v>0</v>
          </cell>
          <cell r="Q217">
            <v>0</v>
          </cell>
          <cell r="R217">
            <v>1182</v>
          </cell>
          <cell r="S217">
            <v>0</v>
          </cell>
          <cell r="T217">
            <v>0</v>
          </cell>
          <cell r="U217">
            <v>1277</v>
          </cell>
          <cell r="V217">
            <v>0</v>
          </cell>
          <cell r="W217">
            <v>0</v>
          </cell>
          <cell r="X217">
            <v>3177</v>
          </cell>
          <cell r="Y217">
            <v>0</v>
          </cell>
          <cell r="Z217">
            <v>0</v>
          </cell>
          <cell r="AA217">
            <v>925</v>
          </cell>
          <cell r="AB217">
            <v>0</v>
          </cell>
          <cell r="AC217">
            <v>0</v>
          </cell>
          <cell r="AD217">
            <v>1510</v>
          </cell>
          <cell r="AE217">
            <v>0</v>
          </cell>
          <cell r="AF217">
            <v>0</v>
          </cell>
          <cell r="AG217">
            <v>187</v>
          </cell>
          <cell r="AH217">
            <v>0</v>
          </cell>
          <cell r="AI217">
            <v>0</v>
          </cell>
          <cell r="AJ217">
            <v>7805</v>
          </cell>
          <cell r="AM217">
            <v>1866</v>
          </cell>
          <cell r="AP217">
            <v>1914</v>
          </cell>
          <cell r="AS217">
            <v>41</v>
          </cell>
          <cell r="AT217">
            <v>3783</v>
          </cell>
          <cell r="AU217">
            <v>81</v>
          </cell>
          <cell r="AV217">
            <v>558</v>
          </cell>
          <cell r="AW217">
            <v>958</v>
          </cell>
          <cell r="AX217">
            <v>0</v>
          </cell>
          <cell r="AY217">
            <v>177</v>
          </cell>
          <cell r="AZ217">
            <v>31</v>
          </cell>
          <cell r="BA217">
            <v>262</v>
          </cell>
          <cell r="BB217">
            <v>579</v>
          </cell>
          <cell r="BC217">
            <v>90</v>
          </cell>
          <cell r="BD217">
            <v>317</v>
          </cell>
          <cell r="BE217">
            <v>56</v>
          </cell>
          <cell r="BF217">
            <v>2869</v>
          </cell>
          <cell r="BG217">
            <v>520</v>
          </cell>
          <cell r="BH217">
            <v>226</v>
          </cell>
          <cell r="BI217">
            <v>2344</v>
          </cell>
          <cell r="BJ217">
            <v>516</v>
          </cell>
          <cell r="BK217">
            <v>35677</v>
          </cell>
          <cell r="BL217">
            <v>35677</v>
          </cell>
        </row>
        <row r="218">
          <cell r="C218" t="str">
            <v>B02495</v>
          </cell>
          <cell r="D218" t="str">
            <v>B.2.A.15.5)  Costi per servizi sanitari - Mobilità internazionale passiva</v>
          </cell>
          <cell r="E218" t="str">
            <v>2008</v>
          </cell>
          <cell r="F218" t="str">
            <v>C</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M218">
            <v>0</v>
          </cell>
          <cell r="AP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row>
        <row r="219">
          <cell r="C219" t="str">
            <v>B02500</v>
          </cell>
          <cell r="D219" t="str">
            <v>B.2.B) Acquisti di servizi non sanitari</v>
          </cell>
          <cell r="E219" t="str">
            <v>2008</v>
          </cell>
          <cell r="F219" t="str">
            <v>C</v>
          </cell>
          <cell r="G219">
            <v>0</v>
          </cell>
          <cell r="H219">
            <v>10350</v>
          </cell>
          <cell r="I219">
            <v>14046</v>
          </cell>
          <cell r="L219">
            <v>4439</v>
          </cell>
          <cell r="O219">
            <v>22499</v>
          </cell>
          <cell r="R219">
            <v>8320</v>
          </cell>
          <cell r="U219">
            <v>25397</v>
          </cell>
          <cell r="X219">
            <v>30382</v>
          </cell>
          <cell r="AA219">
            <v>10346</v>
          </cell>
          <cell r="AD219">
            <v>12077</v>
          </cell>
          <cell r="AG219">
            <v>14115</v>
          </cell>
          <cell r="AJ219">
            <v>20574</v>
          </cell>
          <cell r="AM219">
            <v>16685</v>
          </cell>
          <cell r="AP219">
            <v>15931</v>
          </cell>
          <cell r="AS219">
            <v>3411</v>
          </cell>
          <cell r="AT219">
            <v>16571</v>
          </cell>
          <cell r="AU219">
            <v>5712</v>
          </cell>
          <cell r="AV219">
            <v>8845</v>
          </cell>
          <cell r="AW219">
            <v>5587</v>
          </cell>
          <cell r="AX219">
            <v>5069</v>
          </cell>
          <cell r="AY219">
            <v>4327</v>
          </cell>
          <cell r="AZ219">
            <v>2589</v>
          </cell>
          <cell r="BA219">
            <v>4872</v>
          </cell>
          <cell r="BB219">
            <v>13015</v>
          </cell>
          <cell r="BC219">
            <v>4941</v>
          </cell>
          <cell r="BD219">
            <v>6729</v>
          </cell>
          <cell r="BE219">
            <v>5417</v>
          </cell>
          <cell r="BF219">
            <v>5636</v>
          </cell>
          <cell r="BG219">
            <v>14860</v>
          </cell>
          <cell r="BH219">
            <v>24144</v>
          </cell>
          <cell r="BI219">
            <v>6636</v>
          </cell>
          <cell r="BJ219">
            <v>2630</v>
          </cell>
          <cell r="BK219">
            <v>344340</v>
          </cell>
          <cell r="BL219">
            <v>346152</v>
          </cell>
        </row>
        <row r="220">
          <cell r="C220" t="str">
            <v>B02505</v>
          </cell>
          <cell r="D220" t="str">
            <v>B.2.B.1) Servizi non sanitari</v>
          </cell>
          <cell r="E220" t="str">
            <v>2008</v>
          </cell>
          <cell r="F220" t="str">
            <v>C</v>
          </cell>
          <cell r="G220">
            <v>0</v>
          </cell>
          <cell r="H220">
            <v>3676</v>
          </cell>
          <cell r="I220">
            <v>13531</v>
          </cell>
          <cell r="L220">
            <v>3558</v>
          </cell>
          <cell r="O220">
            <v>20108</v>
          </cell>
          <cell r="R220">
            <v>7752</v>
          </cell>
          <cell r="U220">
            <v>23789</v>
          </cell>
          <cell r="X220">
            <v>29585</v>
          </cell>
          <cell r="AA220">
            <v>9856</v>
          </cell>
          <cell r="AD220">
            <v>11663</v>
          </cell>
          <cell r="AG220">
            <v>12411</v>
          </cell>
          <cell r="AJ220">
            <v>20250</v>
          </cell>
          <cell r="AM220">
            <v>15921</v>
          </cell>
          <cell r="AP220">
            <v>15758</v>
          </cell>
          <cell r="AS220">
            <v>3297</v>
          </cell>
          <cell r="AT220">
            <v>16330</v>
          </cell>
          <cell r="AU220">
            <v>5486</v>
          </cell>
          <cell r="AV220">
            <v>8171</v>
          </cell>
          <cell r="AW220">
            <v>5329</v>
          </cell>
          <cell r="AX220">
            <v>4843</v>
          </cell>
          <cell r="AY220">
            <v>4098</v>
          </cell>
          <cell r="AZ220">
            <v>2464</v>
          </cell>
          <cell r="BA220">
            <v>4779</v>
          </cell>
          <cell r="BB220">
            <v>12682</v>
          </cell>
          <cell r="BC220">
            <v>4817</v>
          </cell>
          <cell r="BD220">
            <v>6691</v>
          </cell>
          <cell r="BE220">
            <v>5179</v>
          </cell>
          <cell r="BF220">
            <v>5444</v>
          </cell>
          <cell r="BG220">
            <v>14512</v>
          </cell>
          <cell r="BH220">
            <v>23916</v>
          </cell>
          <cell r="BI220">
            <v>6418</v>
          </cell>
          <cell r="BJ220">
            <v>991</v>
          </cell>
          <cell r="BK220">
            <v>322612</v>
          </cell>
          <cell r="BL220">
            <v>323305</v>
          </cell>
        </row>
        <row r="221">
          <cell r="C221" t="str">
            <v>B02510</v>
          </cell>
          <cell r="D221" t="str">
            <v>B.2.B.1.1)   Lavanderia</v>
          </cell>
          <cell r="E221" t="str">
            <v>2008</v>
          </cell>
          <cell r="F221" t="str">
            <v>C</v>
          </cell>
          <cell r="G221">
            <v>0</v>
          </cell>
          <cell r="H221">
            <v>0</v>
          </cell>
          <cell r="I221">
            <v>155</v>
          </cell>
          <cell r="L221">
            <v>164</v>
          </cell>
          <cell r="O221">
            <v>1078</v>
          </cell>
          <cell r="R221">
            <v>142</v>
          </cell>
          <cell r="U221">
            <v>179</v>
          </cell>
          <cell r="X221">
            <v>327</v>
          </cell>
          <cell r="AA221">
            <v>510</v>
          </cell>
          <cell r="AD221">
            <v>201</v>
          </cell>
          <cell r="AG221">
            <v>82</v>
          </cell>
          <cell r="AJ221">
            <v>308</v>
          </cell>
          <cell r="AM221">
            <v>768</v>
          </cell>
          <cell r="AP221">
            <v>622</v>
          </cell>
          <cell r="AS221">
            <v>192</v>
          </cell>
          <cell r="AT221">
            <v>517</v>
          </cell>
          <cell r="AU221">
            <v>3</v>
          </cell>
          <cell r="AV221">
            <v>277</v>
          </cell>
          <cell r="AW221">
            <v>476</v>
          </cell>
          <cell r="AX221">
            <v>433</v>
          </cell>
          <cell r="AY221">
            <v>150</v>
          </cell>
          <cell r="AZ221">
            <v>184</v>
          </cell>
          <cell r="BA221">
            <v>0</v>
          </cell>
          <cell r="BB221">
            <v>1763</v>
          </cell>
          <cell r="BC221">
            <v>231</v>
          </cell>
          <cell r="BD221">
            <v>308</v>
          </cell>
          <cell r="BE221">
            <v>165</v>
          </cell>
          <cell r="BF221">
            <v>79</v>
          </cell>
          <cell r="BG221">
            <v>214</v>
          </cell>
          <cell r="BH221">
            <v>402</v>
          </cell>
          <cell r="BI221">
            <v>143</v>
          </cell>
          <cell r="BJ221">
            <v>45</v>
          </cell>
          <cell r="BK221">
            <v>10118</v>
          </cell>
          <cell r="BL221">
            <v>10118</v>
          </cell>
        </row>
        <row r="222">
          <cell r="C222" t="str">
            <v>B02515</v>
          </cell>
          <cell r="D222" t="str">
            <v>B.2.B.1.2)   Pulizia</v>
          </cell>
          <cell r="E222" t="str">
            <v>2008</v>
          </cell>
          <cell r="F222" t="str">
            <v>C</v>
          </cell>
          <cell r="G222">
            <v>0</v>
          </cell>
          <cell r="H222">
            <v>0</v>
          </cell>
          <cell r="I222">
            <v>3680</v>
          </cell>
          <cell r="L222">
            <v>259</v>
          </cell>
          <cell r="O222">
            <v>6101</v>
          </cell>
          <cell r="R222">
            <v>617</v>
          </cell>
          <cell r="U222">
            <v>2634</v>
          </cell>
          <cell r="X222">
            <v>6691</v>
          </cell>
          <cell r="AA222">
            <v>2612</v>
          </cell>
          <cell r="AD222">
            <v>2317</v>
          </cell>
          <cell r="AG222">
            <v>2154</v>
          </cell>
          <cell r="AJ222">
            <v>3622</v>
          </cell>
          <cell r="AM222">
            <v>2412</v>
          </cell>
          <cell r="AP222">
            <v>2326</v>
          </cell>
          <cell r="AS222">
            <v>200</v>
          </cell>
          <cell r="AT222">
            <v>211</v>
          </cell>
          <cell r="AU222">
            <v>684</v>
          </cell>
          <cell r="AV222">
            <v>1236</v>
          </cell>
          <cell r="AW222">
            <v>901</v>
          </cell>
          <cell r="AX222">
            <v>379</v>
          </cell>
          <cell r="AY222">
            <v>720</v>
          </cell>
          <cell r="AZ222">
            <v>384</v>
          </cell>
          <cell r="BA222">
            <v>486</v>
          </cell>
          <cell r="BB222">
            <v>3947</v>
          </cell>
          <cell r="BC222">
            <v>1163</v>
          </cell>
          <cell r="BD222">
            <v>771</v>
          </cell>
          <cell r="BE222">
            <v>1232</v>
          </cell>
          <cell r="BF222">
            <v>1327</v>
          </cell>
          <cell r="BG222">
            <v>2551</v>
          </cell>
          <cell r="BH222">
            <v>5406</v>
          </cell>
          <cell r="BI222">
            <v>705</v>
          </cell>
          <cell r="BJ222">
            <v>193</v>
          </cell>
          <cell r="BK222">
            <v>57921</v>
          </cell>
          <cell r="BL222">
            <v>57921</v>
          </cell>
        </row>
        <row r="223">
          <cell r="C223" t="str">
            <v>B02520</v>
          </cell>
          <cell r="D223" t="str">
            <v>B.2.B.1.3)   Mensa</v>
          </cell>
          <cell r="E223" t="str">
            <v>2008</v>
          </cell>
          <cell r="F223" t="str">
            <v>C</v>
          </cell>
          <cell r="G223">
            <v>0</v>
          </cell>
          <cell r="H223">
            <v>0</v>
          </cell>
          <cell r="I223">
            <v>2142</v>
          </cell>
          <cell r="L223">
            <v>596</v>
          </cell>
          <cell r="O223">
            <v>2094</v>
          </cell>
          <cell r="R223">
            <v>1537</v>
          </cell>
          <cell r="U223">
            <v>3315</v>
          </cell>
          <cell r="X223">
            <v>4060</v>
          </cell>
          <cell r="AA223">
            <v>377</v>
          </cell>
          <cell r="AD223">
            <v>2757</v>
          </cell>
          <cell r="AG223">
            <v>2859</v>
          </cell>
          <cell r="AJ223">
            <v>3661</v>
          </cell>
          <cell r="AM223">
            <v>2571</v>
          </cell>
          <cell r="AP223">
            <v>2667</v>
          </cell>
          <cell r="AS223">
            <v>50</v>
          </cell>
          <cell r="AT223">
            <v>1443</v>
          </cell>
          <cell r="AU223">
            <v>1064</v>
          </cell>
          <cell r="AV223">
            <v>276</v>
          </cell>
          <cell r="AW223">
            <v>815</v>
          </cell>
          <cell r="AX223">
            <v>8</v>
          </cell>
          <cell r="AY223">
            <v>976</v>
          </cell>
          <cell r="AZ223">
            <v>21</v>
          </cell>
          <cell r="BA223">
            <v>759</v>
          </cell>
          <cell r="BB223">
            <v>1935</v>
          </cell>
          <cell r="BC223">
            <v>51</v>
          </cell>
          <cell r="BD223">
            <v>1305</v>
          </cell>
          <cell r="BE223">
            <v>1367</v>
          </cell>
          <cell r="BF223">
            <v>881</v>
          </cell>
          <cell r="BG223">
            <v>2607</v>
          </cell>
          <cell r="BH223">
            <v>3292</v>
          </cell>
          <cell r="BI223">
            <v>1504</v>
          </cell>
          <cell r="BJ223">
            <v>268</v>
          </cell>
          <cell r="BK223">
            <v>47258</v>
          </cell>
          <cell r="BL223">
            <v>47258</v>
          </cell>
        </row>
        <row r="224">
          <cell r="C224" t="str">
            <v>B02525</v>
          </cell>
          <cell r="D224" t="str">
            <v>B.2.B.1.4)   Riscaldamento</v>
          </cell>
          <cell r="E224" t="str">
            <v>2008</v>
          </cell>
          <cell r="F224" t="str">
            <v>C</v>
          </cell>
          <cell r="G224">
            <v>0</v>
          </cell>
          <cell r="H224">
            <v>0</v>
          </cell>
          <cell r="I224">
            <v>553</v>
          </cell>
          <cell r="L224">
            <v>0</v>
          </cell>
          <cell r="O224">
            <v>0</v>
          </cell>
          <cell r="R224">
            <v>1432</v>
          </cell>
          <cell r="U224">
            <v>0</v>
          </cell>
          <cell r="X224">
            <v>0</v>
          </cell>
          <cell r="AA224">
            <v>0</v>
          </cell>
          <cell r="AD224">
            <v>0</v>
          </cell>
          <cell r="AG224">
            <v>650</v>
          </cell>
          <cell r="AJ224">
            <v>0</v>
          </cell>
          <cell r="AM224">
            <v>0</v>
          </cell>
          <cell r="AP224">
            <v>0</v>
          </cell>
          <cell r="AS224">
            <v>0</v>
          </cell>
          <cell r="AT224">
            <v>0</v>
          </cell>
          <cell r="AU224">
            <v>0</v>
          </cell>
          <cell r="AV224">
            <v>355</v>
          </cell>
          <cell r="AW224">
            <v>0</v>
          </cell>
          <cell r="AX224">
            <v>1648</v>
          </cell>
          <cell r="AY224">
            <v>0</v>
          </cell>
          <cell r="AZ224">
            <v>106</v>
          </cell>
          <cell r="BA224">
            <v>461</v>
          </cell>
          <cell r="BB224">
            <v>156</v>
          </cell>
          <cell r="BC224">
            <v>458</v>
          </cell>
          <cell r="BD224">
            <v>355</v>
          </cell>
          <cell r="BE224">
            <v>0</v>
          </cell>
          <cell r="BF224">
            <v>753</v>
          </cell>
          <cell r="BG224">
            <v>0</v>
          </cell>
          <cell r="BH224">
            <v>4353</v>
          </cell>
          <cell r="BI224">
            <v>0</v>
          </cell>
          <cell r="BJ224">
            <v>0</v>
          </cell>
          <cell r="BK224">
            <v>11280</v>
          </cell>
          <cell r="BL224">
            <v>11280</v>
          </cell>
        </row>
        <row r="225">
          <cell r="C225" t="str">
            <v>B02530</v>
          </cell>
          <cell r="D225" t="str">
            <v>B.2.B.1.5)   Elaborazione dati</v>
          </cell>
          <cell r="E225" t="str">
            <v>2008</v>
          </cell>
          <cell r="F225" t="str">
            <v>C</v>
          </cell>
          <cell r="G225">
            <v>0</v>
          </cell>
          <cell r="H225">
            <v>0</v>
          </cell>
          <cell r="I225">
            <v>345</v>
          </cell>
          <cell r="L225">
            <v>32</v>
          </cell>
          <cell r="O225">
            <v>914</v>
          </cell>
          <cell r="R225">
            <v>0</v>
          </cell>
          <cell r="U225">
            <v>372</v>
          </cell>
          <cell r="X225">
            <v>738</v>
          </cell>
          <cell r="AA225">
            <v>7</v>
          </cell>
          <cell r="AD225">
            <v>144</v>
          </cell>
          <cell r="AG225">
            <v>490</v>
          </cell>
          <cell r="AJ225">
            <v>572</v>
          </cell>
          <cell r="AM225">
            <v>0</v>
          </cell>
          <cell r="AP225">
            <v>0</v>
          </cell>
          <cell r="AS225">
            <v>28</v>
          </cell>
          <cell r="AT225">
            <v>1</v>
          </cell>
          <cell r="AU225">
            <v>0</v>
          </cell>
          <cell r="AV225">
            <v>0</v>
          </cell>
          <cell r="AW225">
            <v>270</v>
          </cell>
          <cell r="AX225">
            <v>0</v>
          </cell>
          <cell r="AY225">
            <v>0</v>
          </cell>
          <cell r="AZ225">
            <v>0</v>
          </cell>
          <cell r="BA225">
            <v>28</v>
          </cell>
          <cell r="BB225">
            <v>43</v>
          </cell>
          <cell r="BC225">
            <v>353</v>
          </cell>
          <cell r="BD225">
            <v>0</v>
          </cell>
          <cell r="BE225">
            <v>0</v>
          </cell>
          <cell r="BF225">
            <v>9</v>
          </cell>
          <cell r="BG225">
            <v>34</v>
          </cell>
          <cell r="BH225">
            <v>284</v>
          </cell>
          <cell r="BI225">
            <v>46</v>
          </cell>
          <cell r="BJ225">
            <v>0</v>
          </cell>
          <cell r="BK225">
            <v>4710</v>
          </cell>
          <cell r="BL225">
            <v>4710</v>
          </cell>
        </row>
        <row r="226">
          <cell r="C226" t="str">
            <v>B02535</v>
          </cell>
          <cell r="D226" t="str">
            <v>B.2.B.1.6)   Servizi trasporti (non sanitari)</v>
          </cell>
          <cell r="E226" t="str">
            <v>2008</v>
          </cell>
          <cell r="F226" t="str">
            <v>C</v>
          </cell>
          <cell r="G226">
            <v>0</v>
          </cell>
          <cell r="H226">
            <v>0</v>
          </cell>
          <cell r="I226">
            <v>18</v>
          </cell>
          <cell r="L226">
            <v>0</v>
          </cell>
          <cell r="O226">
            <v>158</v>
          </cell>
          <cell r="R226">
            <v>0</v>
          </cell>
          <cell r="U226">
            <v>215</v>
          </cell>
          <cell r="X226">
            <v>654</v>
          </cell>
          <cell r="AA226">
            <v>197</v>
          </cell>
          <cell r="AD226">
            <v>230</v>
          </cell>
          <cell r="AG226">
            <v>81</v>
          </cell>
          <cell r="AJ226">
            <v>44</v>
          </cell>
          <cell r="AM226">
            <v>83</v>
          </cell>
          <cell r="AP226">
            <v>0</v>
          </cell>
          <cell r="AS226">
            <v>4</v>
          </cell>
          <cell r="AT226">
            <v>1</v>
          </cell>
          <cell r="AU226">
            <v>0</v>
          </cell>
          <cell r="AV226">
            <v>14</v>
          </cell>
          <cell r="AW226">
            <v>2</v>
          </cell>
          <cell r="AX226">
            <v>30</v>
          </cell>
          <cell r="AY226">
            <v>1</v>
          </cell>
          <cell r="AZ226">
            <v>1</v>
          </cell>
          <cell r="BA226">
            <v>0</v>
          </cell>
          <cell r="BB226">
            <v>0</v>
          </cell>
          <cell r="BC226">
            <v>51</v>
          </cell>
          <cell r="BD226">
            <v>9</v>
          </cell>
          <cell r="BE226">
            <v>0</v>
          </cell>
          <cell r="BF226">
            <v>18</v>
          </cell>
          <cell r="BG226">
            <v>35</v>
          </cell>
          <cell r="BH226">
            <v>159</v>
          </cell>
          <cell r="BI226">
            <v>228</v>
          </cell>
          <cell r="BJ226">
            <v>7</v>
          </cell>
          <cell r="BK226">
            <v>2240</v>
          </cell>
          <cell r="BL226">
            <v>2240</v>
          </cell>
        </row>
        <row r="227">
          <cell r="C227" t="str">
            <v>B02540</v>
          </cell>
          <cell r="D227" t="str">
            <v>B.2.B.1.7)   Smaltimento rifiuti</v>
          </cell>
          <cell r="E227" t="str">
            <v>2008</v>
          </cell>
          <cell r="F227" t="str">
            <v>C</v>
          </cell>
          <cell r="G227">
            <v>0</v>
          </cell>
          <cell r="H227">
            <v>0</v>
          </cell>
          <cell r="I227">
            <v>808</v>
          </cell>
          <cell r="L227">
            <v>67</v>
          </cell>
          <cell r="O227">
            <v>603</v>
          </cell>
          <cell r="R227">
            <v>153</v>
          </cell>
          <cell r="U227">
            <v>1181</v>
          </cell>
          <cell r="X227">
            <v>518</v>
          </cell>
          <cell r="AA227">
            <v>213</v>
          </cell>
          <cell r="AD227">
            <v>121</v>
          </cell>
          <cell r="AG227">
            <v>145</v>
          </cell>
          <cell r="AJ227">
            <v>600</v>
          </cell>
          <cell r="AM227">
            <v>383</v>
          </cell>
          <cell r="AP227">
            <v>496</v>
          </cell>
          <cell r="AS227">
            <v>153</v>
          </cell>
          <cell r="AT227">
            <v>351</v>
          </cell>
          <cell r="AU227">
            <v>180</v>
          </cell>
          <cell r="AV227">
            <v>235</v>
          </cell>
          <cell r="AW227">
            <v>304</v>
          </cell>
          <cell r="AX227">
            <v>80</v>
          </cell>
          <cell r="AY227">
            <v>70</v>
          </cell>
          <cell r="AZ227">
            <v>94</v>
          </cell>
          <cell r="BA227">
            <v>134</v>
          </cell>
          <cell r="BB227">
            <v>358</v>
          </cell>
          <cell r="BC227">
            <v>202</v>
          </cell>
          <cell r="BD227">
            <v>68</v>
          </cell>
          <cell r="BE227">
            <v>143</v>
          </cell>
          <cell r="BF227">
            <v>130</v>
          </cell>
          <cell r="BG227">
            <v>448</v>
          </cell>
          <cell r="BH227">
            <v>332</v>
          </cell>
          <cell r="BI227">
            <v>232</v>
          </cell>
          <cell r="BJ227">
            <v>164</v>
          </cell>
          <cell r="BK227">
            <v>8966</v>
          </cell>
          <cell r="BL227">
            <v>8966</v>
          </cell>
        </row>
        <row r="228">
          <cell r="C228" t="str">
            <v>B02545</v>
          </cell>
          <cell r="D228" t="str">
            <v>B.2.B.1.8)   Utenze telefoniche</v>
          </cell>
          <cell r="E228" t="str">
            <v>2008</v>
          </cell>
          <cell r="F228" t="str">
            <v>C</v>
          </cell>
          <cell r="G228">
            <v>0</v>
          </cell>
          <cell r="H228">
            <v>0</v>
          </cell>
          <cell r="I228">
            <v>1074</v>
          </cell>
          <cell r="L228">
            <v>617</v>
          </cell>
          <cell r="O228">
            <v>1747</v>
          </cell>
          <cell r="R228">
            <v>574</v>
          </cell>
          <cell r="U228">
            <v>2740</v>
          </cell>
          <cell r="X228">
            <v>3656</v>
          </cell>
          <cell r="AA228">
            <v>1293</v>
          </cell>
          <cell r="AD228">
            <v>844</v>
          </cell>
          <cell r="AG228">
            <v>812</v>
          </cell>
          <cell r="AJ228">
            <v>627</v>
          </cell>
          <cell r="AM228">
            <v>424</v>
          </cell>
          <cell r="AP228">
            <v>327</v>
          </cell>
          <cell r="AS228">
            <v>128</v>
          </cell>
          <cell r="AT228">
            <v>351</v>
          </cell>
          <cell r="AU228">
            <v>233</v>
          </cell>
          <cell r="AV228">
            <v>348</v>
          </cell>
          <cell r="AW228">
            <v>256</v>
          </cell>
          <cell r="AX228">
            <v>197</v>
          </cell>
          <cell r="AY228">
            <v>168</v>
          </cell>
          <cell r="AZ228">
            <v>135</v>
          </cell>
          <cell r="BA228">
            <v>192</v>
          </cell>
          <cell r="BB228">
            <v>264</v>
          </cell>
          <cell r="BC228">
            <v>191</v>
          </cell>
          <cell r="BD228">
            <v>310</v>
          </cell>
          <cell r="BE228">
            <v>64</v>
          </cell>
          <cell r="BF228">
            <v>189</v>
          </cell>
          <cell r="BG228">
            <v>188</v>
          </cell>
          <cell r="BH228">
            <v>420</v>
          </cell>
          <cell r="BI228">
            <v>90</v>
          </cell>
          <cell r="BJ228">
            <v>15</v>
          </cell>
          <cell r="BK228">
            <v>18474</v>
          </cell>
          <cell r="BL228">
            <v>18474</v>
          </cell>
        </row>
        <row r="229">
          <cell r="C229" t="str">
            <v>B02550</v>
          </cell>
          <cell r="D229" t="str">
            <v>B.2.B.1.9)   Utenze elettricità</v>
          </cell>
          <cell r="E229" t="str">
            <v>2008</v>
          </cell>
          <cell r="F229" t="str">
            <v>C</v>
          </cell>
          <cell r="G229">
            <v>0</v>
          </cell>
          <cell r="H229">
            <v>0</v>
          </cell>
          <cell r="I229">
            <v>1151</v>
          </cell>
          <cell r="L229">
            <v>724</v>
          </cell>
          <cell r="O229">
            <v>2696</v>
          </cell>
          <cell r="R229">
            <v>947</v>
          </cell>
          <cell r="U229">
            <v>4424</v>
          </cell>
          <cell r="X229">
            <v>3754</v>
          </cell>
          <cell r="AA229">
            <v>1868</v>
          </cell>
          <cell r="AD229">
            <v>1525</v>
          </cell>
          <cell r="AG229">
            <v>2039</v>
          </cell>
          <cell r="AJ229">
            <v>3468</v>
          </cell>
          <cell r="AM229">
            <v>3079</v>
          </cell>
          <cell r="AP229">
            <v>2387</v>
          </cell>
          <cell r="AS229">
            <v>543</v>
          </cell>
          <cell r="AT229">
            <v>2044</v>
          </cell>
          <cell r="AU229">
            <v>1477</v>
          </cell>
          <cell r="AV229">
            <v>1167</v>
          </cell>
          <cell r="AW229">
            <v>952</v>
          </cell>
          <cell r="AX229">
            <v>792</v>
          </cell>
          <cell r="AY229">
            <v>866</v>
          </cell>
          <cell r="AZ229">
            <v>292</v>
          </cell>
          <cell r="BA229">
            <v>915</v>
          </cell>
          <cell r="BB229">
            <v>1111</v>
          </cell>
          <cell r="BC229">
            <v>628</v>
          </cell>
          <cell r="BD229">
            <v>555</v>
          </cell>
          <cell r="BE229">
            <v>667</v>
          </cell>
          <cell r="BF229">
            <v>966</v>
          </cell>
          <cell r="BG229">
            <v>2146</v>
          </cell>
          <cell r="BH229">
            <v>2443</v>
          </cell>
          <cell r="BI229">
            <v>1874</v>
          </cell>
          <cell r="BJ229">
            <v>54</v>
          </cell>
          <cell r="BK229">
            <v>47554</v>
          </cell>
          <cell r="BL229">
            <v>47554</v>
          </cell>
        </row>
        <row r="230">
          <cell r="C230" t="str">
            <v>B02555</v>
          </cell>
          <cell r="D230" t="str">
            <v>B.2.B.1.10)   Altre utenze</v>
          </cell>
          <cell r="E230" t="str">
            <v>2008</v>
          </cell>
          <cell r="F230" t="str">
            <v>C</v>
          </cell>
          <cell r="G230">
            <v>0</v>
          </cell>
          <cell r="H230">
            <v>0</v>
          </cell>
          <cell r="I230">
            <v>192</v>
          </cell>
          <cell r="L230">
            <v>443</v>
          </cell>
          <cell r="O230">
            <v>616</v>
          </cell>
          <cell r="R230">
            <v>480</v>
          </cell>
          <cell r="U230">
            <v>1637</v>
          </cell>
          <cell r="X230">
            <v>571</v>
          </cell>
          <cell r="AA230">
            <v>504</v>
          </cell>
          <cell r="AD230">
            <v>232</v>
          </cell>
          <cell r="AG230">
            <v>98</v>
          </cell>
          <cell r="AJ230">
            <v>493</v>
          </cell>
          <cell r="AM230">
            <v>1275</v>
          </cell>
          <cell r="AP230">
            <v>439</v>
          </cell>
          <cell r="AS230">
            <v>112</v>
          </cell>
          <cell r="AT230">
            <v>233</v>
          </cell>
          <cell r="AU230">
            <v>119</v>
          </cell>
          <cell r="AV230">
            <v>165</v>
          </cell>
          <cell r="AW230">
            <v>208</v>
          </cell>
          <cell r="AX230">
            <v>92</v>
          </cell>
          <cell r="AY230">
            <v>241</v>
          </cell>
          <cell r="AZ230">
            <v>290</v>
          </cell>
          <cell r="BA230">
            <v>197</v>
          </cell>
          <cell r="BB230">
            <v>211</v>
          </cell>
          <cell r="BC230">
            <v>0</v>
          </cell>
          <cell r="BD230">
            <v>121</v>
          </cell>
          <cell r="BE230">
            <v>18</v>
          </cell>
          <cell r="BF230">
            <v>27</v>
          </cell>
          <cell r="BG230">
            <v>788</v>
          </cell>
          <cell r="BH230">
            <v>1115</v>
          </cell>
          <cell r="BI230">
            <v>211</v>
          </cell>
          <cell r="BJ230">
            <v>10</v>
          </cell>
          <cell r="BK230">
            <v>11138</v>
          </cell>
          <cell r="BL230">
            <v>11138</v>
          </cell>
        </row>
        <row r="231">
          <cell r="C231" t="str">
            <v>B02560</v>
          </cell>
          <cell r="D231" t="str">
            <v>B.2.B.1.11)  Premi di assicurazione</v>
          </cell>
          <cell r="E231" t="str">
            <v>2008</v>
          </cell>
          <cell r="F231" t="str">
            <v>C</v>
          </cell>
          <cell r="G231">
            <v>0</v>
          </cell>
          <cell r="H231">
            <v>0</v>
          </cell>
          <cell r="I231">
            <v>1607</v>
          </cell>
          <cell r="L231">
            <v>170</v>
          </cell>
          <cell r="O231">
            <v>2017</v>
          </cell>
          <cell r="R231">
            <v>939</v>
          </cell>
          <cell r="U231">
            <v>3978</v>
          </cell>
          <cell r="X231">
            <v>2454</v>
          </cell>
          <cell r="AA231">
            <v>1455</v>
          </cell>
          <cell r="AD231">
            <v>1865</v>
          </cell>
          <cell r="AG231">
            <v>1985</v>
          </cell>
          <cell r="AJ231">
            <v>3863</v>
          </cell>
          <cell r="AM231">
            <v>2425</v>
          </cell>
          <cell r="AP231">
            <v>3460</v>
          </cell>
          <cell r="AS231">
            <v>1336</v>
          </cell>
          <cell r="AT231">
            <v>2160</v>
          </cell>
          <cell r="AU231">
            <v>1577</v>
          </cell>
          <cell r="AV231">
            <v>761</v>
          </cell>
          <cell r="AW231">
            <v>618</v>
          </cell>
          <cell r="AX231">
            <v>1060</v>
          </cell>
          <cell r="AY231">
            <v>541</v>
          </cell>
          <cell r="AZ231">
            <v>499</v>
          </cell>
          <cell r="BA231">
            <v>864</v>
          </cell>
          <cell r="BB231">
            <v>1108</v>
          </cell>
          <cell r="BC231">
            <v>1010</v>
          </cell>
          <cell r="BD231">
            <v>1090</v>
          </cell>
          <cell r="BE231">
            <v>821</v>
          </cell>
          <cell r="BF231">
            <v>838</v>
          </cell>
          <cell r="BG231">
            <v>526</v>
          </cell>
          <cell r="BH231">
            <v>2453</v>
          </cell>
          <cell r="BI231">
            <v>651</v>
          </cell>
          <cell r="BJ231">
            <v>79</v>
          </cell>
          <cell r="BK231">
            <v>44210</v>
          </cell>
          <cell r="BL231">
            <v>44210</v>
          </cell>
        </row>
        <row r="232">
          <cell r="C232" t="str">
            <v>B02565</v>
          </cell>
          <cell r="D232" t="str">
            <v>B.2.B.1.11.A)  Premi di assicurazione - R.C. Professionale</v>
          </cell>
          <cell r="E232" t="str">
            <v>2008</v>
          </cell>
          <cell r="F232" t="str">
            <v>C</v>
          </cell>
          <cell r="G232">
            <v>0</v>
          </cell>
          <cell r="H232">
            <v>0</v>
          </cell>
          <cell r="I232">
            <v>0</v>
          </cell>
          <cell r="L232">
            <v>28</v>
          </cell>
          <cell r="O232">
            <v>2017</v>
          </cell>
          <cell r="R232">
            <v>939</v>
          </cell>
          <cell r="U232">
            <v>3832</v>
          </cell>
          <cell r="X232">
            <v>146</v>
          </cell>
          <cell r="AA232">
            <v>1314</v>
          </cell>
          <cell r="AD232">
            <v>0</v>
          </cell>
          <cell r="AG232">
            <v>838</v>
          </cell>
          <cell r="AJ232">
            <v>3863</v>
          </cell>
          <cell r="AM232">
            <v>2275</v>
          </cell>
          <cell r="AP232">
            <v>3318</v>
          </cell>
          <cell r="AS232">
            <v>1304</v>
          </cell>
          <cell r="AT232">
            <v>1672</v>
          </cell>
          <cell r="AU232">
            <v>1502</v>
          </cell>
          <cell r="AV232">
            <v>730</v>
          </cell>
          <cell r="AW232">
            <v>579</v>
          </cell>
          <cell r="AX232">
            <v>990</v>
          </cell>
          <cell r="AY232">
            <v>512</v>
          </cell>
          <cell r="AZ232">
            <v>0</v>
          </cell>
          <cell r="BA232">
            <v>852</v>
          </cell>
          <cell r="BB232">
            <v>1084</v>
          </cell>
          <cell r="BC232">
            <v>951</v>
          </cell>
          <cell r="BD232">
            <v>1054</v>
          </cell>
          <cell r="BE232">
            <v>821</v>
          </cell>
          <cell r="BF232">
            <v>612</v>
          </cell>
          <cell r="BG232">
            <v>280</v>
          </cell>
          <cell r="BH232">
            <v>2352</v>
          </cell>
          <cell r="BI232">
            <v>645</v>
          </cell>
          <cell r="BJ232">
            <v>73</v>
          </cell>
          <cell r="BK232">
            <v>34583</v>
          </cell>
          <cell r="BL232">
            <v>34583</v>
          </cell>
        </row>
        <row r="233">
          <cell r="C233" t="str">
            <v>B02570</v>
          </cell>
          <cell r="D233" t="str">
            <v>B.2.B.1.11.B)  Premi di assicurazione - Altri premi assicurativi</v>
          </cell>
          <cell r="E233" t="str">
            <v>2008</v>
          </cell>
          <cell r="F233" t="str">
            <v>C</v>
          </cell>
          <cell r="G233">
            <v>0</v>
          </cell>
          <cell r="H233">
            <v>0</v>
          </cell>
          <cell r="I233">
            <v>1607</v>
          </cell>
          <cell r="L233">
            <v>142</v>
          </cell>
          <cell r="O233">
            <v>0</v>
          </cell>
          <cell r="R233">
            <v>0</v>
          </cell>
          <cell r="U233">
            <v>146</v>
          </cell>
          <cell r="X233">
            <v>2308</v>
          </cell>
          <cell r="AA233">
            <v>141</v>
          </cell>
          <cell r="AD233">
            <v>1865</v>
          </cell>
          <cell r="AG233">
            <v>1147</v>
          </cell>
          <cell r="AJ233">
            <v>0</v>
          </cell>
          <cell r="AM233">
            <v>150</v>
          </cell>
          <cell r="AP233">
            <v>142</v>
          </cell>
          <cell r="AS233">
            <v>32</v>
          </cell>
          <cell r="AT233">
            <v>488</v>
          </cell>
          <cell r="AU233">
            <v>75</v>
          </cell>
          <cell r="AV233">
            <v>31</v>
          </cell>
          <cell r="AW233">
            <v>39</v>
          </cell>
          <cell r="AX233">
            <v>70</v>
          </cell>
          <cell r="AY233">
            <v>29</v>
          </cell>
          <cell r="AZ233">
            <v>499</v>
          </cell>
          <cell r="BA233">
            <v>12</v>
          </cell>
          <cell r="BB233">
            <v>24</v>
          </cell>
          <cell r="BC233">
            <v>59</v>
          </cell>
          <cell r="BD233">
            <v>36</v>
          </cell>
          <cell r="BE233">
            <v>0</v>
          </cell>
          <cell r="BF233">
            <v>226</v>
          </cell>
          <cell r="BG233">
            <v>246</v>
          </cell>
          <cell r="BH233">
            <v>101</v>
          </cell>
          <cell r="BI233">
            <v>6</v>
          </cell>
          <cell r="BJ233">
            <v>6</v>
          </cell>
          <cell r="BK233">
            <v>9627</v>
          </cell>
          <cell r="BL233">
            <v>9627</v>
          </cell>
        </row>
        <row r="234">
          <cell r="C234" t="str">
            <v>B02575</v>
          </cell>
          <cell r="D234" t="str">
            <v>B.2.B.1.12) Altri servizi non sanitari</v>
          </cell>
          <cell r="E234" t="str">
            <v>2008</v>
          </cell>
          <cell r="F234" t="str">
            <v>C</v>
          </cell>
          <cell r="G234">
            <v>0</v>
          </cell>
          <cell r="H234">
            <v>3676</v>
          </cell>
          <cell r="I234">
            <v>1806</v>
          </cell>
          <cell r="L234">
            <v>486</v>
          </cell>
          <cell r="O234">
            <v>2084</v>
          </cell>
          <cell r="R234">
            <v>931</v>
          </cell>
          <cell r="U234">
            <v>3114</v>
          </cell>
          <cell r="X234">
            <v>6162</v>
          </cell>
          <cell r="AA234">
            <v>820</v>
          </cell>
          <cell r="AD234">
            <v>1427</v>
          </cell>
          <cell r="AG234">
            <v>1016</v>
          </cell>
          <cell r="AJ234">
            <v>2992</v>
          </cell>
          <cell r="AM234">
            <v>2501</v>
          </cell>
          <cell r="AP234">
            <v>3034</v>
          </cell>
          <cell r="AS234">
            <v>551</v>
          </cell>
          <cell r="AT234">
            <v>9018</v>
          </cell>
          <cell r="AU234">
            <v>149</v>
          </cell>
          <cell r="AV234">
            <v>3337</v>
          </cell>
          <cell r="AW234">
            <v>527</v>
          </cell>
          <cell r="AX234">
            <v>124</v>
          </cell>
          <cell r="AY234">
            <v>365</v>
          </cell>
          <cell r="AZ234">
            <v>458</v>
          </cell>
          <cell r="BA234">
            <v>743</v>
          </cell>
          <cell r="BB234">
            <v>1786</v>
          </cell>
          <cell r="BC234">
            <v>479</v>
          </cell>
          <cell r="BD234">
            <v>1799</v>
          </cell>
          <cell r="BE234">
            <v>702</v>
          </cell>
          <cell r="BF234">
            <v>227</v>
          </cell>
          <cell r="BG234">
            <v>4975</v>
          </cell>
          <cell r="BH234">
            <v>3257</v>
          </cell>
          <cell r="BI234">
            <v>734</v>
          </cell>
          <cell r="BJ234">
            <v>156</v>
          </cell>
          <cell r="BK234">
            <v>58743</v>
          </cell>
          <cell r="BL234">
            <v>59436</v>
          </cell>
        </row>
        <row r="235">
          <cell r="C235" t="str">
            <v>B02580</v>
          </cell>
          <cell r="D235" t="str">
            <v>B.2.B.1.12.A) Altri servizi non sanitari da pubblico (Asl-AO, IRCCS, Policlinici della Regione)</v>
          </cell>
          <cell r="E235" t="str">
            <v>2008</v>
          </cell>
          <cell r="F235" t="str">
            <v>C</v>
          </cell>
          <cell r="G235">
            <v>0</v>
          </cell>
          <cell r="H235">
            <v>0</v>
          </cell>
          <cell r="I235">
            <v>0</v>
          </cell>
          <cell r="L235">
            <v>0</v>
          </cell>
          <cell r="O235">
            <v>0</v>
          </cell>
          <cell r="R235">
            <v>0</v>
          </cell>
          <cell r="U235">
            <v>0</v>
          </cell>
          <cell r="X235">
            <v>0</v>
          </cell>
          <cell r="AA235">
            <v>0</v>
          </cell>
          <cell r="AD235">
            <v>0</v>
          </cell>
          <cell r="AG235">
            <v>0</v>
          </cell>
          <cell r="AJ235">
            <v>684</v>
          </cell>
          <cell r="AM235">
            <v>0</v>
          </cell>
          <cell r="AP235">
            <v>5</v>
          </cell>
          <cell r="AS235">
            <v>0</v>
          </cell>
          <cell r="AT235">
            <v>0</v>
          </cell>
          <cell r="AU235">
            <v>0</v>
          </cell>
          <cell r="AV235">
            <v>0</v>
          </cell>
          <cell r="AW235">
            <v>0</v>
          </cell>
          <cell r="AX235">
            <v>0</v>
          </cell>
          <cell r="AY235">
            <v>0</v>
          </cell>
          <cell r="AZ235">
            <v>0</v>
          </cell>
          <cell r="BA235">
            <v>0</v>
          </cell>
          <cell r="BB235">
            <v>4</v>
          </cell>
          <cell r="BC235">
            <v>0</v>
          </cell>
          <cell r="BD235">
            <v>0</v>
          </cell>
          <cell r="BE235">
            <v>0</v>
          </cell>
          <cell r="BF235">
            <v>0</v>
          </cell>
          <cell r="BG235">
            <v>0</v>
          </cell>
          <cell r="BH235">
            <v>0</v>
          </cell>
          <cell r="BI235">
            <v>0</v>
          </cell>
          <cell r="BJ235">
            <v>0</v>
          </cell>
          <cell r="BK235">
            <v>0</v>
          </cell>
          <cell r="BL235">
            <v>693</v>
          </cell>
        </row>
        <row r="236">
          <cell r="C236" t="str">
            <v>B02585</v>
          </cell>
          <cell r="D236" t="str">
            <v>B.2.B.1.12.B) Altri servizi non sanitari da pubblico</v>
          </cell>
          <cell r="E236" t="str">
            <v>2008</v>
          </cell>
          <cell r="F236" t="str">
            <v>C</v>
          </cell>
          <cell r="G236">
            <v>0</v>
          </cell>
          <cell r="H236">
            <v>0</v>
          </cell>
          <cell r="I236">
            <v>0</v>
          </cell>
          <cell r="L236">
            <v>137</v>
          </cell>
          <cell r="O236">
            <v>0</v>
          </cell>
          <cell r="R236">
            <v>185</v>
          </cell>
          <cell r="U236">
            <v>0</v>
          </cell>
          <cell r="X236">
            <v>0</v>
          </cell>
          <cell r="AA236">
            <v>5</v>
          </cell>
          <cell r="AD236">
            <v>0</v>
          </cell>
          <cell r="AG236">
            <v>9</v>
          </cell>
          <cell r="AJ236">
            <v>0</v>
          </cell>
          <cell r="AM236">
            <v>0</v>
          </cell>
          <cell r="AP236">
            <v>26</v>
          </cell>
          <cell r="AS236">
            <v>1</v>
          </cell>
          <cell r="AT236">
            <v>0</v>
          </cell>
          <cell r="AU236">
            <v>0</v>
          </cell>
          <cell r="AV236">
            <v>0</v>
          </cell>
          <cell r="AW236">
            <v>0</v>
          </cell>
          <cell r="AX236">
            <v>0</v>
          </cell>
          <cell r="AY236">
            <v>49</v>
          </cell>
          <cell r="AZ236">
            <v>0</v>
          </cell>
          <cell r="BA236">
            <v>18</v>
          </cell>
          <cell r="BB236">
            <v>0</v>
          </cell>
          <cell r="BC236">
            <v>7</v>
          </cell>
          <cell r="BD236">
            <v>192</v>
          </cell>
          <cell r="BE236">
            <v>0</v>
          </cell>
          <cell r="BF236">
            <v>0</v>
          </cell>
          <cell r="BG236">
            <v>0</v>
          </cell>
          <cell r="BH236">
            <v>0</v>
          </cell>
          <cell r="BI236">
            <v>0</v>
          </cell>
          <cell r="BJ236">
            <v>156</v>
          </cell>
          <cell r="BK236">
            <v>785</v>
          </cell>
          <cell r="BL236">
            <v>785</v>
          </cell>
        </row>
        <row r="237">
          <cell r="C237" t="str">
            <v>B02590</v>
          </cell>
          <cell r="D237" t="str">
            <v>B.2.B.1.12.C) Altri servizi non sanitari da privato</v>
          </cell>
          <cell r="E237" t="str">
            <v>2008</v>
          </cell>
          <cell r="F237" t="str">
            <v>C</v>
          </cell>
          <cell r="G237">
            <v>0</v>
          </cell>
          <cell r="H237">
            <v>3676</v>
          </cell>
          <cell r="I237">
            <v>1806</v>
          </cell>
          <cell r="L237">
            <v>349</v>
          </cell>
          <cell r="O237">
            <v>2084</v>
          </cell>
          <cell r="R237">
            <v>746</v>
          </cell>
          <cell r="U237">
            <v>3114</v>
          </cell>
          <cell r="X237">
            <v>6162</v>
          </cell>
          <cell r="AA237">
            <v>815</v>
          </cell>
          <cell r="AD237">
            <v>1427</v>
          </cell>
          <cell r="AG237">
            <v>1007</v>
          </cell>
          <cell r="AJ237">
            <v>2308</v>
          </cell>
          <cell r="AM237">
            <v>2501</v>
          </cell>
          <cell r="AP237">
            <v>3003</v>
          </cell>
          <cell r="AS237">
            <v>550</v>
          </cell>
          <cell r="AT237">
            <v>9018</v>
          </cell>
          <cell r="AU237">
            <v>149</v>
          </cell>
          <cell r="AV237">
            <v>3337</v>
          </cell>
          <cell r="AW237">
            <v>527</v>
          </cell>
          <cell r="AX237">
            <v>124</v>
          </cell>
          <cell r="AY237">
            <v>316</v>
          </cell>
          <cell r="AZ237">
            <v>458</v>
          </cell>
          <cell r="BA237">
            <v>725</v>
          </cell>
          <cell r="BB237">
            <v>1782</v>
          </cell>
          <cell r="BC237">
            <v>472</v>
          </cell>
          <cell r="BD237">
            <v>1607</v>
          </cell>
          <cell r="BE237">
            <v>702</v>
          </cell>
          <cell r="BF237">
            <v>227</v>
          </cell>
          <cell r="BG237">
            <v>4975</v>
          </cell>
          <cell r="BH237">
            <v>3257</v>
          </cell>
          <cell r="BI237">
            <v>734</v>
          </cell>
          <cell r="BJ237">
            <v>0</v>
          </cell>
          <cell r="BK237">
            <v>57958</v>
          </cell>
          <cell r="BL237">
            <v>57958</v>
          </cell>
        </row>
        <row r="238">
          <cell r="C238" t="str">
            <v>B02595</v>
          </cell>
          <cell r="D238" t="str">
            <v>B.2.B.2)  Consulenze, Collaborazioni,  Interinale e altre prestazioni di lavoro non sanitarie</v>
          </cell>
          <cell r="E238" t="str">
            <v>2008</v>
          </cell>
          <cell r="F238" t="str">
            <v>C</v>
          </cell>
          <cell r="G238">
            <v>0</v>
          </cell>
          <cell r="H238">
            <v>1083</v>
          </cell>
          <cell r="I238">
            <v>219</v>
          </cell>
          <cell r="L238">
            <v>246</v>
          </cell>
          <cell r="O238">
            <v>2166</v>
          </cell>
          <cell r="R238">
            <v>466</v>
          </cell>
          <cell r="U238">
            <v>1336</v>
          </cell>
          <cell r="X238">
            <v>626</v>
          </cell>
          <cell r="AA238">
            <v>69</v>
          </cell>
          <cell r="AD238">
            <v>345</v>
          </cell>
          <cell r="AG238">
            <v>1352</v>
          </cell>
          <cell r="AJ238">
            <v>138</v>
          </cell>
          <cell r="AM238">
            <v>232</v>
          </cell>
          <cell r="AP238">
            <v>62</v>
          </cell>
          <cell r="AS238">
            <v>60</v>
          </cell>
          <cell r="AT238">
            <v>203</v>
          </cell>
          <cell r="AU238">
            <v>27</v>
          </cell>
          <cell r="AV238">
            <v>628</v>
          </cell>
          <cell r="AW238">
            <v>224</v>
          </cell>
          <cell r="AX238">
            <v>188</v>
          </cell>
          <cell r="AY238">
            <v>192</v>
          </cell>
          <cell r="AZ238">
            <v>85</v>
          </cell>
          <cell r="BA238">
            <v>65</v>
          </cell>
          <cell r="BB238">
            <v>290</v>
          </cell>
          <cell r="BC238">
            <v>0</v>
          </cell>
          <cell r="BD238">
            <v>3</v>
          </cell>
          <cell r="BE238">
            <v>209</v>
          </cell>
          <cell r="BF238">
            <v>172</v>
          </cell>
          <cell r="BG238">
            <v>258</v>
          </cell>
          <cell r="BH238">
            <v>141</v>
          </cell>
          <cell r="BI238">
            <v>179</v>
          </cell>
          <cell r="BJ238">
            <v>1619</v>
          </cell>
          <cell r="BK238">
            <v>11764</v>
          </cell>
          <cell r="BL238">
            <v>12883</v>
          </cell>
        </row>
        <row r="239">
          <cell r="C239" t="str">
            <v>B02600</v>
          </cell>
          <cell r="D239" t="str">
            <v>B.2.B.2.1) Consulenze non sanitarie  V/Asl-AO, IRCCS, Policlinici della Regione</v>
          </cell>
          <cell r="E239" t="str">
            <v>2008</v>
          </cell>
          <cell r="F239" t="str">
            <v>C</v>
          </cell>
          <cell r="G239">
            <v>0</v>
          </cell>
          <cell r="H239">
            <v>0</v>
          </cell>
          <cell r="I239">
            <v>0</v>
          </cell>
          <cell r="L239">
            <v>0</v>
          </cell>
          <cell r="O239">
            <v>2</v>
          </cell>
          <cell r="R239">
            <v>0</v>
          </cell>
          <cell r="U239">
            <v>0</v>
          </cell>
          <cell r="X239">
            <v>0</v>
          </cell>
          <cell r="AA239">
            <v>12</v>
          </cell>
          <cell r="AD239">
            <v>0</v>
          </cell>
          <cell r="AG239">
            <v>0</v>
          </cell>
          <cell r="AJ239">
            <v>0</v>
          </cell>
          <cell r="AM239">
            <v>0</v>
          </cell>
          <cell r="AP239">
            <v>0</v>
          </cell>
          <cell r="AS239">
            <v>0</v>
          </cell>
          <cell r="AT239">
            <v>0</v>
          </cell>
          <cell r="AU239">
            <v>0</v>
          </cell>
          <cell r="AV239">
            <v>0</v>
          </cell>
          <cell r="AW239">
            <v>0</v>
          </cell>
          <cell r="AX239">
            <v>0</v>
          </cell>
          <cell r="AY239">
            <v>17</v>
          </cell>
          <cell r="AZ239">
            <v>27</v>
          </cell>
          <cell r="BA239">
            <v>9</v>
          </cell>
          <cell r="BB239">
            <v>0</v>
          </cell>
          <cell r="BC239">
            <v>0</v>
          </cell>
          <cell r="BD239">
            <v>0</v>
          </cell>
          <cell r="BE239">
            <v>0</v>
          </cell>
          <cell r="BF239">
            <v>0</v>
          </cell>
          <cell r="BG239">
            <v>0</v>
          </cell>
          <cell r="BH239">
            <v>15</v>
          </cell>
          <cell r="BI239">
            <v>0</v>
          </cell>
          <cell r="BJ239">
            <v>0</v>
          </cell>
          <cell r="BK239">
            <v>0</v>
          </cell>
          <cell r="BL239">
            <v>82</v>
          </cell>
        </row>
        <row r="240">
          <cell r="C240" t="str">
            <v>B02605</v>
          </cell>
          <cell r="D240" t="str">
            <v>B.2.B.2.2) Consulenze non sanitarie  da Terzi - Altri enti pubblici</v>
          </cell>
          <cell r="E240" t="str">
            <v>2008</v>
          </cell>
          <cell r="F240" t="str">
            <v>C</v>
          </cell>
          <cell r="G240">
            <v>0</v>
          </cell>
          <cell r="H240">
            <v>0</v>
          </cell>
          <cell r="I240">
            <v>0</v>
          </cell>
          <cell r="L240">
            <v>0</v>
          </cell>
          <cell r="O240">
            <v>14</v>
          </cell>
          <cell r="R240">
            <v>0</v>
          </cell>
          <cell r="U240">
            <v>0</v>
          </cell>
          <cell r="X240">
            <v>9</v>
          </cell>
          <cell r="AA240">
            <v>1</v>
          </cell>
          <cell r="AD240">
            <v>0</v>
          </cell>
          <cell r="AG240">
            <v>0</v>
          </cell>
          <cell r="AJ240">
            <v>0</v>
          </cell>
          <cell r="AM240">
            <v>0</v>
          </cell>
          <cell r="AP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24</v>
          </cell>
          <cell r="BL240">
            <v>24</v>
          </cell>
        </row>
        <row r="241">
          <cell r="C241" t="str">
            <v>B02610</v>
          </cell>
          <cell r="D241" t="str">
            <v>B.2.B.2.3) Consulenze, Collaborazioni,  Interinale e altre prestazioni di lavoro non sanitarie da privato</v>
          </cell>
          <cell r="E241" t="str">
            <v>2008</v>
          </cell>
          <cell r="F241" t="str">
            <v>C</v>
          </cell>
          <cell r="G241">
            <v>0</v>
          </cell>
          <cell r="H241">
            <v>142</v>
          </cell>
          <cell r="I241">
            <v>219</v>
          </cell>
          <cell r="L241">
            <v>246</v>
          </cell>
          <cell r="O241">
            <v>2150</v>
          </cell>
          <cell r="R241">
            <v>466</v>
          </cell>
          <cell r="U241">
            <v>1336</v>
          </cell>
          <cell r="X241">
            <v>617</v>
          </cell>
          <cell r="AA241">
            <v>56</v>
          </cell>
          <cell r="AD241">
            <v>220</v>
          </cell>
          <cell r="AG241">
            <v>1317</v>
          </cell>
          <cell r="AJ241">
            <v>138</v>
          </cell>
          <cell r="AM241">
            <v>232</v>
          </cell>
          <cell r="AP241">
            <v>62</v>
          </cell>
          <cell r="AS241">
            <v>60</v>
          </cell>
          <cell r="AT241">
            <v>203</v>
          </cell>
          <cell r="AU241">
            <v>27</v>
          </cell>
          <cell r="AV241">
            <v>628</v>
          </cell>
          <cell r="AW241">
            <v>224</v>
          </cell>
          <cell r="AX241">
            <v>188</v>
          </cell>
          <cell r="AY241">
            <v>175</v>
          </cell>
          <cell r="AZ241">
            <v>58</v>
          </cell>
          <cell r="BA241">
            <v>56</v>
          </cell>
          <cell r="BB241">
            <v>232</v>
          </cell>
          <cell r="BC241">
            <v>0</v>
          </cell>
          <cell r="BD241">
            <v>3</v>
          </cell>
          <cell r="BE241">
            <v>142</v>
          </cell>
          <cell r="BF241">
            <v>172</v>
          </cell>
          <cell r="BG241">
            <v>258</v>
          </cell>
          <cell r="BH241">
            <v>126</v>
          </cell>
          <cell r="BI241">
            <v>179</v>
          </cell>
          <cell r="BJ241">
            <v>1517</v>
          </cell>
          <cell r="BK241">
            <v>11449</v>
          </cell>
          <cell r="BL241">
            <v>11449</v>
          </cell>
        </row>
        <row r="242">
          <cell r="C242" t="str">
            <v>B02615</v>
          </cell>
          <cell r="D242" t="str">
            <v>B.2.B.2.3.A) Consulenze non sanitarie da privato</v>
          </cell>
          <cell r="E242" t="str">
            <v>2008</v>
          </cell>
          <cell r="F242" t="str">
            <v>C</v>
          </cell>
          <cell r="G242">
            <v>0</v>
          </cell>
          <cell r="H242">
            <v>0</v>
          </cell>
          <cell r="I242">
            <v>68</v>
          </cell>
          <cell r="L242">
            <v>186</v>
          </cell>
          <cell r="O242">
            <v>49</v>
          </cell>
          <cell r="R242">
            <v>9</v>
          </cell>
          <cell r="U242">
            <v>1033</v>
          </cell>
          <cell r="X242">
            <v>192</v>
          </cell>
          <cell r="AA242">
            <v>56</v>
          </cell>
          <cell r="AD242">
            <v>114</v>
          </cell>
          <cell r="AG242">
            <v>741</v>
          </cell>
          <cell r="AJ242">
            <v>81</v>
          </cell>
          <cell r="AM242">
            <v>39</v>
          </cell>
          <cell r="AP242">
            <v>58</v>
          </cell>
          <cell r="AS242">
            <v>18</v>
          </cell>
          <cell r="AT242">
            <v>55</v>
          </cell>
          <cell r="AU242">
            <v>27</v>
          </cell>
          <cell r="AV242">
            <v>111</v>
          </cell>
          <cell r="AW242">
            <v>119</v>
          </cell>
          <cell r="AX242">
            <v>147</v>
          </cell>
          <cell r="AY242">
            <v>119</v>
          </cell>
          <cell r="AZ242">
            <v>20</v>
          </cell>
          <cell r="BA242">
            <v>56</v>
          </cell>
          <cell r="BB242">
            <v>40</v>
          </cell>
          <cell r="BC242">
            <v>0</v>
          </cell>
          <cell r="BD242">
            <v>0</v>
          </cell>
          <cell r="BE242">
            <v>31</v>
          </cell>
          <cell r="BF242">
            <v>119</v>
          </cell>
          <cell r="BG242">
            <v>0</v>
          </cell>
          <cell r="BH242">
            <v>25</v>
          </cell>
          <cell r="BI242">
            <v>106</v>
          </cell>
          <cell r="BJ242">
            <v>230</v>
          </cell>
          <cell r="BK242">
            <v>3849</v>
          </cell>
          <cell r="BL242">
            <v>3849</v>
          </cell>
        </row>
        <row r="243">
          <cell r="C243" t="str">
            <v>B02620</v>
          </cell>
          <cell r="D243" t="str">
            <v>B.2.B.2.3.B) Collaborazioni coordinate e continuative non sanitarie da privato</v>
          </cell>
          <cell r="E243" t="str">
            <v>2008</v>
          </cell>
          <cell r="F243" t="str">
            <v>C</v>
          </cell>
          <cell r="G243">
            <v>0</v>
          </cell>
          <cell r="H243">
            <v>0</v>
          </cell>
          <cell r="I243">
            <v>0</v>
          </cell>
          <cell r="L243">
            <v>0</v>
          </cell>
          <cell r="O243">
            <v>171</v>
          </cell>
          <cell r="R243">
            <v>0</v>
          </cell>
          <cell r="U243">
            <v>95</v>
          </cell>
          <cell r="X243">
            <v>0</v>
          </cell>
          <cell r="AA243">
            <v>0</v>
          </cell>
          <cell r="AD243">
            <v>33</v>
          </cell>
          <cell r="AG243">
            <v>0</v>
          </cell>
          <cell r="AJ243">
            <v>27</v>
          </cell>
          <cell r="AM243">
            <v>79</v>
          </cell>
          <cell r="AP243">
            <v>0</v>
          </cell>
          <cell r="AS243">
            <v>8</v>
          </cell>
          <cell r="AT243">
            <v>129</v>
          </cell>
          <cell r="AU243">
            <v>0</v>
          </cell>
          <cell r="AV243">
            <v>32</v>
          </cell>
          <cell r="AW243">
            <v>34</v>
          </cell>
          <cell r="AX243">
            <v>27</v>
          </cell>
          <cell r="AY243">
            <v>0</v>
          </cell>
          <cell r="AZ243">
            <v>9</v>
          </cell>
          <cell r="BA243">
            <v>0</v>
          </cell>
          <cell r="BB243">
            <v>99</v>
          </cell>
          <cell r="BC243">
            <v>0</v>
          </cell>
          <cell r="BD243">
            <v>0</v>
          </cell>
          <cell r="BE243">
            <v>111</v>
          </cell>
          <cell r="BF243">
            <v>53</v>
          </cell>
          <cell r="BG243">
            <v>0</v>
          </cell>
          <cell r="BH243">
            <v>101</v>
          </cell>
          <cell r="BI243">
            <v>73</v>
          </cell>
          <cell r="BJ243">
            <v>363</v>
          </cell>
          <cell r="BK243">
            <v>1444</v>
          </cell>
          <cell r="BL243">
            <v>1444</v>
          </cell>
        </row>
        <row r="244">
          <cell r="C244" t="str">
            <v>B02625</v>
          </cell>
          <cell r="D244" t="str">
            <v>B.2.B.2.3.C) Lavoro interinale -area non sanitaria</v>
          </cell>
          <cell r="E244" t="str">
            <v>2008</v>
          </cell>
          <cell r="F244" t="str">
            <v>C</v>
          </cell>
          <cell r="G244">
            <v>0</v>
          </cell>
          <cell r="H244">
            <v>0</v>
          </cell>
          <cell r="I244">
            <v>0</v>
          </cell>
          <cell r="L244">
            <v>0</v>
          </cell>
          <cell r="O244">
            <v>0</v>
          </cell>
          <cell r="R244">
            <v>0</v>
          </cell>
          <cell r="U244">
            <v>0</v>
          </cell>
          <cell r="X244">
            <v>0</v>
          </cell>
          <cell r="AA244">
            <v>0</v>
          </cell>
          <cell r="AD244">
            <v>0</v>
          </cell>
          <cell r="AG244">
            <v>0</v>
          </cell>
          <cell r="AJ244">
            <v>0</v>
          </cell>
          <cell r="AM244">
            <v>0</v>
          </cell>
          <cell r="AP244">
            <v>0</v>
          </cell>
          <cell r="AS244">
            <v>0</v>
          </cell>
          <cell r="AT244">
            <v>0</v>
          </cell>
          <cell r="AU244">
            <v>0</v>
          </cell>
          <cell r="AV244">
            <v>0</v>
          </cell>
          <cell r="AW244">
            <v>0</v>
          </cell>
          <cell r="AX244">
            <v>0</v>
          </cell>
          <cell r="AY244">
            <v>48</v>
          </cell>
          <cell r="AZ244">
            <v>0</v>
          </cell>
          <cell r="BA244">
            <v>0</v>
          </cell>
          <cell r="BB244">
            <v>0</v>
          </cell>
          <cell r="BC244">
            <v>0</v>
          </cell>
          <cell r="BD244">
            <v>0</v>
          </cell>
          <cell r="BE244">
            <v>0</v>
          </cell>
          <cell r="BF244">
            <v>0</v>
          </cell>
          <cell r="BG244">
            <v>0</v>
          </cell>
          <cell r="BH244">
            <v>0</v>
          </cell>
          <cell r="BI244">
            <v>0</v>
          </cell>
          <cell r="BJ244">
            <v>924</v>
          </cell>
          <cell r="BK244">
            <v>972</v>
          </cell>
          <cell r="BL244">
            <v>972</v>
          </cell>
        </row>
        <row r="245">
          <cell r="C245" t="str">
            <v>B02630</v>
          </cell>
          <cell r="D245" t="str">
            <v>B.2.B.2.3.D) Altre collaborazioni e prestazioni di lavoro -area non sanitaria</v>
          </cell>
          <cell r="E245" t="str">
            <v>2008</v>
          </cell>
          <cell r="F245" t="str">
            <v>C</v>
          </cell>
          <cell r="G245">
            <v>0</v>
          </cell>
          <cell r="H245">
            <v>142</v>
          </cell>
          <cell r="I245">
            <v>151</v>
          </cell>
          <cell r="L245">
            <v>60</v>
          </cell>
          <cell r="O245">
            <v>1930</v>
          </cell>
          <cell r="R245">
            <v>457</v>
          </cell>
          <cell r="U245">
            <v>208</v>
          </cell>
          <cell r="X245">
            <v>425</v>
          </cell>
          <cell r="AA245">
            <v>0</v>
          </cell>
          <cell r="AD245">
            <v>73</v>
          </cell>
          <cell r="AG245">
            <v>576</v>
          </cell>
          <cell r="AJ245">
            <v>30</v>
          </cell>
          <cell r="AM245">
            <v>114</v>
          </cell>
          <cell r="AP245">
            <v>4</v>
          </cell>
          <cell r="AS245">
            <v>34</v>
          </cell>
          <cell r="AT245">
            <v>19</v>
          </cell>
          <cell r="AU245">
            <v>0</v>
          </cell>
          <cell r="AV245">
            <v>485</v>
          </cell>
          <cell r="AW245">
            <v>71</v>
          </cell>
          <cell r="AX245">
            <v>14</v>
          </cell>
          <cell r="AY245">
            <v>8</v>
          </cell>
          <cell r="AZ245">
            <v>29</v>
          </cell>
          <cell r="BA245">
            <v>0</v>
          </cell>
          <cell r="BB245">
            <v>93</v>
          </cell>
          <cell r="BC245">
            <v>0</v>
          </cell>
          <cell r="BD245">
            <v>3</v>
          </cell>
          <cell r="BE245">
            <v>0</v>
          </cell>
          <cell r="BF245">
            <v>0</v>
          </cell>
          <cell r="BG245">
            <v>258</v>
          </cell>
          <cell r="BH245">
            <v>0</v>
          </cell>
          <cell r="BI245">
            <v>0</v>
          </cell>
          <cell r="BJ245">
            <v>0</v>
          </cell>
          <cell r="BK245">
            <v>5184</v>
          </cell>
          <cell r="BL245">
            <v>5184</v>
          </cell>
        </row>
        <row r="246">
          <cell r="C246" t="str">
            <v>B02635</v>
          </cell>
          <cell r="D246" t="str">
            <v>B.2.B.2.4) Rimborso oneri stipendiali del personale non sanitario in comando</v>
          </cell>
          <cell r="E246" t="str">
            <v>2008</v>
          </cell>
          <cell r="F246" t="str">
            <v>C</v>
          </cell>
          <cell r="G246">
            <v>0</v>
          </cell>
          <cell r="H246">
            <v>941</v>
          </cell>
          <cell r="I246">
            <v>0</v>
          </cell>
          <cell r="L246">
            <v>0</v>
          </cell>
          <cell r="O246">
            <v>0</v>
          </cell>
          <cell r="R246">
            <v>0</v>
          </cell>
          <cell r="U246">
            <v>0</v>
          </cell>
          <cell r="X246">
            <v>0</v>
          </cell>
          <cell r="AA246">
            <v>0</v>
          </cell>
          <cell r="AD246">
            <v>125</v>
          </cell>
          <cell r="AG246">
            <v>35</v>
          </cell>
          <cell r="AJ246">
            <v>0</v>
          </cell>
          <cell r="AM246">
            <v>0</v>
          </cell>
          <cell r="AP246">
            <v>0</v>
          </cell>
          <cell r="AS246">
            <v>0</v>
          </cell>
          <cell r="AT246">
            <v>0</v>
          </cell>
          <cell r="AU246">
            <v>0</v>
          </cell>
          <cell r="AV246">
            <v>0</v>
          </cell>
          <cell r="AW246">
            <v>0</v>
          </cell>
          <cell r="AX246">
            <v>0</v>
          </cell>
          <cell r="AY246">
            <v>0</v>
          </cell>
          <cell r="AZ246">
            <v>0</v>
          </cell>
          <cell r="BA246">
            <v>0</v>
          </cell>
          <cell r="BB246">
            <v>58</v>
          </cell>
          <cell r="BC246">
            <v>0</v>
          </cell>
          <cell r="BD246">
            <v>0</v>
          </cell>
          <cell r="BE246">
            <v>67</v>
          </cell>
          <cell r="BF246">
            <v>0</v>
          </cell>
          <cell r="BG246">
            <v>0</v>
          </cell>
          <cell r="BH246">
            <v>0</v>
          </cell>
          <cell r="BI246">
            <v>0</v>
          </cell>
          <cell r="BJ246">
            <v>102</v>
          </cell>
          <cell r="BK246">
            <v>291</v>
          </cell>
          <cell r="BL246">
            <v>1328</v>
          </cell>
        </row>
        <row r="247">
          <cell r="C247" t="str">
            <v>B02640</v>
          </cell>
          <cell r="D247" t="str">
            <v>B.2.B.2.4.A) Rimborso oneri stipendiali personale non sanitario in comando da Asl-AO, IRCCS, Policlinici della Regione</v>
          </cell>
          <cell r="E247" t="str">
            <v>2008</v>
          </cell>
          <cell r="F247" t="str">
            <v>C</v>
          </cell>
          <cell r="G247">
            <v>0</v>
          </cell>
          <cell r="H247">
            <v>941</v>
          </cell>
          <cell r="I247">
            <v>0</v>
          </cell>
          <cell r="L247">
            <v>0</v>
          </cell>
          <cell r="O247">
            <v>0</v>
          </cell>
          <cell r="R247">
            <v>0</v>
          </cell>
          <cell r="U247">
            <v>0</v>
          </cell>
          <cell r="X247">
            <v>0</v>
          </cell>
          <cell r="AA247">
            <v>0</v>
          </cell>
          <cell r="AD247">
            <v>0</v>
          </cell>
          <cell r="AG247">
            <v>0</v>
          </cell>
          <cell r="AJ247">
            <v>0</v>
          </cell>
          <cell r="AM247">
            <v>0</v>
          </cell>
          <cell r="AP247">
            <v>0</v>
          </cell>
          <cell r="AS247">
            <v>0</v>
          </cell>
          <cell r="AT247">
            <v>0</v>
          </cell>
          <cell r="AU247">
            <v>0</v>
          </cell>
          <cell r="AV247">
            <v>0</v>
          </cell>
          <cell r="AW247">
            <v>0</v>
          </cell>
          <cell r="AX247">
            <v>0</v>
          </cell>
          <cell r="AY247">
            <v>0</v>
          </cell>
          <cell r="AZ247">
            <v>0</v>
          </cell>
          <cell r="BA247">
            <v>0</v>
          </cell>
          <cell r="BB247">
            <v>58</v>
          </cell>
          <cell r="BC247">
            <v>0</v>
          </cell>
          <cell r="BD247">
            <v>0</v>
          </cell>
          <cell r="BE247">
            <v>38</v>
          </cell>
          <cell r="BF247">
            <v>0</v>
          </cell>
          <cell r="BG247">
            <v>0</v>
          </cell>
          <cell r="BH247">
            <v>0</v>
          </cell>
          <cell r="BI247">
            <v>0</v>
          </cell>
          <cell r="BJ247">
            <v>0</v>
          </cell>
          <cell r="BK247">
            <v>0</v>
          </cell>
          <cell r="BL247">
            <v>1037</v>
          </cell>
        </row>
        <row r="248">
          <cell r="C248" t="str">
            <v>B02645</v>
          </cell>
          <cell r="D248" t="str">
            <v>B.2.B.2.4.B) Rimborso oneri stipendiali personale non sanitario in comando da Regioni, Enti Pubblici e da Università</v>
          </cell>
          <cell r="E248" t="str">
            <v>2008</v>
          </cell>
          <cell r="F248" t="str">
            <v>C</v>
          </cell>
          <cell r="G248">
            <v>0</v>
          </cell>
          <cell r="H248">
            <v>0</v>
          </cell>
          <cell r="I248">
            <v>0</v>
          </cell>
          <cell r="L248">
            <v>0</v>
          </cell>
          <cell r="O248">
            <v>0</v>
          </cell>
          <cell r="R248">
            <v>0</v>
          </cell>
          <cell r="U248">
            <v>0</v>
          </cell>
          <cell r="X248">
            <v>0</v>
          </cell>
          <cell r="AA248">
            <v>0</v>
          </cell>
          <cell r="AD248">
            <v>125</v>
          </cell>
          <cell r="AG248">
            <v>0</v>
          </cell>
          <cell r="AJ248">
            <v>0</v>
          </cell>
          <cell r="AM248">
            <v>0</v>
          </cell>
          <cell r="AP248">
            <v>0</v>
          </cell>
          <cell r="AS248">
            <v>0</v>
          </cell>
          <cell r="AT248">
            <v>0</v>
          </cell>
          <cell r="AU248">
            <v>0</v>
          </cell>
          <cell r="AV248">
            <v>0</v>
          </cell>
          <cell r="AW248">
            <v>0</v>
          </cell>
          <cell r="AX248">
            <v>0</v>
          </cell>
          <cell r="AY248">
            <v>0</v>
          </cell>
          <cell r="AZ248">
            <v>0</v>
          </cell>
          <cell r="BA248">
            <v>0</v>
          </cell>
          <cell r="BB248">
            <v>0</v>
          </cell>
          <cell r="BC248">
            <v>0</v>
          </cell>
          <cell r="BD248">
            <v>0</v>
          </cell>
          <cell r="BE248">
            <v>29</v>
          </cell>
          <cell r="BF248">
            <v>0</v>
          </cell>
          <cell r="BG248">
            <v>0</v>
          </cell>
          <cell r="BH248">
            <v>0</v>
          </cell>
          <cell r="BI248">
            <v>0</v>
          </cell>
          <cell r="BJ248">
            <v>102</v>
          </cell>
          <cell r="BK248">
            <v>256</v>
          </cell>
          <cell r="BL248">
            <v>256</v>
          </cell>
        </row>
        <row r="249">
          <cell r="C249" t="str">
            <v>B02650</v>
          </cell>
          <cell r="D249" t="str">
            <v>B.2.B.2.4.C) Rimborso oneri stipendiali personale non sanitario in comando da aziende di altre Regioni (Extraregione)</v>
          </cell>
          <cell r="E249" t="str">
            <v>2008</v>
          </cell>
          <cell r="F249" t="str">
            <v>C</v>
          </cell>
          <cell r="G249">
            <v>0</v>
          </cell>
          <cell r="H249">
            <v>0</v>
          </cell>
          <cell r="I249">
            <v>0</v>
          </cell>
          <cell r="L249">
            <v>0</v>
          </cell>
          <cell r="O249">
            <v>0</v>
          </cell>
          <cell r="R249">
            <v>0</v>
          </cell>
          <cell r="U249">
            <v>0</v>
          </cell>
          <cell r="X249">
            <v>0</v>
          </cell>
          <cell r="AA249">
            <v>0</v>
          </cell>
          <cell r="AD249">
            <v>0</v>
          </cell>
          <cell r="AG249">
            <v>35</v>
          </cell>
          <cell r="AJ249">
            <v>0</v>
          </cell>
          <cell r="AM249">
            <v>0</v>
          </cell>
          <cell r="AP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35</v>
          </cell>
          <cell r="BL249">
            <v>35</v>
          </cell>
        </row>
        <row r="250">
          <cell r="C250" t="str">
            <v>B02655</v>
          </cell>
          <cell r="D250" t="str">
            <v>B.2.B.3) Formazione (esternalizzata e non)</v>
          </cell>
          <cell r="E250" t="str">
            <v>2008</v>
          </cell>
          <cell r="F250" t="str">
            <v>C</v>
          </cell>
          <cell r="G250">
            <v>0</v>
          </cell>
          <cell r="H250">
            <v>5591</v>
          </cell>
          <cell r="I250">
            <v>296</v>
          </cell>
          <cell r="L250">
            <v>635</v>
          </cell>
          <cell r="O250">
            <v>225</v>
          </cell>
          <cell r="R250">
            <v>102</v>
          </cell>
          <cell r="U250">
            <v>272</v>
          </cell>
          <cell r="X250">
            <v>171</v>
          </cell>
          <cell r="AA250">
            <v>421</v>
          </cell>
          <cell r="AD250">
            <v>69</v>
          </cell>
          <cell r="AG250">
            <v>352</v>
          </cell>
          <cell r="AJ250">
            <v>186</v>
          </cell>
          <cell r="AM250">
            <v>532</v>
          </cell>
          <cell r="AP250">
            <v>111</v>
          </cell>
          <cell r="AS250">
            <v>54</v>
          </cell>
          <cell r="AT250">
            <v>38</v>
          </cell>
          <cell r="AU250">
            <v>199</v>
          </cell>
          <cell r="AV250">
            <v>46</v>
          </cell>
          <cell r="AW250">
            <v>34</v>
          </cell>
          <cell r="AX250">
            <v>38</v>
          </cell>
          <cell r="AY250">
            <v>37</v>
          </cell>
          <cell r="AZ250">
            <v>40</v>
          </cell>
          <cell r="BA250">
            <v>28</v>
          </cell>
          <cell r="BB250">
            <v>43</v>
          </cell>
          <cell r="BC250">
            <v>124</v>
          </cell>
          <cell r="BD250">
            <v>35</v>
          </cell>
          <cell r="BE250">
            <v>29</v>
          </cell>
          <cell r="BF250">
            <v>20</v>
          </cell>
          <cell r="BG250">
            <v>90</v>
          </cell>
          <cell r="BH250">
            <v>87</v>
          </cell>
          <cell r="BI250">
            <v>39</v>
          </cell>
          <cell r="BJ250">
            <v>20</v>
          </cell>
          <cell r="BK250">
            <v>9964</v>
          </cell>
          <cell r="BL250">
            <v>9964</v>
          </cell>
        </row>
        <row r="251">
          <cell r="C251" t="str">
            <v>B02660</v>
          </cell>
          <cell r="D251" t="str">
            <v>B.2.B.3.1) Formazione (esternalizzata e non) da pubblico</v>
          </cell>
          <cell r="E251" t="str">
            <v>2008</v>
          </cell>
          <cell r="F251" t="str">
            <v>C</v>
          </cell>
          <cell r="G251">
            <v>0</v>
          </cell>
          <cell r="H251">
            <v>5432</v>
          </cell>
          <cell r="I251">
            <v>0</v>
          </cell>
          <cell r="L251">
            <v>627</v>
          </cell>
          <cell r="O251">
            <v>110</v>
          </cell>
          <cell r="R251">
            <v>0</v>
          </cell>
          <cell r="U251">
            <v>7</v>
          </cell>
          <cell r="X251">
            <v>74</v>
          </cell>
          <cell r="AA251">
            <v>0</v>
          </cell>
          <cell r="AD251">
            <v>0</v>
          </cell>
          <cell r="AG251">
            <v>0</v>
          </cell>
          <cell r="AJ251">
            <v>13</v>
          </cell>
          <cell r="AM251">
            <v>460</v>
          </cell>
          <cell r="AP251">
            <v>22</v>
          </cell>
          <cell r="AS251">
            <v>26</v>
          </cell>
          <cell r="AT251">
            <v>4</v>
          </cell>
          <cell r="AU251">
            <v>0</v>
          </cell>
          <cell r="AV251">
            <v>0</v>
          </cell>
          <cell r="AW251">
            <v>0</v>
          </cell>
          <cell r="AX251">
            <v>13</v>
          </cell>
          <cell r="AY251">
            <v>11</v>
          </cell>
          <cell r="AZ251">
            <v>10</v>
          </cell>
          <cell r="BA251">
            <v>9</v>
          </cell>
          <cell r="BB251">
            <v>34</v>
          </cell>
          <cell r="BC251">
            <v>36</v>
          </cell>
          <cell r="BD251">
            <v>0</v>
          </cell>
          <cell r="BE251">
            <v>8</v>
          </cell>
          <cell r="BF251">
            <v>1</v>
          </cell>
          <cell r="BG251">
            <v>50</v>
          </cell>
          <cell r="BH251">
            <v>0</v>
          </cell>
          <cell r="BI251">
            <v>0</v>
          </cell>
          <cell r="BJ251">
            <v>20</v>
          </cell>
          <cell r="BK251">
            <v>6967</v>
          </cell>
          <cell r="BL251">
            <v>6967</v>
          </cell>
        </row>
        <row r="252">
          <cell r="C252" t="str">
            <v>B02665</v>
          </cell>
          <cell r="D252" t="str">
            <v>B.2.B.3.2) Formazione (esternalizzata e non) da privato</v>
          </cell>
          <cell r="E252" t="str">
            <v>2008</v>
          </cell>
          <cell r="F252" t="str">
            <v>C</v>
          </cell>
          <cell r="G252">
            <v>0</v>
          </cell>
          <cell r="H252">
            <v>159</v>
          </cell>
          <cell r="I252">
            <v>296</v>
          </cell>
          <cell r="L252">
            <v>8</v>
          </cell>
          <cell r="O252">
            <v>115</v>
          </cell>
          <cell r="R252">
            <v>102</v>
          </cell>
          <cell r="U252">
            <v>265</v>
          </cell>
          <cell r="X252">
            <v>97</v>
          </cell>
          <cell r="AA252">
            <v>421</v>
          </cell>
          <cell r="AD252">
            <v>69</v>
          </cell>
          <cell r="AG252">
            <v>352</v>
          </cell>
          <cell r="AJ252">
            <v>173</v>
          </cell>
          <cell r="AM252">
            <v>72</v>
          </cell>
          <cell r="AP252">
            <v>89</v>
          </cell>
          <cell r="AS252">
            <v>28</v>
          </cell>
          <cell r="AT252">
            <v>34</v>
          </cell>
          <cell r="AU252">
            <v>199</v>
          </cell>
          <cell r="AV252">
            <v>46</v>
          </cell>
          <cell r="AW252">
            <v>34</v>
          </cell>
          <cell r="AX252">
            <v>25</v>
          </cell>
          <cell r="AY252">
            <v>26</v>
          </cell>
          <cell r="AZ252">
            <v>30</v>
          </cell>
          <cell r="BA252">
            <v>19</v>
          </cell>
          <cell r="BB252">
            <v>9</v>
          </cell>
          <cell r="BC252">
            <v>88</v>
          </cell>
          <cell r="BD252">
            <v>35</v>
          </cell>
          <cell r="BE252">
            <v>21</v>
          </cell>
          <cell r="BF252">
            <v>19</v>
          </cell>
          <cell r="BG252">
            <v>40</v>
          </cell>
          <cell r="BH252">
            <v>87</v>
          </cell>
          <cell r="BI252">
            <v>39</v>
          </cell>
          <cell r="BJ252">
            <v>0</v>
          </cell>
          <cell r="BK252">
            <v>2997</v>
          </cell>
          <cell r="BL252">
            <v>2997</v>
          </cell>
        </row>
        <row r="253">
          <cell r="C253" t="str">
            <v>B03000</v>
          </cell>
          <cell r="D253" t="str">
            <v>B.3)  Manutenzione e riparazione (ordinaria esternalizzata)</v>
          </cell>
          <cell r="E253" t="str">
            <v>2008</v>
          </cell>
          <cell r="F253" t="str">
            <v>C</v>
          </cell>
          <cell r="G253">
            <v>0</v>
          </cell>
          <cell r="H253">
            <v>0</v>
          </cell>
          <cell r="I253">
            <v>2597</v>
          </cell>
          <cell r="L253">
            <v>500</v>
          </cell>
          <cell r="O253">
            <v>8017</v>
          </cell>
          <cell r="R253">
            <v>2096</v>
          </cell>
          <cell r="U253">
            <v>11121</v>
          </cell>
          <cell r="X253">
            <v>12427</v>
          </cell>
          <cell r="AA253">
            <v>3531</v>
          </cell>
          <cell r="AD253">
            <v>3624</v>
          </cell>
          <cell r="AG253">
            <v>3493</v>
          </cell>
          <cell r="AJ253">
            <v>7865</v>
          </cell>
          <cell r="AM253">
            <v>6874</v>
          </cell>
          <cell r="AP253">
            <v>5849</v>
          </cell>
          <cell r="AS253">
            <v>1342</v>
          </cell>
          <cell r="AT253">
            <v>4494</v>
          </cell>
          <cell r="AU253">
            <v>4389</v>
          </cell>
          <cell r="AV253">
            <v>3976</v>
          </cell>
          <cell r="AW253">
            <v>1025</v>
          </cell>
          <cell r="AX253">
            <v>1924</v>
          </cell>
          <cell r="AY253">
            <v>1074</v>
          </cell>
          <cell r="AZ253">
            <v>767</v>
          </cell>
          <cell r="BA253">
            <v>1537</v>
          </cell>
          <cell r="BB253">
            <v>2191</v>
          </cell>
          <cell r="BC253">
            <v>1343</v>
          </cell>
          <cell r="BD253">
            <v>2168</v>
          </cell>
          <cell r="BE253">
            <v>1690</v>
          </cell>
          <cell r="BF253">
            <v>1688</v>
          </cell>
          <cell r="BG253">
            <v>5752</v>
          </cell>
          <cell r="BH253">
            <v>4711</v>
          </cell>
          <cell r="BI253">
            <v>3651</v>
          </cell>
          <cell r="BJ253">
            <v>874</v>
          </cell>
          <cell r="BK253">
            <v>112588</v>
          </cell>
          <cell r="BL253">
            <v>112590</v>
          </cell>
        </row>
        <row r="254">
          <cell r="C254" t="str">
            <v>B03005</v>
          </cell>
          <cell r="D254" t="str">
            <v>B.3.A)  Manutenzione e riparazione agli immobili e loro pertinenze</v>
          </cell>
          <cell r="E254" t="str">
            <v>2008</v>
          </cell>
          <cell r="F254" t="str">
            <v>C</v>
          </cell>
          <cell r="G254">
            <v>0</v>
          </cell>
          <cell r="H254">
            <v>0</v>
          </cell>
          <cell r="I254">
            <v>322</v>
          </cell>
          <cell r="L254">
            <v>83</v>
          </cell>
          <cell r="O254">
            <v>4628</v>
          </cell>
          <cell r="R254">
            <v>488</v>
          </cell>
          <cell r="U254">
            <v>2522</v>
          </cell>
          <cell r="X254">
            <v>5015</v>
          </cell>
          <cell r="AA254">
            <v>1107</v>
          </cell>
          <cell r="AD254">
            <v>1658</v>
          </cell>
          <cell r="AG254">
            <v>882</v>
          </cell>
          <cell r="AJ254">
            <v>3835</v>
          </cell>
          <cell r="AM254">
            <v>2949</v>
          </cell>
          <cell r="AP254">
            <v>446</v>
          </cell>
          <cell r="AS254">
            <v>731</v>
          </cell>
          <cell r="AT254">
            <v>2148</v>
          </cell>
          <cell r="AU254">
            <v>53</v>
          </cell>
          <cell r="AV254">
            <v>1401</v>
          </cell>
          <cell r="AW254">
            <v>299</v>
          </cell>
          <cell r="AX254">
            <v>330</v>
          </cell>
          <cell r="AY254">
            <v>666</v>
          </cell>
          <cell r="AZ254">
            <v>73</v>
          </cell>
          <cell r="BA254">
            <v>233</v>
          </cell>
          <cell r="BB254">
            <v>641</v>
          </cell>
          <cell r="BC254">
            <v>23</v>
          </cell>
          <cell r="BD254">
            <v>521</v>
          </cell>
          <cell r="BE254">
            <v>238</v>
          </cell>
          <cell r="BF254">
            <v>104</v>
          </cell>
          <cell r="BG254">
            <v>1709</v>
          </cell>
          <cell r="BH254">
            <v>282</v>
          </cell>
          <cell r="BI254">
            <v>1365</v>
          </cell>
          <cell r="BJ254">
            <v>423</v>
          </cell>
          <cell r="BK254">
            <v>35175</v>
          </cell>
          <cell r="BL254">
            <v>35175</v>
          </cell>
        </row>
        <row r="255">
          <cell r="C255" t="str">
            <v>B03010</v>
          </cell>
          <cell r="D255" t="str">
            <v>B.3.B)  Manutenzione e riparazione ai mobili e macchine</v>
          </cell>
          <cell r="E255" t="str">
            <v>2008</v>
          </cell>
          <cell r="F255" t="str">
            <v>C</v>
          </cell>
          <cell r="G255">
            <v>0</v>
          </cell>
          <cell r="H255">
            <v>0</v>
          </cell>
          <cell r="I255">
            <v>4</v>
          </cell>
          <cell r="L255">
            <v>17</v>
          </cell>
          <cell r="O255">
            <v>113</v>
          </cell>
          <cell r="R255">
            <v>35</v>
          </cell>
          <cell r="U255">
            <v>299</v>
          </cell>
          <cell r="X255">
            <v>272</v>
          </cell>
          <cell r="AA255">
            <v>1210</v>
          </cell>
          <cell r="AD255">
            <v>398</v>
          </cell>
          <cell r="AG255">
            <v>1055</v>
          </cell>
          <cell r="AJ255">
            <v>1168</v>
          </cell>
          <cell r="AM255">
            <v>577</v>
          </cell>
          <cell r="AP255">
            <v>104</v>
          </cell>
          <cell r="AS255">
            <v>152</v>
          </cell>
          <cell r="AT255">
            <v>27</v>
          </cell>
          <cell r="AU255">
            <v>368</v>
          </cell>
          <cell r="AV255">
            <v>393</v>
          </cell>
          <cell r="AW255">
            <v>19</v>
          </cell>
          <cell r="AX255">
            <v>6</v>
          </cell>
          <cell r="AY255">
            <v>52</v>
          </cell>
          <cell r="AZ255">
            <v>377</v>
          </cell>
          <cell r="BA255">
            <v>579</v>
          </cell>
          <cell r="BB255">
            <v>194</v>
          </cell>
          <cell r="BC255">
            <v>206</v>
          </cell>
          <cell r="BD255">
            <v>622</v>
          </cell>
          <cell r="BE255">
            <v>266</v>
          </cell>
          <cell r="BF255">
            <v>609</v>
          </cell>
          <cell r="BG255">
            <v>2088</v>
          </cell>
          <cell r="BH255">
            <v>1808</v>
          </cell>
          <cell r="BI255">
            <v>22</v>
          </cell>
          <cell r="BJ255">
            <v>58</v>
          </cell>
          <cell r="BK255">
            <v>13098</v>
          </cell>
          <cell r="BL255">
            <v>13098</v>
          </cell>
        </row>
        <row r="256">
          <cell r="C256" t="str">
            <v>B03015</v>
          </cell>
          <cell r="D256" t="str">
            <v>B.3.C)  Manutenzione e riparazione alle attrezzature tecnico-scientifico sanitarie</v>
          </cell>
          <cell r="E256" t="str">
            <v>2008</v>
          </cell>
          <cell r="F256" t="str">
            <v>C</v>
          </cell>
          <cell r="G256">
            <v>0</v>
          </cell>
          <cell r="H256">
            <v>0</v>
          </cell>
          <cell r="I256">
            <v>601</v>
          </cell>
          <cell r="L256">
            <v>267</v>
          </cell>
          <cell r="O256">
            <v>2138</v>
          </cell>
          <cell r="R256">
            <v>1522</v>
          </cell>
          <cell r="U256">
            <v>5767</v>
          </cell>
          <cell r="X256">
            <v>3385</v>
          </cell>
          <cell r="AA256">
            <v>1073</v>
          </cell>
          <cell r="AD256">
            <v>1133</v>
          </cell>
          <cell r="AG256">
            <v>1339</v>
          </cell>
          <cell r="AJ256">
            <v>2816</v>
          </cell>
          <cell r="AM256">
            <v>3301</v>
          </cell>
          <cell r="AP256">
            <v>3721</v>
          </cell>
          <cell r="AS256">
            <v>422</v>
          </cell>
          <cell r="AT256">
            <v>2274</v>
          </cell>
          <cell r="AU256">
            <v>3955</v>
          </cell>
          <cell r="AV256">
            <v>1163</v>
          </cell>
          <cell r="AW256">
            <v>688</v>
          </cell>
          <cell r="AX256">
            <v>1339</v>
          </cell>
          <cell r="AY256">
            <v>356</v>
          </cell>
          <cell r="AZ256">
            <v>269</v>
          </cell>
          <cell r="BA256">
            <v>724</v>
          </cell>
          <cell r="BB256">
            <v>1340</v>
          </cell>
          <cell r="BC256">
            <v>1100</v>
          </cell>
          <cell r="BD256">
            <v>996</v>
          </cell>
          <cell r="BE256">
            <v>1170</v>
          </cell>
          <cell r="BF256">
            <v>807</v>
          </cell>
          <cell r="BG256">
            <v>1952</v>
          </cell>
          <cell r="BH256">
            <v>2612</v>
          </cell>
          <cell r="BI256">
            <v>2013</v>
          </cell>
          <cell r="BJ256">
            <v>390</v>
          </cell>
          <cell r="BK256">
            <v>50633</v>
          </cell>
          <cell r="BL256">
            <v>50633</v>
          </cell>
        </row>
        <row r="257">
          <cell r="C257" t="str">
            <v>B03020</v>
          </cell>
          <cell r="D257" t="str">
            <v>B.3.D)  Manutenzione e riparazione per la manut. di automezzi (sanitari e non)</v>
          </cell>
          <cell r="E257" t="str">
            <v>2008</v>
          </cell>
          <cell r="F257" t="str">
            <v>C</v>
          </cell>
          <cell r="G257">
            <v>0</v>
          </cell>
          <cell r="H257">
            <v>0</v>
          </cell>
          <cell r="I257">
            <v>119</v>
          </cell>
          <cell r="L257">
            <v>23</v>
          </cell>
          <cell r="O257">
            <v>34</v>
          </cell>
          <cell r="R257">
            <v>9</v>
          </cell>
          <cell r="U257">
            <v>80</v>
          </cell>
          <cell r="X257">
            <v>281</v>
          </cell>
          <cell r="AA257">
            <v>43</v>
          </cell>
          <cell r="AD257">
            <v>76</v>
          </cell>
          <cell r="AG257">
            <v>94</v>
          </cell>
          <cell r="AJ257">
            <v>29</v>
          </cell>
          <cell r="AM257">
            <v>40</v>
          </cell>
          <cell r="AP257">
            <v>29</v>
          </cell>
          <cell r="AS257">
            <v>22</v>
          </cell>
          <cell r="AT257">
            <v>21</v>
          </cell>
          <cell r="AU257">
            <v>13</v>
          </cell>
          <cell r="AV257">
            <v>73</v>
          </cell>
          <cell r="AW257">
            <v>0</v>
          </cell>
          <cell r="AX257">
            <v>22</v>
          </cell>
          <cell r="AY257">
            <v>0</v>
          </cell>
          <cell r="AZ257">
            <v>5</v>
          </cell>
          <cell r="BA257">
            <v>1</v>
          </cell>
          <cell r="BB257">
            <v>16</v>
          </cell>
          <cell r="BC257">
            <v>14</v>
          </cell>
          <cell r="BD257">
            <v>6</v>
          </cell>
          <cell r="BE257">
            <v>4</v>
          </cell>
          <cell r="BF257">
            <v>4</v>
          </cell>
          <cell r="BG257">
            <v>3</v>
          </cell>
          <cell r="BH257">
            <v>7</v>
          </cell>
          <cell r="BI257">
            <v>1</v>
          </cell>
          <cell r="BJ257">
            <v>3</v>
          </cell>
          <cell r="BK257">
            <v>1072</v>
          </cell>
          <cell r="BL257">
            <v>1072</v>
          </cell>
        </row>
        <row r="258">
          <cell r="C258" t="str">
            <v>B03025</v>
          </cell>
          <cell r="D258" t="str">
            <v>B.3.E)  Altre manutenzioni e riparazioni</v>
          </cell>
          <cell r="E258" t="str">
            <v>2008</v>
          </cell>
          <cell r="F258" t="str">
            <v>C</v>
          </cell>
          <cell r="G258">
            <v>0</v>
          </cell>
          <cell r="H258">
            <v>0</v>
          </cell>
          <cell r="I258">
            <v>1551</v>
          </cell>
          <cell r="L258">
            <v>110</v>
          </cell>
          <cell r="O258">
            <v>1104</v>
          </cell>
          <cell r="R258">
            <v>42</v>
          </cell>
          <cell r="U258">
            <v>2453</v>
          </cell>
          <cell r="X258">
            <v>3474</v>
          </cell>
          <cell r="AA258">
            <v>98</v>
          </cell>
          <cell r="AD258">
            <v>359</v>
          </cell>
          <cell r="AG258">
            <v>123</v>
          </cell>
          <cell r="AJ258">
            <v>17</v>
          </cell>
          <cell r="AM258">
            <v>7</v>
          </cell>
          <cell r="AP258">
            <v>1549</v>
          </cell>
          <cell r="AS258">
            <v>15</v>
          </cell>
          <cell r="AT258">
            <v>24</v>
          </cell>
          <cell r="AU258">
            <v>0</v>
          </cell>
          <cell r="AV258">
            <v>946</v>
          </cell>
          <cell r="AW258">
            <v>19</v>
          </cell>
          <cell r="AX258">
            <v>225</v>
          </cell>
          <cell r="AY258">
            <v>0</v>
          </cell>
          <cell r="AZ258">
            <v>43</v>
          </cell>
          <cell r="BA258">
            <v>0</v>
          </cell>
          <cell r="BB258">
            <v>0</v>
          </cell>
          <cell r="BC258">
            <v>0</v>
          </cell>
          <cell r="BD258">
            <v>23</v>
          </cell>
          <cell r="BE258">
            <v>12</v>
          </cell>
          <cell r="BF258">
            <v>164</v>
          </cell>
          <cell r="BG258">
            <v>0</v>
          </cell>
          <cell r="BH258">
            <v>2</v>
          </cell>
          <cell r="BI258">
            <v>250</v>
          </cell>
          <cell r="BJ258">
            <v>0</v>
          </cell>
          <cell r="BK258">
            <v>12610</v>
          </cell>
          <cell r="BL258">
            <v>12610</v>
          </cell>
        </row>
        <row r="259">
          <cell r="C259" t="str">
            <v>B03030</v>
          </cell>
          <cell r="D259" t="str">
            <v>B.3.F)  Manutentioni e riparazioni da Asl-AO, IRCCS, Policlinici della Regione</v>
          </cell>
          <cell r="E259" t="str">
            <v>2008</v>
          </cell>
          <cell r="F259" t="str">
            <v>C</v>
          </cell>
          <cell r="G259">
            <v>0</v>
          </cell>
          <cell r="H259">
            <v>0</v>
          </cell>
          <cell r="I259">
            <v>0</v>
          </cell>
          <cell r="L259">
            <v>0</v>
          </cell>
          <cell r="O259">
            <v>0</v>
          </cell>
          <cell r="R259">
            <v>0</v>
          </cell>
          <cell r="U259">
            <v>0</v>
          </cell>
          <cell r="X259">
            <v>0</v>
          </cell>
          <cell r="AA259">
            <v>0</v>
          </cell>
          <cell r="AD259">
            <v>0</v>
          </cell>
          <cell r="AG259">
            <v>0</v>
          </cell>
          <cell r="AJ259">
            <v>0</v>
          </cell>
          <cell r="AM259">
            <v>0</v>
          </cell>
          <cell r="AP259">
            <v>0</v>
          </cell>
          <cell r="AS259">
            <v>0</v>
          </cell>
          <cell r="AT259">
            <v>0</v>
          </cell>
          <cell r="AU259">
            <v>0</v>
          </cell>
          <cell r="AV259">
            <v>0</v>
          </cell>
          <cell r="AW259">
            <v>0</v>
          </cell>
          <cell r="AX259">
            <v>2</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2</v>
          </cell>
        </row>
        <row r="260">
          <cell r="C260" t="str">
            <v>B04000</v>
          </cell>
          <cell r="D260" t="str">
            <v>B.4)   Godimento di beni di terzi</v>
          </cell>
          <cell r="E260" t="str">
            <v>2008</v>
          </cell>
          <cell r="F260" t="str">
            <v>C</v>
          </cell>
          <cell r="G260">
            <v>0</v>
          </cell>
          <cell r="H260">
            <v>0</v>
          </cell>
          <cell r="I260">
            <v>4021</v>
          </cell>
          <cell r="L260">
            <v>603</v>
          </cell>
          <cell r="O260">
            <v>5591</v>
          </cell>
          <cell r="R260">
            <v>894</v>
          </cell>
          <cell r="U260">
            <v>4944</v>
          </cell>
          <cell r="X260">
            <v>4964</v>
          </cell>
          <cell r="AA260">
            <v>2168</v>
          </cell>
          <cell r="AD260">
            <v>1381</v>
          </cell>
          <cell r="AG260">
            <v>1498</v>
          </cell>
          <cell r="AJ260">
            <v>3786</v>
          </cell>
          <cell r="AM260">
            <v>1832</v>
          </cell>
          <cell r="AP260">
            <v>2586</v>
          </cell>
          <cell r="AS260">
            <v>29</v>
          </cell>
          <cell r="AT260">
            <v>1167</v>
          </cell>
          <cell r="AU260">
            <v>345</v>
          </cell>
          <cell r="AV260">
            <v>1138</v>
          </cell>
          <cell r="AW260">
            <v>410</v>
          </cell>
          <cell r="AX260">
            <v>1287</v>
          </cell>
          <cell r="AY260">
            <v>748</v>
          </cell>
          <cell r="AZ260">
            <v>90</v>
          </cell>
          <cell r="BA260">
            <v>565</v>
          </cell>
          <cell r="BB260">
            <v>949</v>
          </cell>
          <cell r="BC260">
            <v>1627</v>
          </cell>
          <cell r="BD260">
            <v>1367</v>
          </cell>
          <cell r="BE260">
            <v>898</v>
          </cell>
          <cell r="BF260">
            <v>1455</v>
          </cell>
          <cell r="BG260">
            <v>7598</v>
          </cell>
          <cell r="BH260">
            <v>87</v>
          </cell>
          <cell r="BI260">
            <v>511</v>
          </cell>
          <cell r="BJ260">
            <v>403</v>
          </cell>
          <cell r="BK260">
            <v>54674</v>
          </cell>
          <cell r="BL260">
            <v>54942</v>
          </cell>
        </row>
        <row r="261">
          <cell r="C261" t="str">
            <v>B04005</v>
          </cell>
          <cell r="D261" t="str">
            <v>B.4.A)  Affitti passivi</v>
          </cell>
          <cell r="E261" t="str">
            <v>2008</v>
          </cell>
          <cell r="F261" t="str">
            <v>C</v>
          </cell>
          <cell r="G261">
            <v>0</v>
          </cell>
          <cell r="H261">
            <v>0</v>
          </cell>
          <cell r="I261">
            <v>517</v>
          </cell>
          <cell r="L261">
            <v>213</v>
          </cell>
          <cell r="O261">
            <v>1267</v>
          </cell>
          <cell r="R261">
            <v>177</v>
          </cell>
          <cell r="U261">
            <v>456</v>
          </cell>
          <cell r="X261">
            <v>2172</v>
          </cell>
          <cell r="AA261">
            <v>883</v>
          </cell>
          <cell r="AD261">
            <v>486</v>
          </cell>
          <cell r="AG261">
            <v>463</v>
          </cell>
          <cell r="AJ261">
            <v>64</v>
          </cell>
          <cell r="AM261">
            <v>0</v>
          </cell>
          <cell r="AP261">
            <v>0</v>
          </cell>
          <cell r="AS261">
            <v>0</v>
          </cell>
          <cell r="AT261">
            <v>0</v>
          </cell>
          <cell r="AU261">
            <v>0</v>
          </cell>
          <cell r="AV261">
            <v>0</v>
          </cell>
          <cell r="AW261">
            <v>0</v>
          </cell>
          <cell r="AX261">
            <v>0</v>
          </cell>
          <cell r="AY261">
            <v>0</v>
          </cell>
          <cell r="AZ261">
            <v>0</v>
          </cell>
          <cell r="BA261">
            <v>25</v>
          </cell>
          <cell r="BB261">
            <v>0</v>
          </cell>
          <cell r="BC261">
            <v>212</v>
          </cell>
          <cell r="BD261">
            <v>246</v>
          </cell>
          <cell r="BE261">
            <v>62</v>
          </cell>
          <cell r="BF261">
            <v>0</v>
          </cell>
          <cell r="BG261">
            <v>178</v>
          </cell>
          <cell r="BH261">
            <v>0</v>
          </cell>
          <cell r="BI261">
            <v>0</v>
          </cell>
          <cell r="BJ261">
            <v>0</v>
          </cell>
          <cell r="BK261">
            <v>7421</v>
          </cell>
          <cell r="BL261">
            <v>7421</v>
          </cell>
        </row>
        <row r="262">
          <cell r="C262" t="str">
            <v>B04010</v>
          </cell>
          <cell r="D262" t="str">
            <v>B.4.B)  Canoni di noleggio</v>
          </cell>
          <cell r="E262" t="str">
            <v>2008</v>
          </cell>
          <cell r="F262" t="str">
            <v>C</v>
          </cell>
          <cell r="G262">
            <v>0</v>
          </cell>
          <cell r="H262">
            <v>0</v>
          </cell>
          <cell r="I262">
            <v>1409</v>
          </cell>
          <cell r="L262">
            <v>388</v>
          </cell>
          <cell r="O262">
            <v>1326</v>
          </cell>
          <cell r="R262">
            <v>423</v>
          </cell>
          <cell r="U262">
            <v>4488</v>
          </cell>
          <cell r="X262">
            <v>2792</v>
          </cell>
          <cell r="AA262">
            <v>313</v>
          </cell>
          <cell r="AD262">
            <v>732</v>
          </cell>
          <cell r="AG262">
            <v>1034</v>
          </cell>
          <cell r="AJ262">
            <v>3043</v>
          </cell>
          <cell r="AM262">
            <v>1815</v>
          </cell>
          <cell r="AP262">
            <v>2312</v>
          </cell>
          <cell r="AS262">
            <v>15</v>
          </cell>
          <cell r="AT262">
            <v>959</v>
          </cell>
          <cell r="AU262">
            <v>180</v>
          </cell>
          <cell r="AV262">
            <v>2</v>
          </cell>
          <cell r="AW262">
            <v>410</v>
          </cell>
          <cell r="AX262">
            <v>1061</v>
          </cell>
          <cell r="AY262">
            <v>591</v>
          </cell>
          <cell r="AZ262">
            <v>82</v>
          </cell>
          <cell r="BA262">
            <v>280</v>
          </cell>
          <cell r="BB262">
            <v>891</v>
          </cell>
          <cell r="BC262">
            <v>526</v>
          </cell>
          <cell r="BD262">
            <v>843</v>
          </cell>
          <cell r="BE262">
            <v>515</v>
          </cell>
          <cell r="BF262">
            <v>1188</v>
          </cell>
          <cell r="BG262">
            <v>7335</v>
          </cell>
          <cell r="BH262">
            <v>87</v>
          </cell>
          <cell r="BI262">
            <v>268</v>
          </cell>
          <cell r="BJ262">
            <v>369</v>
          </cell>
          <cell r="BK262">
            <v>35678</v>
          </cell>
          <cell r="BL262">
            <v>35677</v>
          </cell>
        </row>
        <row r="263">
          <cell r="C263" t="str">
            <v>B04015</v>
          </cell>
          <cell r="D263" t="str">
            <v>B.4.B.1) Canoni di noleggio - area sanitaria</v>
          </cell>
          <cell r="E263" t="str">
            <v>2008</v>
          </cell>
          <cell r="F263" t="str">
            <v>C</v>
          </cell>
          <cell r="G263">
            <v>0</v>
          </cell>
          <cell r="H263">
            <v>0</v>
          </cell>
          <cell r="I263">
            <v>1148</v>
          </cell>
          <cell r="L263">
            <v>354</v>
          </cell>
          <cell r="O263">
            <v>926</v>
          </cell>
          <cell r="R263">
            <v>252</v>
          </cell>
          <cell r="U263">
            <v>2660</v>
          </cell>
          <cell r="X263">
            <v>1629</v>
          </cell>
          <cell r="AA263">
            <v>221</v>
          </cell>
          <cell r="AD263">
            <v>294</v>
          </cell>
          <cell r="AG263">
            <v>878</v>
          </cell>
          <cell r="AJ263">
            <v>3022</v>
          </cell>
          <cell r="AM263">
            <v>1338</v>
          </cell>
          <cell r="AP263">
            <v>2258</v>
          </cell>
          <cell r="AS263">
            <v>15</v>
          </cell>
          <cell r="AT263">
            <v>865</v>
          </cell>
          <cell r="AU263">
            <v>168</v>
          </cell>
          <cell r="AV263">
            <v>0</v>
          </cell>
          <cell r="AW263">
            <v>390</v>
          </cell>
          <cell r="AX263">
            <v>1054</v>
          </cell>
          <cell r="AY263">
            <v>510</v>
          </cell>
          <cell r="AZ263">
            <v>62</v>
          </cell>
          <cell r="BA263">
            <v>237</v>
          </cell>
          <cell r="BB263">
            <v>751</v>
          </cell>
          <cell r="BC263">
            <v>490</v>
          </cell>
          <cell r="BD263">
            <v>819</v>
          </cell>
          <cell r="BE263">
            <v>434</v>
          </cell>
          <cell r="BF263">
            <v>1178</v>
          </cell>
          <cell r="BG263">
            <v>6965</v>
          </cell>
          <cell r="BH263">
            <v>87</v>
          </cell>
          <cell r="BI263">
            <v>150</v>
          </cell>
          <cell r="BJ263">
            <v>369</v>
          </cell>
          <cell r="BK263">
            <v>29524</v>
          </cell>
          <cell r="BL263">
            <v>29524</v>
          </cell>
        </row>
        <row r="264">
          <cell r="C264" t="str">
            <v>B04020</v>
          </cell>
          <cell r="D264" t="str">
            <v>B.4.B.2) Canoni di noleggio - area non sanitaria</v>
          </cell>
          <cell r="E264" t="str">
            <v>2008</v>
          </cell>
          <cell r="F264" t="str">
            <v>C</v>
          </cell>
          <cell r="G264">
            <v>0</v>
          </cell>
          <cell r="H264">
            <v>0</v>
          </cell>
          <cell r="I264">
            <v>261</v>
          </cell>
          <cell r="L264">
            <v>34</v>
          </cell>
          <cell r="O264">
            <v>400</v>
          </cell>
          <cell r="R264">
            <v>171</v>
          </cell>
          <cell r="U264">
            <v>1828</v>
          </cell>
          <cell r="X264">
            <v>1163</v>
          </cell>
          <cell r="AA264">
            <v>92</v>
          </cell>
          <cell r="AD264">
            <v>438</v>
          </cell>
          <cell r="AG264">
            <v>156</v>
          </cell>
          <cell r="AJ264">
            <v>21</v>
          </cell>
          <cell r="AM264">
            <v>477</v>
          </cell>
          <cell r="AP264">
            <v>54</v>
          </cell>
          <cell r="AS264">
            <v>0</v>
          </cell>
          <cell r="AT264">
            <v>94</v>
          </cell>
          <cell r="AU264">
            <v>12</v>
          </cell>
          <cell r="AV264">
            <v>2</v>
          </cell>
          <cell r="AW264">
            <v>20</v>
          </cell>
          <cell r="AX264">
            <v>7</v>
          </cell>
          <cell r="AY264">
            <v>81</v>
          </cell>
          <cell r="AZ264">
            <v>20</v>
          </cell>
          <cell r="BA264">
            <v>43</v>
          </cell>
          <cell r="BB264">
            <v>140</v>
          </cell>
          <cell r="BC264">
            <v>36</v>
          </cell>
          <cell r="BD264">
            <v>24</v>
          </cell>
          <cell r="BE264">
            <v>81</v>
          </cell>
          <cell r="BF264">
            <v>10</v>
          </cell>
          <cell r="BG264">
            <v>370</v>
          </cell>
          <cell r="BH264">
            <v>0</v>
          </cell>
          <cell r="BI264">
            <v>118</v>
          </cell>
          <cell r="BJ264">
            <v>0</v>
          </cell>
          <cell r="BK264">
            <v>6154</v>
          </cell>
          <cell r="BL264">
            <v>6153</v>
          </cell>
        </row>
        <row r="265">
          <cell r="C265" t="str">
            <v>B04025</v>
          </cell>
          <cell r="D265" t="str">
            <v>B.4.C)  Canoni di leasing</v>
          </cell>
          <cell r="E265" t="str">
            <v>2008</v>
          </cell>
          <cell r="F265" t="str">
            <v>C</v>
          </cell>
          <cell r="G265">
            <v>0</v>
          </cell>
          <cell r="H265">
            <v>0</v>
          </cell>
          <cell r="I265">
            <v>2095</v>
          </cell>
          <cell r="L265">
            <v>2</v>
          </cell>
          <cell r="O265">
            <v>2729</v>
          </cell>
          <cell r="R265">
            <v>294</v>
          </cell>
          <cell r="U265">
            <v>0</v>
          </cell>
          <cell r="X265">
            <v>0</v>
          </cell>
          <cell r="AA265">
            <v>972</v>
          </cell>
          <cell r="AD265">
            <v>163</v>
          </cell>
          <cell r="AG265">
            <v>1</v>
          </cell>
          <cell r="AJ265">
            <v>679</v>
          </cell>
          <cell r="AM265">
            <v>17</v>
          </cell>
          <cell r="AP265">
            <v>274</v>
          </cell>
          <cell r="AS265">
            <v>14</v>
          </cell>
          <cell r="AT265">
            <v>208</v>
          </cell>
          <cell r="AU265">
            <v>165</v>
          </cell>
          <cell r="AV265">
            <v>1136</v>
          </cell>
          <cell r="AW265">
            <v>0</v>
          </cell>
          <cell r="AX265">
            <v>226</v>
          </cell>
          <cell r="AY265">
            <v>157</v>
          </cell>
          <cell r="AZ265">
            <v>8</v>
          </cell>
          <cell r="BA265">
            <v>260</v>
          </cell>
          <cell r="BB265">
            <v>58</v>
          </cell>
          <cell r="BC265">
            <v>889</v>
          </cell>
          <cell r="BD265">
            <v>278</v>
          </cell>
          <cell r="BE265">
            <v>321</v>
          </cell>
          <cell r="BF265">
            <v>267</v>
          </cell>
          <cell r="BG265">
            <v>85</v>
          </cell>
          <cell r="BH265">
            <v>0</v>
          </cell>
          <cell r="BI265">
            <v>243</v>
          </cell>
          <cell r="BJ265">
            <v>34</v>
          </cell>
          <cell r="BK265">
            <v>11575</v>
          </cell>
          <cell r="BL265">
            <v>11575</v>
          </cell>
        </row>
        <row r="266">
          <cell r="C266" t="str">
            <v>B04030</v>
          </cell>
          <cell r="D266" t="str">
            <v>B.4.C.1) Canoni di leasing - area sanitaria</v>
          </cell>
          <cell r="E266" t="str">
            <v>2008</v>
          </cell>
          <cell r="F266" t="str">
            <v>C</v>
          </cell>
          <cell r="G266">
            <v>0</v>
          </cell>
          <cell r="H266">
            <v>0</v>
          </cell>
          <cell r="I266">
            <v>2095</v>
          </cell>
          <cell r="L266">
            <v>0</v>
          </cell>
          <cell r="O266">
            <v>2686</v>
          </cell>
          <cell r="R266">
            <v>45</v>
          </cell>
          <cell r="U266">
            <v>0</v>
          </cell>
          <cell r="X266">
            <v>0</v>
          </cell>
          <cell r="AA266">
            <v>782</v>
          </cell>
          <cell r="AD266">
            <v>145</v>
          </cell>
          <cell r="AG266">
            <v>1</v>
          </cell>
          <cell r="AJ266">
            <v>676</v>
          </cell>
          <cell r="AM266">
            <v>17</v>
          </cell>
          <cell r="AP266">
            <v>274</v>
          </cell>
          <cell r="AS266">
            <v>0</v>
          </cell>
          <cell r="AT266">
            <v>208</v>
          </cell>
          <cell r="AU266">
            <v>165</v>
          </cell>
          <cell r="AV266">
            <v>1089</v>
          </cell>
          <cell r="AW266">
            <v>0</v>
          </cell>
          <cell r="AX266">
            <v>0</v>
          </cell>
          <cell r="AY266">
            <v>101</v>
          </cell>
          <cell r="AZ266">
            <v>4</v>
          </cell>
          <cell r="BA266">
            <v>19</v>
          </cell>
          <cell r="BB266">
            <v>0</v>
          </cell>
          <cell r="BC266">
            <v>889</v>
          </cell>
          <cell r="BD266">
            <v>278</v>
          </cell>
          <cell r="BE266">
            <v>202</v>
          </cell>
          <cell r="BF266">
            <v>267</v>
          </cell>
          <cell r="BG266">
            <v>85</v>
          </cell>
          <cell r="BH266">
            <v>0</v>
          </cell>
          <cell r="BI266">
            <v>243</v>
          </cell>
          <cell r="BJ266">
            <v>0</v>
          </cell>
          <cell r="BK266">
            <v>10271</v>
          </cell>
          <cell r="BL266">
            <v>10271</v>
          </cell>
        </row>
        <row r="267">
          <cell r="C267" t="str">
            <v>B04035</v>
          </cell>
          <cell r="D267" t="str">
            <v>B.4.C.2) Canoni di leasing - area non sanitaria</v>
          </cell>
          <cell r="E267" t="str">
            <v>2008</v>
          </cell>
          <cell r="F267" t="str">
            <v>C</v>
          </cell>
          <cell r="G267">
            <v>0</v>
          </cell>
          <cell r="H267">
            <v>0</v>
          </cell>
          <cell r="I267">
            <v>0</v>
          </cell>
          <cell r="L267">
            <v>2</v>
          </cell>
          <cell r="O267">
            <v>43</v>
          </cell>
          <cell r="R267">
            <v>249</v>
          </cell>
          <cell r="U267">
            <v>0</v>
          </cell>
          <cell r="X267">
            <v>0</v>
          </cell>
          <cell r="AA267">
            <v>190</v>
          </cell>
          <cell r="AD267">
            <v>18</v>
          </cell>
          <cell r="AG267">
            <v>0</v>
          </cell>
          <cell r="AJ267">
            <v>3</v>
          </cell>
          <cell r="AM267">
            <v>0</v>
          </cell>
          <cell r="AP267">
            <v>0</v>
          </cell>
          <cell r="AS267">
            <v>14</v>
          </cell>
          <cell r="AT267">
            <v>0</v>
          </cell>
          <cell r="AU267">
            <v>0</v>
          </cell>
          <cell r="AV267">
            <v>47</v>
          </cell>
          <cell r="AW267">
            <v>0</v>
          </cell>
          <cell r="AX267">
            <v>226</v>
          </cell>
          <cell r="AY267">
            <v>56</v>
          </cell>
          <cell r="AZ267">
            <v>4</v>
          </cell>
          <cell r="BA267">
            <v>241</v>
          </cell>
          <cell r="BB267">
            <v>58</v>
          </cell>
          <cell r="BC267">
            <v>0</v>
          </cell>
          <cell r="BD267">
            <v>0</v>
          </cell>
          <cell r="BE267">
            <v>119</v>
          </cell>
          <cell r="BF267">
            <v>0</v>
          </cell>
          <cell r="BG267">
            <v>0</v>
          </cell>
          <cell r="BH267">
            <v>0</v>
          </cell>
          <cell r="BI267">
            <v>0</v>
          </cell>
          <cell r="BJ267">
            <v>34</v>
          </cell>
          <cell r="BK267">
            <v>1304</v>
          </cell>
          <cell r="BL267">
            <v>1304</v>
          </cell>
        </row>
        <row r="268">
          <cell r="C268" t="str">
            <v>B04040</v>
          </cell>
          <cell r="D268" t="str">
            <v>B.4.D)  Locazioni e noleggi da Asl-Ao della Regione</v>
          </cell>
          <cell r="E268" t="str">
            <v>2008</v>
          </cell>
          <cell r="F268" t="str">
            <v>C</v>
          </cell>
          <cell r="G268">
            <v>0</v>
          </cell>
          <cell r="H268">
            <v>0</v>
          </cell>
          <cell r="I268">
            <v>0</v>
          </cell>
          <cell r="L268">
            <v>0</v>
          </cell>
          <cell r="O268">
            <v>269</v>
          </cell>
          <cell r="R268">
            <v>0</v>
          </cell>
          <cell r="U268">
            <v>0</v>
          </cell>
          <cell r="X268">
            <v>0</v>
          </cell>
          <cell r="AA268">
            <v>0</v>
          </cell>
          <cell r="AD268">
            <v>0</v>
          </cell>
          <cell r="AG268">
            <v>0</v>
          </cell>
          <cell r="AJ268">
            <v>0</v>
          </cell>
          <cell r="AM268">
            <v>0</v>
          </cell>
          <cell r="AP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269</v>
          </cell>
        </row>
        <row r="269">
          <cell r="C269" t="str">
            <v>B05089</v>
          </cell>
          <cell r="D269" t="str">
            <v>Totale Costo del personale</v>
          </cell>
          <cell r="E269" t="str">
            <v>2008</v>
          </cell>
          <cell r="F269" t="str">
            <v>C</v>
          </cell>
          <cell r="G269">
            <v>0</v>
          </cell>
          <cell r="H269">
            <v>467</v>
          </cell>
          <cell r="I269">
            <v>122384</v>
          </cell>
          <cell r="L269">
            <v>80786</v>
          </cell>
          <cell r="O269">
            <v>236531</v>
          </cell>
          <cell r="R269">
            <v>80995</v>
          </cell>
          <cell r="U269">
            <v>277760</v>
          </cell>
          <cell r="X269">
            <v>333687</v>
          </cell>
          <cell r="AA269">
            <v>138312</v>
          </cell>
          <cell r="AD269">
            <v>129057</v>
          </cell>
          <cell r="AG269">
            <v>152784</v>
          </cell>
          <cell r="AJ269">
            <v>181980</v>
          </cell>
          <cell r="AM269">
            <v>119550</v>
          </cell>
          <cell r="AP269">
            <v>131488</v>
          </cell>
          <cell r="AS269">
            <v>54374</v>
          </cell>
          <cell r="AT269">
            <v>75587</v>
          </cell>
          <cell r="AU269">
            <v>64197</v>
          </cell>
          <cell r="AV269">
            <v>88991</v>
          </cell>
          <cell r="AW269">
            <v>41980</v>
          </cell>
          <cell r="AX269">
            <v>50054</v>
          </cell>
          <cell r="AY269">
            <v>41583</v>
          </cell>
          <cell r="AZ269">
            <v>26982</v>
          </cell>
          <cell r="BA269">
            <v>42315</v>
          </cell>
          <cell r="BB269">
            <v>64277</v>
          </cell>
          <cell r="BC269">
            <v>54717</v>
          </cell>
          <cell r="BD269">
            <v>58381</v>
          </cell>
          <cell r="BE269">
            <v>48843</v>
          </cell>
          <cell r="BF269">
            <v>29604</v>
          </cell>
          <cell r="BG269">
            <v>98144</v>
          </cell>
          <cell r="BH269">
            <v>88658</v>
          </cell>
          <cell r="BI269">
            <v>46906</v>
          </cell>
          <cell r="BJ269">
            <v>10050</v>
          </cell>
          <cell r="BK269">
            <v>2971424</v>
          </cell>
          <cell r="BL269">
            <v>2971424</v>
          </cell>
        </row>
        <row r="270">
          <cell r="C270" t="str">
            <v>B05000</v>
          </cell>
          <cell r="D270" t="str">
            <v>B.5)   Personale del ruolo sanitario</v>
          </cell>
          <cell r="E270" t="str">
            <v>2008</v>
          </cell>
          <cell r="F270" t="str">
            <v>C</v>
          </cell>
          <cell r="G270">
            <v>0</v>
          </cell>
          <cell r="H270">
            <v>0</v>
          </cell>
          <cell r="I270">
            <v>94369</v>
          </cell>
          <cell r="L270">
            <v>61538</v>
          </cell>
          <cell r="O270">
            <v>191278</v>
          </cell>
          <cell r="R270">
            <v>63100</v>
          </cell>
          <cell r="U270">
            <v>226731</v>
          </cell>
          <cell r="X270">
            <v>251554</v>
          </cell>
          <cell r="AA270">
            <v>108372</v>
          </cell>
          <cell r="AD270">
            <v>101655</v>
          </cell>
          <cell r="AG270">
            <v>116480</v>
          </cell>
          <cell r="AJ270">
            <v>155713</v>
          </cell>
          <cell r="AM270">
            <v>99416</v>
          </cell>
          <cell r="AP270">
            <v>108099</v>
          </cell>
          <cell r="AS270">
            <v>43132</v>
          </cell>
          <cell r="AT270">
            <v>68632</v>
          </cell>
          <cell r="AU270">
            <v>55552</v>
          </cell>
          <cell r="AV270">
            <v>69167</v>
          </cell>
          <cell r="AW270">
            <v>33383</v>
          </cell>
          <cell r="AX270">
            <v>38892</v>
          </cell>
          <cell r="AY270">
            <v>32756</v>
          </cell>
          <cell r="AZ270">
            <v>22141</v>
          </cell>
          <cell r="BA270">
            <v>35946</v>
          </cell>
          <cell r="BB270">
            <v>53965</v>
          </cell>
          <cell r="BC270">
            <v>45176</v>
          </cell>
          <cell r="BD270">
            <v>48767</v>
          </cell>
          <cell r="BE270">
            <v>38458</v>
          </cell>
          <cell r="BF270">
            <v>24796</v>
          </cell>
          <cell r="BG270">
            <v>78282</v>
          </cell>
          <cell r="BH270">
            <v>77426</v>
          </cell>
          <cell r="BI270">
            <v>41865</v>
          </cell>
          <cell r="BJ270">
            <v>8622</v>
          </cell>
          <cell r="BK270">
            <v>2395263</v>
          </cell>
          <cell r="BL270">
            <v>2395263</v>
          </cell>
        </row>
        <row r="271">
          <cell r="C271" t="str">
            <v>B05005</v>
          </cell>
          <cell r="D271" t="str">
            <v>B.5.A) Costo del personale dirigente ruolo sanitario</v>
          </cell>
          <cell r="E271" t="str">
            <v>2008</v>
          </cell>
          <cell r="F271" t="str">
            <v>C</v>
          </cell>
          <cell r="G271">
            <v>0</v>
          </cell>
          <cell r="H271">
            <v>0</v>
          </cell>
          <cell r="I271">
            <v>57194</v>
          </cell>
          <cell r="L271">
            <v>36118</v>
          </cell>
          <cell r="O271">
            <v>126830</v>
          </cell>
          <cell r="R271">
            <v>41088</v>
          </cell>
          <cell r="U271">
            <v>135161</v>
          </cell>
          <cell r="X271">
            <v>162722</v>
          </cell>
          <cell r="AA271">
            <v>58744</v>
          </cell>
          <cell r="AD271">
            <v>59860</v>
          </cell>
          <cell r="AG271">
            <v>71645</v>
          </cell>
          <cell r="AJ271">
            <v>80825</v>
          </cell>
          <cell r="AM271">
            <v>57317</v>
          </cell>
          <cell r="AP271">
            <v>56972</v>
          </cell>
          <cell r="AS271">
            <v>21618</v>
          </cell>
          <cell r="AT271">
            <v>39196</v>
          </cell>
          <cell r="AU271">
            <v>33383</v>
          </cell>
          <cell r="AV271">
            <v>40700</v>
          </cell>
          <cell r="AW271">
            <v>16381</v>
          </cell>
          <cell r="AX271">
            <v>20580</v>
          </cell>
          <cell r="AY271">
            <v>17375</v>
          </cell>
          <cell r="AZ271">
            <v>11919</v>
          </cell>
          <cell r="BA271">
            <v>21226</v>
          </cell>
          <cell r="BB271">
            <v>29443</v>
          </cell>
          <cell r="BC271">
            <v>22352</v>
          </cell>
          <cell r="BD271">
            <v>24232</v>
          </cell>
          <cell r="BE271">
            <v>21225</v>
          </cell>
          <cell r="BF271">
            <v>14254</v>
          </cell>
          <cell r="BG271">
            <v>50955</v>
          </cell>
          <cell r="BH271">
            <v>49870</v>
          </cell>
          <cell r="BI271">
            <v>22033</v>
          </cell>
          <cell r="BJ271">
            <v>3709</v>
          </cell>
          <cell r="BK271">
            <v>1404927</v>
          </cell>
          <cell r="BL271">
            <v>1404927</v>
          </cell>
        </row>
        <row r="272">
          <cell r="C272" t="str">
            <v>B05010</v>
          </cell>
          <cell r="D272" t="str">
            <v>B.5.A.1) Costo del personale dirigente medico</v>
          </cell>
          <cell r="E272" t="str">
            <v>2008</v>
          </cell>
          <cell r="F272" t="str">
            <v>C</v>
          </cell>
          <cell r="G272">
            <v>0</v>
          </cell>
          <cell r="H272">
            <v>0</v>
          </cell>
          <cell r="I272">
            <v>52682</v>
          </cell>
          <cell r="L272">
            <v>32521</v>
          </cell>
          <cell r="O272">
            <v>108557</v>
          </cell>
          <cell r="R272">
            <v>37031</v>
          </cell>
          <cell r="U272">
            <v>122963</v>
          </cell>
          <cell r="X272">
            <v>133234</v>
          </cell>
          <cell r="AA272">
            <v>51323</v>
          </cell>
          <cell r="AD272">
            <v>51691</v>
          </cell>
          <cell r="AG272">
            <v>63796</v>
          </cell>
          <cell r="AJ272">
            <v>76743</v>
          </cell>
          <cell r="AM272">
            <v>54646</v>
          </cell>
          <cell r="AP272">
            <v>54407</v>
          </cell>
          <cell r="AS272">
            <v>19857</v>
          </cell>
          <cell r="AT272">
            <v>37950</v>
          </cell>
          <cell r="AU272">
            <v>31190</v>
          </cell>
          <cell r="AV272">
            <v>38785</v>
          </cell>
          <cell r="AW272">
            <v>15967</v>
          </cell>
          <cell r="AX272">
            <v>18876</v>
          </cell>
          <cell r="AY272">
            <v>16390</v>
          </cell>
          <cell r="AZ272">
            <v>11338</v>
          </cell>
          <cell r="BA272">
            <v>19637</v>
          </cell>
          <cell r="BB272">
            <v>26883</v>
          </cell>
          <cell r="BC272">
            <v>21357</v>
          </cell>
          <cell r="BD272">
            <v>22871</v>
          </cell>
          <cell r="BE272">
            <v>20220</v>
          </cell>
          <cell r="BF272">
            <v>13582</v>
          </cell>
          <cell r="BG272">
            <v>46079</v>
          </cell>
          <cell r="BH272">
            <v>41696</v>
          </cell>
          <cell r="BI272">
            <v>20416</v>
          </cell>
          <cell r="BJ272">
            <v>3499</v>
          </cell>
          <cell r="BK272">
            <v>1266187</v>
          </cell>
          <cell r="BL272">
            <v>1266187</v>
          </cell>
        </row>
        <row r="273">
          <cell r="C273" t="str">
            <v>B05015</v>
          </cell>
          <cell r="D273" t="str">
            <v>B.5.A.2) Costo del personale dirigente non medico</v>
          </cell>
          <cell r="E273" t="str">
            <v>2008</v>
          </cell>
          <cell r="F273" t="str">
            <v>C</v>
          </cell>
          <cell r="G273">
            <v>0</v>
          </cell>
          <cell r="H273">
            <v>0</v>
          </cell>
          <cell r="I273">
            <v>4512</v>
          </cell>
          <cell r="L273">
            <v>3597</v>
          </cell>
          <cell r="O273">
            <v>18273</v>
          </cell>
          <cell r="R273">
            <v>4057</v>
          </cell>
          <cell r="U273">
            <v>12198</v>
          </cell>
          <cell r="X273">
            <v>29488</v>
          </cell>
          <cell r="AA273">
            <v>7421</v>
          </cell>
          <cell r="AD273">
            <v>8169</v>
          </cell>
          <cell r="AG273">
            <v>7849</v>
          </cell>
          <cell r="AJ273">
            <v>4082</v>
          </cell>
          <cell r="AM273">
            <v>2671</v>
          </cell>
          <cell r="AP273">
            <v>2565</v>
          </cell>
          <cell r="AS273">
            <v>1761</v>
          </cell>
          <cell r="AT273">
            <v>1246</v>
          </cell>
          <cell r="AU273">
            <v>2193</v>
          </cell>
          <cell r="AV273">
            <v>1915</v>
          </cell>
          <cell r="AW273">
            <v>414</v>
          </cell>
          <cell r="AX273">
            <v>1704</v>
          </cell>
          <cell r="AY273">
            <v>985</v>
          </cell>
          <cell r="AZ273">
            <v>581</v>
          </cell>
          <cell r="BA273">
            <v>1589</v>
          </cell>
          <cell r="BB273">
            <v>2560</v>
          </cell>
          <cell r="BC273">
            <v>995</v>
          </cell>
          <cell r="BD273">
            <v>1361</v>
          </cell>
          <cell r="BE273">
            <v>1005</v>
          </cell>
          <cell r="BF273">
            <v>672</v>
          </cell>
          <cell r="BG273">
            <v>4876</v>
          </cell>
          <cell r="BH273">
            <v>8174</v>
          </cell>
          <cell r="BI273">
            <v>1617</v>
          </cell>
          <cell r="BJ273">
            <v>210</v>
          </cell>
          <cell r="BK273">
            <v>138740</v>
          </cell>
          <cell r="BL273">
            <v>138740</v>
          </cell>
        </row>
        <row r="274">
          <cell r="C274" t="str">
            <v>B05020</v>
          </cell>
          <cell r="D274" t="str">
            <v>B.5.B) Costo del personale comparto ruolo sanitario</v>
          </cell>
          <cell r="E274" t="str">
            <v>2008</v>
          </cell>
          <cell r="F274" t="str">
            <v>C</v>
          </cell>
          <cell r="G274">
            <v>0</v>
          </cell>
          <cell r="H274">
            <v>0</v>
          </cell>
          <cell r="I274">
            <v>37175</v>
          </cell>
          <cell r="L274">
            <v>25420</v>
          </cell>
          <cell r="O274">
            <v>64448</v>
          </cell>
          <cell r="R274">
            <v>22012</v>
          </cell>
          <cell r="U274">
            <v>91570</v>
          </cell>
          <cell r="X274">
            <v>88832</v>
          </cell>
          <cell r="AA274">
            <v>49628</v>
          </cell>
          <cell r="AD274">
            <v>41795</v>
          </cell>
          <cell r="AG274">
            <v>44835</v>
          </cell>
          <cell r="AJ274">
            <v>74888</v>
          </cell>
          <cell r="AM274">
            <v>42099</v>
          </cell>
          <cell r="AP274">
            <v>51127</v>
          </cell>
          <cell r="AS274">
            <v>21514</v>
          </cell>
          <cell r="AT274">
            <v>29436</v>
          </cell>
          <cell r="AU274">
            <v>22169</v>
          </cell>
          <cell r="AV274">
            <v>28467</v>
          </cell>
          <cell r="AW274">
            <v>17002</v>
          </cell>
          <cell r="AX274">
            <v>18312</v>
          </cell>
          <cell r="AY274">
            <v>15381</v>
          </cell>
          <cell r="AZ274">
            <v>10222</v>
          </cell>
          <cell r="BA274">
            <v>14720</v>
          </cell>
          <cell r="BB274">
            <v>24522</v>
          </cell>
          <cell r="BC274">
            <v>22824</v>
          </cell>
          <cell r="BD274">
            <v>24535</v>
          </cell>
          <cell r="BE274">
            <v>17233</v>
          </cell>
          <cell r="BF274">
            <v>10542</v>
          </cell>
          <cell r="BG274">
            <v>27327</v>
          </cell>
          <cell r="BH274">
            <v>27556</v>
          </cell>
          <cell r="BI274">
            <v>19832</v>
          </cell>
          <cell r="BJ274">
            <v>4913</v>
          </cell>
          <cell r="BK274">
            <v>990336</v>
          </cell>
          <cell r="BL274">
            <v>990336</v>
          </cell>
        </row>
        <row r="275">
          <cell r="C275" t="str">
            <v>B06000</v>
          </cell>
          <cell r="D275" t="str">
            <v>B.6)   Personale del ruolo professionale</v>
          </cell>
          <cell r="E275" t="str">
            <v>2008</v>
          </cell>
          <cell r="F275" t="str">
            <v>C</v>
          </cell>
          <cell r="G275">
            <v>0</v>
          </cell>
          <cell r="H275">
            <v>0</v>
          </cell>
          <cell r="I275">
            <v>278</v>
          </cell>
          <cell r="L275">
            <v>184</v>
          </cell>
          <cell r="O275">
            <v>1276</v>
          </cell>
          <cell r="R275">
            <v>271</v>
          </cell>
          <cell r="U275">
            <v>555</v>
          </cell>
          <cell r="X275">
            <v>1637</v>
          </cell>
          <cell r="AA275">
            <v>571</v>
          </cell>
          <cell r="AD275">
            <v>228</v>
          </cell>
          <cell r="AG275">
            <v>364</v>
          </cell>
          <cell r="AJ275">
            <v>620</v>
          </cell>
          <cell r="AM275">
            <v>198</v>
          </cell>
          <cell r="AP275">
            <v>418</v>
          </cell>
          <cell r="AS275">
            <v>0</v>
          </cell>
          <cell r="AT275">
            <v>422</v>
          </cell>
          <cell r="AU275">
            <v>196</v>
          </cell>
          <cell r="AV275">
            <v>338</v>
          </cell>
          <cell r="AW275">
            <v>29</v>
          </cell>
          <cell r="AX275">
            <v>245</v>
          </cell>
          <cell r="AY275">
            <v>373</v>
          </cell>
          <cell r="AZ275">
            <v>102</v>
          </cell>
          <cell r="BA275">
            <v>0</v>
          </cell>
          <cell r="BB275">
            <v>172</v>
          </cell>
          <cell r="BC275">
            <v>226</v>
          </cell>
          <cell r="BD275">
            <v>133</v>
          </cell>
          <cell r="BE275">
            <v>256</v>
          </cell>
          <cell r="BF275">
            <v>197</v>
          </cell>
          <cell r="BG275">
            <v>514</v>
          </cell>
          <cell r="BH275">
            <v>37</v>
          </cell>
          <cell r="BI275">
            <v>214</v>
          </cell>
          <cell r="BJ275">
            <v>0</v>
          </cell>
          <cell r="BK275">
            <v>10054</v>
          </cell>
          <cell r="BL275">
            <v>10054</v>
          </cell>
        </row>
        <row r="276">
          <cell r="C276" t="str">
            <v>B06005</v>
          </cell>
          <cell r="D276" t="str">
            <v>B.6.A) Costo del personale dirigente ruolo professionale</v>
          </cell>
          <cell r="E276" t="str">
            <v>2008</v>
          </cell>
          <cell r="F276" t="str">
            <v>C</v>
          </cell>
          <cell r="G276">
            <v>0</v>
          </cell>
          <cell r="H276">
            <v>0</v>
          </cell>
          <cell r="I276">
            <v>199</v>
          </cell>
          <cell r="L276">
            <v>184</v>
          </cell>
          <cell r="O276">
            <v>1269</v>
          </cell>
          <cell r="R276">
            <v>271</v>
          </cell>
          <cell r="U276">
            <v>473</v>
          </cell>
          <cell r="X276">
            <v>1637</v>
          </cell>
          <cell r="AA276">
            <v>392</v>
          </cell>
          <cell r="AD276">
            <v>199</v>
          </cell>
          <cell r="AG276">
            <v>258</v>
          </cell>
          <cell r="AJ276">
            <v>477</v>
          </cell>
          <cell r="AM276">
            <v>198</v>
          </cell>
          <cell r="AP276">
            <v>295</v>
          </cell>
          <cell r="AS276">
            <v>0</v>
          </cell>
          <cell r="AT276">
            <v>422</v>
          </cell>
          <cell r="AU276">
            <v>196</v>
          </cell>
          <cell r="AV276">
            <v>259</v>
          </cell>
          <cell r="AW276">
            <v>0</v>
          </cell>
          <cell r="AX276">
            <v>212</v>
          </cell>
          <cell r="AY276">
            <v>311</v>
          </cell>
          <cell r="AZ276">
            <v>102</v>
          </cell>
          <cell r="BA276">
            <v>0</v>
          </cell>
          <cell r="BB276">
            <v>139</v>
          </cell>
          <cell r="BC276">
            <v>123</v>
          </cell>
          <cell r="BD276">
            <v>79</v>
          </cell>
          <cell r="BE276">
            <v>227</v>
          </cell>
          <cell r="BF276">
            <v>168</v>
          </cell>
          <cell r="BG276">
            <v>514</v>
          </cell>
          <cell r="BH276">
            <v>0</v>
          </cell>
          <cell r="BI276">
            <v>214</v>
          </cell>
          <cell r="BJ276">
            <v>0</v>
          </cell>
          <cell r="BK276">
            <v>8818</v>
          </cell>
          <cell r="BL276">
            <v>8818</v>
          </cell>
        </row>
        <row r="277">
          <cell r="C277" t="str">
            <v>B06010</v>
          </cell>
          <cell r="D277" t="str">
            <v>B.6.B) Costo del personale comparto ruolo professionale</v>
          </cell>
          <cell r="E277" t="str">
            <v>2008</v>
          </cell>
          <cell r="F277" t="str">
            <v>C</v>
          </cell>
          <cell r="G277">
            <v>0</v>
          </cell>
          <cell r="H277">
            <v>0</v>
          </cell>
          <cell r="I277">
            <v>79</v>
          </cell>
          <cell r="L277">
            <v>0</v>
          </cell>
          <cell r="O277">
            <v>7</v>
          </cell>
          <cell r="R277">
            <v>0</v>
          </cell>
          <cell r="U277">
            <v>82</v>
          </cell>
          <cell r="X277">
            <v>0</v>
          </cell>
          <cell r="AA277">
            <v>179</v>
          </cell>
          <cell r="AD277">
            <v>29</v>
          </cell>
          <cell r="AG277">
            <v>106</v>
          </cell>
          <cell r="AJ277">
            <v>143</v>
          </cell>
          <cell r="AM277">
            <v>0</v>
          </cell>
          <cell r="AP277">
            <v>123</v>
          </cell>
          <cell r="AS277">
            <v>0</v>
          </cell>
          <cell r="AT277">
            <v>0</v>
          </cell>
          <cell r="AU277">
            <v>0</v>
          </cell>
          <cell r="AV277">
            <v>79</v>
          </cell>
          <cell r="AW277">
            <v>29</v>
          </cell>
          <cell r="AX277">
            <v>33</v>
          </cell>
          <cell r="AY277">
            <v>62</v>
          </cell>
          <cell r="AZ277">
            <v>0</v>
          </cell>
          <cell r="BA277">
            <v>0</v>
          </cell>
          <cell r="BB277">
            <v>33</v>
          </cell>
          <cell r="BC277">
            <v>103</v>
          </cell>
          <cell r="BD277">
            <v>54</v>
          </cell>
          <cell r="BE277">
            <v>29</v>
          </cell>
          <cell r="BF277">
            <v>29</v>
          </cell>
          <cell r="BG277">
            <v>0</v>
          </cell>
          <cell r="BH277">
            <v>37</v>
          </cell>
          <cell r="BI277">
            <v>0</v>
          </cell>
          <cell r="BJ277">
            <v>0</v>
          </cell>
          <cell r="BK277">
            <v>1236</v>
          </cell>
          <cell r="BL277">
            <v>1236</v>
          </cell>
        </row>
        <row r="278">
          <cell r="C278" t="str">
            <v>B07000</v>
          </cell>
          <cell r="D278" t="str">
            <v>B.7)   Personale del ruolo tecnico</v>
          </cell>
          <cell r="E278" t="str">
            <v>2008</v>
          </cell>
          <cell r="F278" t="str">
            <v>C</v>
          </cell>
          <cell r="G278">
            <v>0</v>
          </cell>
          <cell r="H278">
            <v>0</v>
          </cell>
          <cell r="I278">
            <v>11693</v>
          </cell>
          <cell r="L278">
            <v>8630</v>
          </cell>
          <cell r="O278">
            <v>22089</v>
          </cell>
          <cell r="R278">
            <v>9418</v>
          </cell>
          <cell r="U278">
            <v>27300</v>
          </cell>
          <cell r="X278">
            <v>34487</v>
          </cell>
          <cell r="AA278">
            <v>15959</v>
          </cell>
          <cell r="AD278">
            <v>11255</v>
          </cell>
          <cell r="AG278">
            <v>19043</v>
          </cell>
          <cell r="AJ278">
            <v>16869</v>
          </cell>
          <cell r="AM278">
            <v>12263</v>
          </cell>
          <cell r="AP278">
            <v>16439</v>
          </cell>
          <cell r="AS278">
            <v>7338</v>
          </cell>
          <cell r="AT278">
            <v>2450</v>
          </cell>
          <cell r="AU278">
            <v>5352</v>
          </cell>
          <cell r="AV278">
            <v>11328</v>
          </cell>
          <cell r="AW278">
            <v>5788</v>
          </cell>
          <cell r="AX278">
            <v>6738</v>
          </cell>
          <cell r="AY278">
            <v>5938</v>
          </cell>
          <cell r="AZ278">
            <v>3011</v>
          </cell>
          <cell r="BA278">
            <v>4878</v>
          </cell>
          <cell r="BB278">
            <v>7622</v>
          </cell>
          <cell r="BC278">
            <v>6196</v>
          </cell>
          <cell r="BD278">
            <v>5572</v>
          </cell>
          <cell r="BE278">
            <v>6664</v>
          </cell>
          <cell r="BF278">
            <v>2336</v>
          </cell>
          <cell r="BG278">
            <v>13782</v>
          </cell>
          <cell r="BH278">
            <v>7799</v>
          </cell>
          <cell r="BI278">
            <v>2069</v>
          </cell>
          <cell r="BJ278">
            <v>1051</v>
          </cell>
          <cell r="BK278">
            <v>311357</v>
          </cell>
          <cell r="BL278">
            <v>311357</v>
          </cell>
        </row>
        <row r="279">
          <cell r="C279" t="str">
            <v>B07005</v>
          </cell>
          <cell r="D279" t="str">
            <v>B.7.A) Costo del personale dirigente ruolo tecnico</v>
          </cell>
          <cell r="E279" t="str">
            <v>2008</v>
          </cell>
          <cell r="F279" t="str">
            <v>C</v>
          </cell>
          <cell r="G279">
            <v>0</v>
          </cell>
          <cell r="H279">
            <v>0</v>
          </cell>
          <cell r="I279">
            <v>199</v>
          </cell>
          <cell r="L279">
            <v>306</v>
          </cell>
          <cell r="O279">
            <v>1886</v>
          </cell>
          <cell r="R279">
            <v>265</v>
          </cell>
          <cell r="U279">
            <v>713</v>
          </cell>
          <cell r="X279">
            <v>1458</v>
          </cell>
          <cell r="AA279">
            <v>512</v>
          </cell>
          <cell r="AD279">
            <v>556</v>
          </cell>
          <cell r="AG279">
            <v>488</v>
          </cell>
          <cell r="AJ279">
            <v>138</v>
          </cell>
          <cell r="AM279">
            <v>181</v>
          </cell>
          <cell r="AP279">
            <v>105</v>
          </cell>
          <cell r="AS279">
            <v>0</v>
          </cell>
          <cell r="AT279">
            <v>72</v>
          </cell>
          <cell r="AU279">
            <v>84</v>
          </cell>
          <cell r="AV279">
            <v>0</v>
          </cell>
          <cell r="AW279">
            <v>0</v>
          </cell>
          <cell r="AX279">
            <v>0</v>
          </cell>
          <cell r="AY279">
            <v>58</v>
          </cell>
          <cell r="AZ279">
            <v>0</v>
          </cell>
          <cell r="BA279">
            <v>0</v>
          </cell>
          <cell r="BB279">
            <v>263</v>
          </cell>
          <cell r="BC279">
            <v>60</v>
          </cell>
          <cell r="BD279">
            <v>0</v>
          </cell>
          <cell r="BE279">
            <v>145</v>
          </cell>
          <cell r="BF279">
            <v>103</v>
          </cell>
          <cell r="BG279">
            <v>3807</v>
          </cell>
          <cell r="BH279">
            <v>123</v>
          </cell>
          <cell r="BI279">
            <v>0</v>
          </cell>
          <cell r="BJ279">
            <v>0</v>
          </cell>
          <cell r="BK279">
            <v>11522</v>
          </cell>
          <cell r="BL279">
            <v>11522</v>
          </cell>
        </row>
        <row r="280">
          <cell r="C280" t="str">
            <v>B07010</v>
          </cell>
          <cell r="D280" t="str">
            <v>B.7.B) Costo del personale comparto ruolo tecnico</v>
          </cell>
          <cell r="E280" t="str">
            <v>2008</v>
          </cell>
          <cell r="F280" t="str">
            <v>C</v>
          </cell>
          <cell r="G280">
            <v>0</v>
          </cell>
          <cell r="H280">
            <v>0</v>
          </cell>
          <cell r="I280">
            <v>11494</v>
          </cell>
          <cell r="L280">
            <v>8324</v>
          </cell>
          <cell r="O280">
            <v>20203</v>
          </cell>
          <cell r="R280">
            <v>9153</v>
          </cell>
          <cell r="U280">
            <v>26587</v>
          </cell>
          <cell r="X280">
            <v>33029</v>
          </cell>
          <cell r="AA280">
            <v>15447</v>
          </cell>
          <cell r="AD280">
            <v>10699</v>
          </cell>
          <cell r="AG280">
            <v>18555</v>
          </cell>
          <cell r="AJ280">
            <v>16731</v>
          </cell>
          <cell r="AM280">
            <v>12082</v>
          </cell>
          <cell r="AP280">
            <v>16334</v>
          </cell>
          <cell r="AS280">
            <v>7338</v>
          </cell>
          <cell r="AT280">
            <v>2378</v>
          </cell>
          <cell r="AU280">
            <v>5268</v>
          </cell>
          <cell r="AV280">
            <v>11328</v>
          </cell>
          <cell r="AW280">
            <v>5788</v>
          </cell>
          <cell r="AX280">
            <v>6738</v>
          </cell>
          <cell r="AY280">
            <v>5880</v>
          </cell>
          <cell r="AZ280">
            <v>3011</v>
          </cell>
          <cell r="BA280">
            <v>4878</v>
          </cell>
          <cell r="BB280">
            <v>7359</v>
          </cell>
          <cell r="BC280">
            <v>6136</v>
          </cell>
          <cell r="BD280">
            <v>5572</v>
          </cell>
          <cell r="BE280">
            <v>6519</v>
          </cell>
          <cell r="BF280">
            <v>2233</v>
          </cell>
          <cell r="BG280">
            <v>9975</v>
          </cell>
          <cell r="BH280">
            <v>7676</v>
          </cell>
          <cell r="BI280">
            <v>2069</v>
          </cell>
          <cell r="BJ280">
            <v>1051</v>
          </cell>
          <cell r="BK280">
            <v>299835</v>
          </cell>
          <cell r="BL280">
            <v>299835</v>
          </cell>
        </row>
        <row r="281">
          <cell r="C281" t="str">
            <v>B08000</v>
          </cell>
          <cell r="D281" t="str">
            <v>B.8)   Personale del ruolo amministrativo</v>
          </cell>
          <cell r="E281" t="str">
            <v>2008</v>
          </cell>
          <cell r="F281" t="str">
            <v>C</v>
          </cell>
          <cell r="G281">
            <v>0</v>
          </cell>
          <cell r="H281">
            <v>467</v>
          </cell>
          <cell r="I281">
            <v>16044</v>
          </cell>
          <cell r="L281">
            <v>10434</v>
          </cell>
          <cell r="O281">
            <v>21888</v>
          </cell>
          <cell r="R281">
            <v>8206</v>
          </cell>
          <cell r="U281">
            <v>23174</v>
          </cell>
          <cell r="X281">
            <v>46009</v>
          </cell>
          <cell r="AA281">
            <v>13410</v>
          </cell>
          <cell r="AD281">
            <v>15919</v>
          </cell>
          <cell r="AG281">
            <v>16897</v>
          </cell>
          <cell r="AJ281">
            <v>8778</v>
          </cell>
          <cell r="AM281">
            <v>7673</v>
          </cell>
          <cell r="AP281">
            <v>6532</v>
          </cell>
          <cell r="AS281">
            <v>3904</v>
          </cell>
          <cell r="AT281">
            <v>4083</v>
          </cell>
          <cell r="AU281">
            <v>3097</v>
          </cell>
          <cell r="AV281">
            <v>8158</v>
          </cell>
          <cell r="AW281">
            <v>2780</v>
          </cell>
          <cell r="AX281">
            <v>4179</v>
          </cell>
          <cell r="AY281">
            <v>2516</v>
          </cell>
          <cell r="AZ281">
            <v>1728</v>
          </cell>
          <cell r="BA281">
            <v>1491</v>
          </cell>
          <cell r="BB281">
            <v>2518</v>
          </cell>
          <cell r="BC281">
            <v>3119</v>
          </cell>
          <cell r="BD281">
            <v>3909</v>
          </cell>
          <cell r="BE281">
            <v>3465</v>
          </cell>
          <cell r="BF281">
            <v>2275</v>
          </cell>
          <cell r="BG281">
            <v>5566</v>
          </cell>
          <cell r="BH281">
            <v>3396</v>
          </cell>
          <cell r="BI281">
            <v>2758</v>
          </cell>
          <cell r="BJ281">
            <v>377</v>
          </cell>
          <cell r="BK281">
            <v>254750</v>
          </cell>
          <cell r="BL281">
            <v>254750</v>
          </cell>
        </row>
        <row r="282">
          <cell r="C282" t="str">
            <v>B08005</v>
          </cell>
          <cell r="D282" t="str">
            <v>B.8.A) Costo del personale dirigente ruolo amministrativo</v>
          </cell>
          <cell r="E282" t="str">
            <v>2008</v>
          </cell>
          <cell r="F282" t="str">
            <v>C</v>
          </cell>
          <cell r="G282">
            <v>0</v>
          </cell>
          <cell r="H282">
            <v>0</v>
          </cell>
          <cell r="I282">
            <v>1221</v>
          </cell>
          <cell r="L282">
            <v>942</v>
          </cell>
          <cell r="O282">
            <v>2496</v>
          </cell>
          <cell r="R282">
            <v>926</v>
          </cell>
          <cell r="U282">
            <v>1624</v>
          </cell>
          <cell r="X282">
            <v>3297</v>
          </cell>
          <cell r="AA282">
            <v>1137</v>
          </cell>
          <cell r="AD282">
            <v>1417</v>
          </cell>
          <cell r="AG282">
            <v>1553</v>
          </cell>
          <cell r="AJ282">
            <v>1719</v>
          </cell>
          <cell r="AM282">
            <v>1587</v>
          </cell>
          <cell r="AP282">
            <v>672</v>
          </cell>
          <cell r="AS282">
            <v>497</v>
          </cell>
          <cell r="AT282">
            <v>780</v>
          </cell>
          <cell r="AU282">
            <v>297</v>
          </cell>
          <cell r="AV282">
            <v>494</v>
          </cell>
          <cell r="AW282">
            <v>404</v>
          </cell>
          <cell r="AX282">
            <v>331</v>
          </cell>
          <cell r="AY282">
            <v>725</v>
          </cell>
          <cell r="AZ282">
            <v>179</v>
          </cell>
          <cell r="BA282">
            <v>287</v>
          </cell>
          <cell r="BB282">
            <v>329</v>
          </cell>
          <cell r="BC282">
            <v>637</v>
          </cell>
          <cell r="BD282">
            <v>911</v>
          </cell>
          <cell r="BE282">
            <v>629</v>
          </cell>
          <cell r="BF282">
            <v>195</v>
          </cell>
          <cell r="BG282">
            <v>737</v>
          </cell>
          <cell r="BH282">
            <v>1585</v>
          </cell>
          <cell r="BI282">
            <v>626</v>
          </cell>
          <cell r="BJ282">
            <v>0</v>
          </cell>
          <cell r="BK282">
            <v>28234</v>
          </cell>
          <cell r="BL282">
            <v>28234</v>
          </cell>
        </row>
        <row r="283">
          <cell r="C283" t="str">
            <v>B08010</v>
          </cell>
          <cell r="D283" t="str">
            <v>B.8.B) Costo del personale comparto ruolo amministrativo</v>
          </cell>
          <cell r="E283" t="str">
            <v>2008</v>
          </cell>
          <cell r="F283" t="str">
            <v>C</v>
          </cell>
          <cell r="G283">
            <v>0</v>
          </cell>
          <cell r="H283">
            <v>467</v>
          </cell>
          <cell r="I283">
            <v>14823</v>
          </cell>
          <cell r="L283">
            <v>9492</v>
          </cell>
          <cell r="O283">
            <v>19392</v>
          </cell>
          <cell r="R283">
            <v>7280</v>
          </cell>
          <cell r="U283">
            <v>21550</v>
          </cell>
          <cell r="X283">
            <v>42712</v>
          </cell>
          <cell r="AA283">
            <v>12273</v>
          </cell>
          <cell r="AD283">
            <v>14502</v>
          </cell>
          <cell r="AG283">
            <v>15344</v>
          </cell>
          <cell r="AJ283">
            <v>7059</v>
          </cell>
          <cell r="AM283">
            <v>6086</v>
          </cell>
          <cell r="AP283">
            <v>5860</v>
          </cell>
          <cell r="AS283">
            <v>3407</v>
          </cell>
          <cell r="AT283">
            <v>3303</v>
          </cell>
          <cell r="AU283">
            <v>2800</v>
          </cell>
          <cell r="AV283">
            <v>7664</v>
          </cell>
          <cell r="AW283">
            <v>2376</v>
          </cell>
          <cell r="AX283">
            <v>3848</v>
          </cell>
          <cell r="AY283">
            <v>1791</v>
          </cell>
          <cell r="AZ283">
            <v>1549</v>
          </cell>
          <cell r="BA283">
            <v>1204</v>
          </cell>
          <cell r="BB283">
            <v>2189</v>
          </cell>
          <cell r="BC283">
            <v>2482</v>
          </cell>
          <cell r="BD283">
            <v>2998</v>
          </cell>
          <cell r="BE283">
            <v>2836</v>
          </cell>
          <cell r="BF283">
            <v>2080</v>
          </cell>
          <cell r="BG283">
            <v>4829</v>
          </cell>
          <cell r="BH283">
            <v>1811</v>
          </cell>
          <cell r="BI283">
            <v>2132</v>
          </cell>
          <cell r="BJ283">
            <v>377</v>
          </cell>
          <cell r="BK283">
            <v>226516</v>
          </cell>
          <cell r="BL283">
            <v>226516</v>
          </cell>
        </row>
        <row r="284">
          <cell r="C284" t="str">
            <v>B09000</v>
          </cell>
          <cell r="D284" t="str">
            <v>B.9)   Oneri diversi di gestione</v>
          </cell>
          <cell r="E284" t="str">
            <v>2008</v>
          </cell>
          <cell r="F284" t="str">
            <v>C</v>
          </cell>
          <cell r="G284">
            <v>0</v>
          </cell>
          <cell r="H284">
            <v>96</v>
          </cell>
          <cell r="I284">
            <v>4315</v>
          </cell>
          <cell r="L284">
            <v>2187</v>
          </cell>
          <cell r="O284">
            <v>1505</v>
          </cell>
          <cell r="R284">
            <v>2120</v>
          </cell>
          <cell r="U284">
            <v>2434</v>
          </cell>
          <cell r="X284">
            <v>8124</v>
          </cell>
          <cell r="AA284">
            <v>1809</v>
          </cell>
          <cell r="AD284">
            <v>2564</v>
          </cell>
          <cell r="AG284">
            <v>2176</v>
          </cell>
          <cell r="AJ284">
            <v>1872</v>
          </cell>
          <cell r="AM284">
            <v>1019</v>
          </cell>
          <cell r="AP284">
            <v>884</v>
          </cell>
          <cell r="AS284">
            <v>765</v>
          </cell>
          <cell r="AT284">
            <v>1578</v>
          </cell>
          <cell r="AU284">
            <v>1129</v>
          </cell>
          <cell r="AV284">
            <v>1231</v>
          </cell>
          <cell r="AW284">
            <v>1281</v>
          </cell>
          <cell r="AX284">
            <v>1443</v>
          </cell>
          <cell r="AY284">
            <v>659</v>
          </cell>
          <cell r="AZ284">
            <v>673</v>
          </cell>
          <cell r="BA284">
            <v>576</v>
          </cell>
          <cell r="BB284">
            <v>1554</v>
          </cell>
          <cell r="BC284">
            <v>918</v>
          </cell>
          <cell r="BD284">
            <v>922</v>
          </cell>
          <cell r="BE284">
            <v>808</v>
          </cell>
          <cell r="BF284">
            <v>852</v>
          </cell>
          <cell r="BG284">
            <v>2067</v>
          </cell>
          <cell r="BH284">
            <v>1799</v>
          </cell>
          <cell r="BI284">
            <v>2007</v>
          </cell>
          <cell r="BJ284">
            <v>1431</v>
          </cell>
          <cell r="BK284">
            <v>52798</v>
          </cell>
          <cell r="BL284">
            <v>52798</v>
          </cell>
        </row>
        <row r="285">
          <cell r="C285" t="str">
            <v>B09005</v>
          </cell>
          <cell r="D285" t="str">
            <v>B.9.A)  Imposte e tasse (escluso Irap e Ires)</v>
          </cell>
          <cell r="E285" t="str">
            <v>2008</v>
          </cell>
          <cell r="F285" t="str">
            <v>C</v>
          </cell>
          <cell r="G285">
            <v>0</v>
          </cell>
          <cell r="H285">
            <v>0</v>
          </cell>
          <cell r="I285">
            <v>430</v>
          </cell>
          <cell r="L285">
            <v>145</v>
          </cell>
          <cell r="O285">
            <v>86</v>
          </cell>
          <cell r="R285">
            <v>49</v>
          </cell>
          <cell r="U285">
            <v>389</v>
          </cell>
          <cell r="X285">
            <v>2158</v>
          </cell>
          <cell r="AA285">
            <v>253</v>
          </cell>
          <cell r="AD285">
            <v>437</v>
          </cell>
          <cell r="AG285">
            <v>94</v>
          </cell>
          <cell r="AJ285">
            <v>482</v>
          </cell>
          <cell r="AM285">
            <v>97</v>
          </cell>
          <cell r="AP285">
            <v>146</v>
          </cell>
          <cell r="AS285">
            <v>28</v>
          </cell>
          <cell r="AT285">
            <v>212</v>
          </cell>
          <cell r="AU285">
            <v>154</v>
          </cell>
          <cell r="AV285">
            <v>51</v>
          </cell>
          <cell r="AW285">
            <v>448</v>
          </cell>
          <cell r="AX285">
            <v>17</v>
          </cell>
          <cell r="AY285">
            <v>119</v>
          </cell>
          <cell r="AZ285">
            <v>49</v>
          </cell>
          <cell r="BA285">
            <v>65</v>
          </cell>
          <cell r="BB285">
            <v>368</v>
          </cell>
          <cell r="BC285">
            <v>20</v>
          </cell>
          <cell r="BD285">
            <v>62</v>
          </cell>
          <cell r="BE285">
            <v>73</v>
          </cell>
          <cell r="BF285">
            <v>23</v>
          </cell>
          <cell r="BG285">
            <v>784</v>
          </cell>
          <cell r="BH285">
            <v>340</v>
          </cell>
          <cell r="BI285">
            <v>130</v>
          </cell>
          <cell r="BJ285">
            <v>33</v>
          </cell>
          <cell r="BK285">
            <v>7742</v>
          </cell>
          <cell r="BL285">
            <v>7742</v>
          </cell>
        </row>
        <row r="286">
          <cell r="C286" t="str">
            <v>B09010</v>
          </cell>
          <cell r="D286" t="str">
            <v>B.9.B)  Perdite su crediti</v>
          </cell>
          <cell r="E286" t="str">
            <v>2008</v>
          </cell>
          <cell r="F286" t="str">
            <v>C</v>
          </cell>
          <cell r="G286">
            <v>0</v>
          </cell>
          <cell r="H286">
            <v>0</v>
          </cell>
          <cell r="I286">
            <v>0</v>
          </cell>
          <cell r="L286">
            <v>0</v>
          </cell>
          <cell r="O286">
            <v>1</v>
          </cell>
          <cell r="R286">
            <v>0</v>
          </cell>
          <cell r="U286">
            <v>0</v>
          </cell>
          <cell r="X286">
            <v>0</v>
          </cell>
          <cell r="AA286">
            <v>0</v>
          </cell>
          <cell r="AD286">
            <v>0</v>
          </cell>
          <cell r="AG286">
            <v>0</v>
          </cell>
          <cell r="AJ286">
            <v>0</v>
          </cell>
          <cell r="AM286">
            <v>0</v>
          </cell>
          <cell r="AP286">
            <v>0</v>
          </cell>
          <cell r="AS286">
            <v>0</v>
          </cell>
          <cell r="AT286">
            <v>0</v>
          </cell>
          <cell r="AU286">
            <v>0</v>
          </cell>
          <cell r="AV286">
            <v>0</v>
          </cell>
          <cell r="AW286">
            <v>0</v>
          </cell>
          <cell r="AX286">
            <v>5</v>
          </cell>
          <cell r="AY286">
            <v>0</v>
          </cell>
          <cell r="AZ286">
            <v>0</v>
          </cell>
          <cell r="BA286">
            <v>0</v>
          </cell>
          <cell r="BB286">
            <v>0</v>
          </cell>
          <cell r="BC286">
            <v>0</v>
          </cell>
          <cell r="BD286">
            <v>0</v>
          </cell>
          <cell r="BE286">
            <v>0</v>
          </cell>
          <cell r="BF286">
            <v>0</v>
          </cell>
          <cell r="BG286">
            <v>0</v>
          </cell>
          <cell r="BH286">
            <v>0</v>
          </cell>
          <cell r="BI286">
            <v>0</v>
          </cell>
          <cell r="BJ286">
            <v>0</v>
          </cell>
          <cell r="BK286">
            <v>6</v>
          </cell>
          <cell r="BL286">
            <v>6</v>
          </cell>
        </row>
        <row r="287">
          <cell r="C287" t="str">
            <v>B09015</v>
          </cell>
          <cell r="D287" t="str">
            <v>B.9.C) Altri oneri diversi di gestione</v>
          </cell>
          <cell r="E287" t="str">
            <v>2008</v>
          </cell>
          <cell r="F287" t="str">
            <v>C</v>
          </cell>
          <cell r="G287">
            <v>0</v>
          </cell>
          <cell r="H287">
            <v>96</v>
          </cell>
          <cell r="I287">
            <v>3885</v>
          </cell>
          <cell r="L287">
            <v>2042</v>
          </cell>
          <cell r="O287">
            <v>1418</v>
          </cell>
          <cell r="R287">
            <v>2071</v>
          </cell>
          <cell r="U287">
            <v>2045</v>
          </cell>
          <cell r="X287">
            <v>5966</v>
          </cell>
          <cell r="AA287">
            <v>1556</v>
          </cell>
          <cell r="AD287">
            <v>2127</v>
          </cell>
          <cell r="AG287">
            <v>2082</v>
          </cell>
          <cell r="AJ287">
            <v>1390</v>
          </cell>
          <cell r="AM287">
            <v>922</v>
          </cell>
          <cell r="AP287">
            <v>738</v>
          </cell>
          <cell r="AS287">
            <v>737</v>
          </cell>
          <cell r="AT287">
            <v>1366</v>
          </cell>
          <cell r="AU287">
            <v>975</v>
          </cell>
          <cell r="AV287">
            <v>1180</v>
          </cell>
          <cell r="AW287">
            <v>833</v>
          </cell>
          <cell r="AX287">
            <v>1421</v>
          </cell>
          <cell r="AY287">
            <v>540</v>
          </cell>
          <cell r="AZ287">
            <v>624</v>
          </cell>
          <cell r="BA287">
            <v>511</v>
          </cell>
          <cell r="BB287">
            <v>1186</v>
          </cell>
          <cell r="BC287">
            <v>898</v>
          </cell>
          <cell r="BD287">
            <v>860</v>
          </cell>
          <cell r="BE287">
            <v>735</v>
          </cell>
          <cell r="BF287">
            <v>829</v>
          </cell>
          <cell r="BG287">
            <v>1283</v>
          </cell>
          <cell r="BH287">
            <v>1459</v>
          </cell>
          <cell r="BI287">
            <v>1877</v>
          </cell>
          <cell r="BJ287">
            <v>1398</v>
          </cell>
          <cell r="BK287">
            <v>45050</v>
          </cell>
          <cell r="BL287">
            <v>45050</v>
          </cell>
        </row>
        <row r="288">
          <cell r="C288" t="str">
            <v>B09020</v>
          </cell>
          <cell r="D288" t="str">
            <v>B.9.C.1)  Indennità, rimborso spese e oneri sociali per gli Organi Direttivi e Collegio Sindacale</v>
          </cell>
          <cell r="E288" t="str">
            <v>2008</v>
          </cell>
          <cell r="F288" t="str">
            <v>C</v>
          </cell>
          <cell r="G288">
            <v>0</v>
          </cell>
          <cell r="H288">
            <v>0</v>
          </cell>
          <cell r="I288">
            <v>524</v>
          </cell>
          <cell r="L288">
            <v>500</v>
          </cell>
          <cell r="O288">
            <v>567</v>
          </cell>
          <cell r="R288">
            <v>501</v>
          </cell>
          <cell r="U288">
            <v>494</v>
          </cell>
          <cell r="X288">
            <v>553</v>
          </cell>
          <cell r="AA288">
            <v>626</v>
          </cell>
          <cell r="AD288">
            <v>1194</v>
          </cell>
          <cell r="AG288">
            <v>471</v>
          </cell>
          <cell r="AJ288">
            <v>539</v>
          </cell>
          <cell r="AM288">
            <v>573</v>
          </cell>
          <cell r="AP288">
            <v>580</v>
          </cell>
          <cell r="AS288">
            <v>627</v>
          </cell>
          <cell r="AT288">
            <v>518</v>
          </cell>
          <cell r="AU288">
            <v>637</v>
          </cell>
          <cell r="AV288">
            <v>600</v>
          </cell>
          <cell r="AW288">
            <v>542</v>
          </cell>
          <cell r="AX288">
            <v>601</v>
          </cell>
          <cell r="AY288">
            <v>456</v>
          </cell>
          <cell r="AZ288">
            <v>522</v>
          </cell>
          <cell r="BA288">
            <v>454</v>
          </cell>
          <cell r="BB288">
            <v>505</v>
          </cell>
          <cell r="BC288">
            <v>711</v>
          </cell>
          <cell r="BD288">
            <v>623</v>
          </cell>
          <cell r="BE288">
            <v>546</v>
          </cell>
          <cell r="BF288">
            <v>490</v>
          </cell>
          <cell r="BG288">
            <v>480</v>
          </cell>
          <cell r="BH288">
            <v>277</v>
          </cell>
          <cell r="BI288">
            <v>670</v>
          </cell>
          <cell r="BJ288">
            <v>487</v>
          </cell>
          <cell r="BK288">
            <v>16868</v>
          </cell>
          <cell r="BL288">
            <v>16868</v>
          </cell>
        </row>
        <row r="289">
          <cell r="C289" t="str">
            <v>B09025</v>
          </cell>
          <cell r="D289" t="str">
            <v>B.9.C.2)  Altri oneri diversi di gestione</v>
          </cell>
          <cell r="E289" t="str">
            <v>2008</v>
          </cell>
          <cell r="F289" t="str">
            <v>C</v>
          </cell>
          <cell r="G289">
            <v>0</v>
          </cell>
          <cell r="H289">
            <v>96</v>
          </cell>
          <cell r="I289">
            <v>3361</v>
          </cell>
          <cell r="L289">
            <v>1542</v>
          </cell>
          <cell r="O289">
            <v>851</v>
          </cell>
          <cell r="R289">
            <v>1570</v>
          </cell>
          <cell r="U289">
            <v>1551</v>
          </cell>
          <cell r="X289">
            <v>5413</v>
          </cell>
          <cell r="AA289">
            <v>930</v>
          </cell>
          <cell r="AD289">
            <v>933</v>
          </cell>
          <cell r="AG289">
            <v>1611</v>
          </cell>
          <cell r="AJ289">
            <v>851</v>
          </cell>
          <cell r="AM289">
            <v>349</v>
          </cell>
          <cell r="AP289">
            <v>158</v>
          </cell>
          <cell r="AS289">
            <v>110</v>
          </cell>
          <cell r="AT289">
            <v>848</v>
          </cell>
          <cell r="AU289">
            <v>338</v>
          </cell>
          <cell r="AV289">
            <v>580</v>
          </cell>
          <cell r="AW289">
            <v>291</v>
          </cell>
          <cell r="AX289">
            <v>820</v>
          </cell>
          <cell r="AY289">
            <v>84</v>
          </cell>
          <cell r="AZ289">
            <v>102</v>
          </cell>
          <cell r="BA289">
            <v>57</v>
          </cell>
          <cell r="BB289">
            <v>681</v>
          </cell>
          <cell r="BC289">
            <v>187</v>
          </cell>
          <cell r="BD289">
            <v>237</v>
          </cell>
          <cell r="BE289">
            <v>189</v>
          </cell>
          <cell r="BF289">
            <v>339</v>
          </cell>
          <cell r="BG289">
            <v>803</v>
          </cell>
          <cell r="BH289">
            <v>1182</v>
          </cell>
          <cell r="BI289">
            <v>1207</v>
          </cell>
          <cell r="BJ289">
            <v>911</v>
          </cell>
          <cell r="BK289">
            <v>28182</v>
          </cell>
          <cell r="BL289">
            <v>28182</v>
          </cell>
        </row>
        <row r="290">
          <cell r="C290" t="str">
            <v>B10000</v>
          </cell>
          <cell r="D290" t="str">
            <v>B.10) Ammortamenti delle immobilizzazioni immateriali</v>
          </cell>
          <cell r="E290" t="str">
            <v>2008</v>
          </cell>
          <cell r="F290" t="str">
            <v>C</v>
          </cell>
          <cell r="G290">
            <v>0</v>
          </cell>
          <cell r="H290">
            <v>0</v>
          </cell>
          <cell r="I290">
            <v>33</v>
          </cell>
          <cell r="L290">
            <v>134</v>
          </cell>
          <cell r="O290">
            <v>319</v>
          </cell>
          <cell r="R290">
            <v>67</v>
          </cell>
          <cell r="U290">
            <v>133</v>
          </cell>
          <cell r="X290">
            <v>162</v>
          </cell>
          <cell r="AA290">
            <v>221</v>
          </cell>
          <cell r="AD290">
            <v>89</v>
          </cell>
          <cell r="AG290">
            <v>162</v>
          </cell>
          <cell r="AJ290">
            <v>3</v>
          </cell>
          <cell r="AM290">
            <v>99</v>
          </cell>
          <cell r="AP290">
            <v>46</v>
          </cell>
          <cell r="AS290">
            <v>23</v>
          </cell>
          <cell r="AT290">
            <v>41</v>
          </cell>
          <cell r="AU290">
            <v>95</v>
          </cell>
          <cell r="AV290">
            <v>16</v>
          </cell>
          <cell r="AW290">
            <v>52</v>
          </cell>
          <cell r="AX290">
            <v>48</v>
          </cell>
          <cell r="AY290">
            <v>123</v>
          </cell>
          <cell r="AZ290">
            <v>376</v>
          </cell>
          <cell r="BA290">
            <v>55</v>
          </cell>
          <cell r="BB290">
            <v>70</v>
          </cell>
          <cell r="BC290">
            <v>85</v>
          </cell>
          <cell r="BD290">
            <v>18</v>
          </cell>
          <cell r="BE290">
            <v>49</v>
          </cell>
          <cell r="BF290">
            <v>142</v>
          </cell>
          <cell r="BG290">
            <v>562</v>
          </cell>
          <cell r="BH290">
            <v>287</v>
          </cell>
          <cell r="BI290">
            <v>439</v>
          </cell>
          <cell r="BJ290">
            <v>38</v>
          </cell>
          <cell r="BK290">
            <v>3987</v>
          </cell>
          <cell r="BL290">
            <v>3987</v>
          </cell>
        </row>
        <row r="291">
          <cell r="C291" t="str">
            <v>B11129</v>
          </cell>
          <cell r="D291" t="str">
            <v>Totale Ammortamenti delle immobilizzazioni materiali</v>
          </cell>
          <cell r="E291" t="str">
            <v>2008</v>
          </cell>
          <cell r="F291" t="str">
            <v>C</v>
          </cell>
          <cell r="G291">
            <v>0</v>
          </cell>
          <cell r="H291">
            <v>0</v>
          </cell>
          <cell r="I291">
            <v>4501</v>
          </cell>
          <cell r="L291">
            <v>3559</v>
          </cell>
          <cell r="O291">
            <v>9582</v>
          </cell>
          <cell r="R291">
            <v>3646</v>
          </cell>
          <cell r="U291">
            <v>13510</v>
          </cell>
          <cell r="X291">
            <v>12946</v>
          </cell>
          <cell r="AA291">
            <v>4575</v>
          </cell>
          <cell r="AD291">
            <v>5160</v>
          </cell>
          <cell r="AG291">
            <v>5624</v>
          </cell>
          <cell r="AJ291">
            <v>14970</v>
          </cell>
          <cell r="AM291">
            <v>11809</v>
          </cell>
          <cell r="AP291">
            <v>7078</v>
          </cell>
          <cell r="AS291">
            <v>2491</v>
          </cell>
          <cell r="AT291">
            <v>6244</v>
          </cell>
          <cell r="AU291">
            <v>5350</v>
          </cell>
          <cell r="AV291">
            <v>4484</v>
          </cell>
          <cell r="AW291">
            <v>2770</v>
          </cell>
          <cell r="AX291">
            <v>2194</v>
          </cell>
          <cell r="AY291">
            <v>2028</v>
          </cell>
          <cell r="AZ291">
            <v>1342</v>
          </cell>
          <cell r="BA291">
            <v>2017</v>
          </cell>
          <cell r="BB291">
            <v>3185</v>
          </cell>
          <cell r="BC291">
            <v>1996</v>
          </cell>
          <cell r="BD291">
            <v>2641</v>
          </cell>
          <cell r="BE291">
            <v>2345</v>
          </cell>
          <cell r="BF291">
            <v>2697</v>
          </cell>
          <cell r="BG291">
            <v>3739</v>
          </cell>
          <cell r="BH291">
            <v>3907</v>
          </cell>
          <cell r="BI291">
            <v>2987</v>
          </cell>
          <cell r="BJ291">
            <v>840</v>
          </cell>
          <cell r="BK291">
            <v>150218</v>
          </cell>
          <cell r="BL291">
            <v>150217</v>
          </cell>
        </row>
        <row r="292">
          <cell r="C292" t="str">
            <v>B11000</v>
          </cell>
          <cell r="D292" t="str">
            <v>B.11) Ammortamento dei fabbricati</v>
          </cell>
          <cell r="E292" t="str">
            <v>2008</v>
          </cell>
          <cell r="F292" t="str">
            <v>C</v>
          </cell>
          <cell r="G292">
            <v>0</v>
          </cell>
          <cell r="H292">
            <v>0</v>
          </cell>
          <cell r="I292">
            <v>2958</v>
          </cell>
          <cell r="L292">
            <v>2290</v>
          </cell>
          <cell r="O292">
            <v>4462</v>
          </cell>
          <cell r="R292">
            <v>2005</v>
          </cell>
          <cell r="U292">
            <v>5955</v>
          </cell>
          <cell r="X292">
            <v>3565</v>
          </cell>
          <cell r="AA292">
            <v>1183</v>
          </cell>
          <cell r="AD292">
            <v>3028</v>
          </cell>
          <cell r="AG292">
            <v>2429</v>
          </cell>
          <cell r="AJ292">
            <v>4474</v>
          </cell>
          <cell r="AM292">
            <v>4658</v>
          </cell>
          <cell r="AP292">
            <v>818</v>
          </cell>
          <cell r="AS292">
            <v>560</v>
          </cell>
          <cell r="AT292">
            <v>1522</v>
          </cell>
          <cell r="AU292">
            <v>1602</v>
          </cell>
          <cell r="AV292">
            <v>998</v>
          </cell>
          <cell r="AW292">
            <v>946</v>
          </cell>
          <cell r="AX292">
            <v>666</v>
          </cell>
          <cell r="AY292">
            <v>1023</v>
          </cell>
          <cell r="AZ292">
            <v>534</v>
          </cell>
          <cell r="BA292">
            <v>569</v>
          </cell>
          <cell r="BB292">
            <v>714</v>
          </cell>
          <cell r="BC292">
            <v>393</v>
          </cell>
          <cell r="BD292">
            <v>1141</v>
          </cell>
          <cell r="BE292">
            <v>107</v>
          </cell>
          <cell r="BF292">
            <v>1630</v>
          </cell>
          <cell r="BG292">
            <v>5</v>
          </cell>
          <cell r="BH292">
            <v>0</v>
          </cell>
          <cell r="BI292">
            <v>7</v>
          </cell>
          <cell r="BJ292">
            <v>348</v>
          </cell>
          <cell r="BK292">
            <v>50590</v>
          </cell>
          <cell r="BL292">
            <v>50590</v>
          </cell>
        </row>
        <row r="293">
          <cell r="C293" t="str">
            <v>B11005</v>
          </cell>
          <cell r="D293" t="str">
            <v>B.11.A) Ammortamenti fabbricati non strumentali (disponibili)</v>
          </cell>
          <cell r="E293" t="str">
            <v>2008</v>
          </cell>
          <cell r="F293" t="str">
            <v>C</v>
          </cell>
          <cell r="G293">
            <v>0</v>
          </cell>
          <cell r="H293">
            <v>0</v>
          </cell>
          <cell r="I293">
            <v>281</v>
          </cell>
          <cell r="L293">
            <v>0</v>
          </cell>
          <cell r="O293">
            <v>98</v>
          </cell>
          <cell r="R293">
            <v>0</v>
          </cell>
          <cell r="U293">
            <v>525</v>
          </cell>
          <cell r="X293">
            <v>202</v>
          </cell>
          <cell r="AA293">
            <v>0</v>
          </cell>
          <cell r="AD293">
            <v>206</v>
          </cell>
          <cell r="AG293">
            <v>38</v>
          </cell>
          <cell r="AJ293">
            <v>103</v>
          </cell>
          <cell r="AM293">
            <v>11</v>
          </cell>
          <cell r="AP293">
            <v>0</v>
          </cell>
          <cell r="AS293">
            <v>6</v>
          </cell>
          <cell r="AT293">
            <v>0</v>
          </cell>
          <cell r="AU293">
            <v>0</v>
          </cell>
          <cell r="AV293">
            <v>32</v>
          </cell>
          <cell r="AW293">
            <v>34</v>
          </cell>
          <cell r="AX293">
            <v>1</v>
          </cell>
          <cell r="AY293">
            <v>0</v>
          </cell>
          <cell r="AZ293">
            <v>11</v>
          </cell>
          <cell r="BA293">
            <v>31</v>
          </cell>
          <cell r="BB293">
            <v>0</v>
          </cell>
          <cell r="BC293">
            <v>0</v>
          </cell>
          <cell r="BD293">
            <v>52</v>
          </cell>
          <cell r="BE293">
            <v>0</v>
          </cell>
          <cell r="BF293">
            <v>0</v>
          </cell>
          <cell r="BG293">
            <v>0</v>
          </cell>
          <cell r="BH293">
            <v>0</v>
          </cell>
          <cell r="BI293">
            <v>0</v>
          </cell>
          <cell r="BJ293">
            <v>106</v>
          </cell>
          <cell r="BK293">
            <v>1737</v>
          </cell>
          <cell r="BL293">
            <v>1737</v>
          </cell>
        </row>
        <row r="294">
          <cell r="C294" t="str">
            <v>B11010</v>
          </cell>
          <cell r="D294" t="str">
            <v>B.11.B) Ammortamenti fabbricati strumentali (indisponibili)</v>
          </cell>
          <cell r="E294" t="str">
            <v>2008</v>
          </cell>
          <cell r="F294" t="str">
            <v>C</v>
          </cell>
          <cell r="G294">
            <v>0</v>
          </cell>
          <cell r="H294">
            <v>0</v>
          </cell>
          <cell r="I294">
            <v>2677</v>
          </cell>
          <cell r="L294">
            <v>2290</v>
          </cell>
          <cell r="O294">
            <v>4364</v>
          </cell>
          <cell r="R294">
            <v>2005</v>
          </cell>
          <cell r="U294">
            <v>5430</v>
          </cell>
          <cell r="X294">
            <v>3363</v>
          </cell>
          <cell r="AA294">
            <v>1183</v>
          </cell>
          <cell r="AD294">
            <v>2822</v>
          </cell>
          <cell r="AG294">
            <v>2391</v>
          </cell>
          <cell r="AJ294">
            <v>4371</v>
          </cell>
          <cell r="AM294">
            <v>4647</v>
          </cell>
          <cell r="AP294">
            <v>818</v>
          </cell>
          <cell r="AS294">
            <v>554</v>
          </cell>
          <cell r="AT294">
            <v>1522</v>
          </cell>
          <cell r="AU294">
            <v>1602</v>
          </cell>
          <cell r="AV294">
            <v>966</v>
          </cell>
          <cell r="AW294">
            <v>912</v>
          </cell>
          <cell r="AX294">
            <v>665</v>
          </cell>
          <cell r="AY294">
            <v>1023</v>
          </cell>
          <cell r="AZ294">
            <v>523</v>
          </cell>
          <cell r="BA294">
            <v>538</v>
          </cell>
          <cell r="BB294">
            <v>714</v>
          </cell>
          <cell r="BC294">
            <v>393</v>
          </cell>
          <cell r="BD294">
            <v>1089</v>
          </cell>
          <cell r="BE294">
            <v>107</v>
          </cell>
          <cell r="BF294">
            <v>1630</v>
          </cell>
          <cell r="BG294">
            <v>5</v>
          </cell>
          <cell r="BH294">
            <v>0</v>
          </cell>
          <cell r="BI294">
            <v>7</v>
          </cell>
          <cell r="BJ294">
            <v>242</v>
          </cell>
          <cell r="BK294">
            <v>48853</v>
          </cell>
          <cell r="BL294">
            <v>48853</v>
          </cell>
        </row>
        <row r="295">
          <cell r="C295" t="str">
            <v>B12000</v>
          </cell>
          <cell r="D295" t="str">
            <v>B.12) Ammortamenti delle altre immobilizzazioni materiali</v>
          </cell>
          <cell r="E295" t="str">
            <v>2008</v>
          </cell>
          <cell r="F295" t="str">
            <v>C</v>
          </cell>
          <cell r="G295">
            <v>0</v>
          </cell>
          <cell r="H295">
            <v>0</v>
          </cell>
          <cell r="I295">
            <v>1543</v>
          </cell>
          <cell r="L295">
            <v>1269</v>
          </cell>
          <cell r="O295">
            <v>5120</v>
          </cell>
          <cell r="R295">
            <v>1641</v>
          </cell>
          <cell r="U295">
            <v>7555</v>
          </cell>
          <cell r="X295">
            <v>9381</v>
          </cell>
          <cell r="AA295">
            <v>3392</v>
          </cell>
          <cell r="AD295">
            <v>2132</v>
          </cell>
          <cell r="AG295">
            <v>3195</v>
          </cell>
          <cell r="AJ295">
            <v>10496</v>
          </cell>
          <cell r="AM295">
            <v>7151</v>
          </cell>
          <cell r="AP295">
            <v>6260</v>
          </cell>
          <cell r="AS295">
            <v>1931</v>
          </cell>
          <cell r="AT295">
            <v>4722</v>
          </cell>
          <cell r="AU295">
            <v>3748</v>
          </cell>
          <cell r="AV295">
            <v>3486</v>
          </cell>
          <cell r="AW295">
            <v>1824</v>
          </cell>
          <cell r="AX295">
            <v>1528</v>
          </cell>
          <cell r="AY295">
            <v>1005</v>
          </cell>
          <cell r="AZ295">
            <v>808</v>
          </cell>
          <cell r="BA295">
            <v>1448</v>
          </cell>
          <cell r="BB295">
            <v>2471</v>
          </cell>
          <cell r="BC295">
            <v>1603</v>
          </cell>
          <cell r="BD295">
            <v>1500</v>
          </cell>
          <cell r="BE295">
            <v>2238</v>
          </cell>
          <cell r="BF295">
            <v>1067</v>
          </cell>
          <cell r="BG295">
            <v>3734</v>
          </cell>
          <cell r="BH295">
            <v>3907</v>
          </cell>
          <cell r="BI295">
            <v>2980</v>
          </cell>
          <cell r="BJ295">
            <v>492</v>
          </cell>
          <cell r="BK295">
            <v>99628</v>
          </cell>
          <cell r="BL295">
            <v>99627</v>
          </cell>
        </row>
        <row r="296">
          <cell r="C296" t="str">
            <v>B13000</v>
          </cell>
          <cell r="D296" t="str">
            <v>B.13) Svalutazione dei crediti</v>
          </cell>
          <cell r="E296" t="str">
            <v>2008</v>
          </cell>
          <cell r="F296" t="str">
            <v>C</v>
          </cell>
          <cell r="G296">
            <v>0</v>
          </cell>
          <cell r="H296">
            <v>0</v>
          </cell>
          <cell r="I296">
            <v>0</v>
          </cell>
          <cell r="L296">
            <v>0</v>
          </cell>
          <cell r="O296">
            <v>0</v>
          </cell>
          <cell r="R296">
            <v>0</v>
          </cell>
          <cell r="U296">
            <v>45</v>
          </cell>
          <cell r="X296">
            <v>0</v>
          </cell>
          <cell r="AA296">
            <v>0</v>
          </cell>
          <cell r="AD296">
            <v>0</v>
          </cell>
          <cell r="AG296">
            <v>0</v>
          </cell>
          <cell r="AJ296">
            <v>0</v>
          </cell>
          <cell r="AM296">
            <v>0</v>
          </cell>
          <cell r="AP296">
            <v>1</v>
          </cell>
          <cell r="AS296">
            <v>0</v>
          </cell>
          <cell r="AT296">
            <v>0</v>
          </cell>
          <cell r="AU296">
            <v>3</v>
          </cell>
          <cell r="AV296">
            <v>0</v>
          </cell>
          <cell r="AW296">
            <v>0</v>
          </cell>
          <cell r="AX296">
            <v>2</v>
          </cell>
          <cell r="AY296">
            <v>0</v>
          </cell>
          <cell r="AZ296">
            <v>0</v>
          </cell>
          <cell r="BA296">
            <v>6</v>
          </cell>
          <cell r="BB296">
            <v>1</v>
          </cell>
          <cell r="BC296">
            <v>0</v>
          </cell>
          <cell r="BD296">
            <v>70</v>
          </cell>
          <cell r="BE296">
            <v>0</v>
          </cell>
          <cell r="BF296">
            <v>0</v>
          </cell>
          <cell r="BG296">
            <v>16</v>
          </cell>
          <cell r="BH296">
            <v>0</v>
          </cell>
          <cell r="BI296">
            <v>0</v>
          </cell>
          <cell r="BJ296">
            <v>0</v>
          </cell>
          <cell r="BK296">
            <v>144</v>
          </cell>
          <cell r="BL296">
            <v>144</v>
          </cell>
        </row>
        <row r="297">
          <cell r="C297" t="str">
            <v>B14000</v>
          </cell>
          <cell r="D297" t="str">
            <v>B.14) Variazione delle rimanenze</v>
          </cell>
          <cell r="E297" t="str">
            <v>2008</v>
          </cell>
          <cell r="F297" t="str">
            <v>C</v>
          </cell>
          <cell r="G297">
            <v>0</v>
          </cell>
          <cell r="H297">
            <v>0</v>
          </cell>
          <cell r="I297">
            <v>-857</v>
          </cell>
          <cell r="L297">
            <v>-446</v>
          </cell>
          <cell r="O297">
            <v>-3049</v>
          </cell>
          <cell r="R297">
            <v>-204</v>
          </cell>
          <cell r="U297">
            <v>216</v>
          </cell>
          <cell r="X297">
            <v>-3428</v>
          </cell>
          <cell r="AA297">
            <v>-761</v>
          </cell>
          <cell r="AD297">
            <v>-2217</v>
          </cell>
          <cell r="AG297">
            <v>-2393</v>
          </cell>
          <cell r="AJ297">
            <v>-4712</v>
          </cell>
          <cell r="AM297">
            <v>305</v>
          </cell>
          <cell r="AP297">
            <v>-3456</v>
          </cell>
          <cell r="AS297">
            <v>-1483</v>
          </cell>
          <cell r="AT297">
            <v>-148</v>
          </cell>
          <cell r="AU297">
            <v>-421</v>
          </cell>
          <cell r="AV297">
            <v>-2795</v>
          </cell>
          <cell r="AW297">
            <v>-290</v>
          </cell>
          <cell r="AX297">
            <v>-82</v>
          </cell>
          <cell r="AY297">
            <v>-987</v>
          </cell>
          <cell r="AZ297">
            <v>-62</v>
          </cell>
          <cell r="BA297">
            <v>241</v>
          </cell>
          <cell r="BB297">
            <v>78</v>
          </cell>
          <cell r="BC297">
            <v>94</v>
          </cell>
          <cell r="BD297">
            <v>-469</v>
          </cell>
          <cell r="BE297">
            <v>-317</v>
          </cell>
          <cell r="BF297">
            <v>128</v>
          </cell>
          <cell r="BG297">
            <v>2246</v>
          </cell>
          <cell r="BH297">
            <v>-444</v>
          </cell>
          <cell r="BI297">
            <v>-652</v>
          </cell>
          <cell r="BJ297">
            <v>-249</v>
          </cell>
          <cell r="BK297">
            <v>-26614</v>
          </cell>
          <cell r="BL297">
            <v>-26614</v>
          </cell>
        </row>
        <row r="298">
          <cell r="C298" t="str">
            <v>B14005</v>
          </cell>
          <cell r="D298" t="str">
            <v>B.14.A) Variazione rimanenze sanitarie</v>
          </cell>
          <cell r="E298" t="str">
            <v>2008</v>
          </cell>
          <cell r="F298" t="str">
            <v>C</v>
          </cell>
          <cell r="G298">
            <v>0</v>
          </cell>
          <cell r="H298">
            <v>0</v>
          </cell>
          <cell r="I298">
            <v>-878</v>
          </cell>
          <cell r="L298">
            <v>-464</v>
          </cell>
          <cell r="O298">
            <v>-3018</v>
          </cell>
          <cell r="R298">
            <v>-300</v>
          </cell>
          <cell r="U298">
            <v>296</v>
          </cell>
          <cell r="X298">
            <v>-3276</v>
          </cell>
          <cell r="AA298">
            <v>-725</v>
          </cell>
          <cell r="AD298">
            <v>-2258</v>
          </cell>
          <cell r="AG298">
            <v>-2447</v>
          </cell>
          <cell r="AJ298">
            <v>-4811</v>
          </cell>
          <cell r="AM298">
            <v>236</v>
          </cell>
          <cell r="AP298">
            <v>-3484</v>
          </cell>
          <cell r="AS298">
            <v>-1476</v>
          </cell>
          <cell r="AT298">
            <v>-197</v>
          </cell>
          <cell r="AU298">
            <v>-443</v>
          </cell>
          <cell r="AV298">
            <v>-2775</v>
          </cell>
          <cell r="AW298">
            <v>-244</v>
          </cell>
          <cell r="AX298">
            <v>-40</v>
          </cell>
          <cell r="AY298">
            <v>-932</v>
          </cell>
          <cell r="AZ298">
            <v>-80</v>
          </cell>
          <cell r="BA298">
            <v>179</v>
          </cell>
          <cell r="BB298">
            <v>85</v>
          </cell>
          <cell r="BC298">
            <v>90</v>
          </cell>
          <cell r="BD298">
            <v>-466</v>
          </cell>
          <cell r="BE298">
            <v>-317</v>
          </cell>
          <cell r="BF298">
            <v>112</v>
          </cell>
          <cell r="BG298">
            <v>2314</v>
          </cell>
          <cell r="BH298">
            <v>-513</v>
          </cell>
          <cell r="BI298">
            <v>-668</v>
          </cell>
          <cell r="BJ298">
            <v>-249</v>
          </cell>
          <cell r="BK298">
            <v>-26749</v>
          </cell>
          <cell r="BL298">
            <v>-26749</v>
          </cell>
        </row>
        <row r="299">
          <cell r="C299" t="str">
            <v>B14010</v>
          </cell>
          <cell r="D299" t="str">
            <v>B.14.B) Variazione rimanenze non sanitarie</v>
          </cell>
          <cell r="E299" t="str">
            <v>2008</v>
          </cell>
          <cell r="F299" t="str">
            <v>C</v>
          </cell>
          <cell r="G299">
            <v>0</v>
          </cell>
          <cell r="H299">
            <v>0</v>
          </cell>
          <cell r="I299">
            <v>21</v>
          </cell>
          <cell r="L299">
            <v>18</v>
          </cell>
          <cell r="O299">
            <v>-31</v>
          </cell>
          <cell r="R299">
            <v>96</v>
          </cell>
          <cell r="U299">
            <v>-80</v>
          </cell>
          <cell r="X299">
            <v>-152</v>
          </cell>
          <cell r="AA299">
            <v>-36</v>
          </cell>
          <cell r="AD299">
            <v>41</v>
          </cell>
          <cell r="AG299">
            <v>54</v>
          </cell>
          <cell r="AJ299">
            <v>99</v>
          </cell>
          <cell r="AM299">
            <v>69</v>
          </cell>
          <cell r="AP299">
            <v>28</v>
          </cell>
          <cell r="AS299">
            <v>-7</v>
          </cell>
          <cell r="AT299">
            <v>49</v>
          </cell>
          <cell r="AU299">
            <v>22</v>
          </cell>
          <cell r="AV299">
            <v>-20</v>
          </cell>
          <cell r="AW299">
            <v>-46</v>
          </cell>
          <cell r="AX299">
            <v>-42</v>
          </cell>
          <cell r="AY299">
            <v>-55</v>
          </cell>
          <cell r="AZ299">
            <v>18</v>
          </cell>
          <cell r="BA299">
            <v>62</v>
          </cell>
          <cell r="BB299">
            <v>-7</v>
          </cell>
          <cell r="BC299">
            <v>4</v>
          </cell>
          <cell r="BD299">
            <v>-3</v>
          </cell>
          <cell r="BE299">
            <v>0</v>
          </cell>
          <cell r="BF299">
            <v>16</v>
          </cell>
          <cell r="BG299">
            <v>-68</v>
          </cell>
          <cell r="BH299">
            <v>69</v>
          </cell>
          <cell r="BI299">
            <v>16</v>
          </cell>
          <cell r="BJ299">
            <v>0</v>
          </cell>
          <cell r="BK299">
            <v>135</v>
          </cell>
          <cell r="BL299">
            <v>135</v>
          </cell>
        </row>
        <row r="300">
          <cell r="C300" t="str">
            <v>B15000</v>
          </cell>
          <cell r="D300" t="str">
            <v>B.15) Accantonamenti tipici dell’esercizio</v>
          </cell>
          <cell r="E300" t="str">
            <v>2008</v>
          </cell>
          <cell r="F300" t="str">
            <v>C</v>
          </cell>
          <cell r="G300">
            <v>0</v>
          </cell>
          <cell r="H300">
            <v>15821</v>
          </cell>
          <cell r="I300">
            <v>4927</v>
          </cell>
          <cell r="L300">
            <v>2731</v>
          </cell>
          <cell r="O300">
            <v>26826</v>
          </cell>
          <cell r="R300">
            <v>2813</v>
          </cell>
          <cell r="U300">
            <v>13437</v>
          </cell>
          <cell r="X300">
            <v>18011</v>
          </cell>
          <cell r="AA300">
            <v>2383</v>
          </cell>
          <cell r="AD300">
            <v>5085</v>
          </cell>
          <cell r="AG300">
            <v>3986</v>
          </cell>
          <cell r="AJ300">
            <v>0</v>
          </cell>
          <cell r="AM300">
            <v>0</v>
          </cell>
          <cell r="AP300">
            <v>358</v>
          </cell>
          <cell r="AS300">
            <v>441</v>
          </cell>
          <cell r="AT300">
            <v>100</v>
          </cell>
          <cell r="AU300">
            <v>0</v>
          </cell>
          <cell r="AV300">
            <v>331</v>
          </cell>
          <cell r="AW300">
            <v>0</v>
          </cell>
          <cell r="AX300">
            <v>636</v>
          </cell>
          <cell r="AY300">
            <v>64</v>
          </cell>
          <cell r="AZ300">
            <v>600</v>
          </cell>
          <cell r="BA300">
            <v>575</v>
          </cell>
          <cell r="BB300">
            <v>437</v>
          </cell>
          <cell r="BC300">
            <v>45</v>
          </cell>
          <cell r="BD300">
            <v>0</v>
          </cell>
          <cell r="BE300">
            <v>449</v>
          </cell>
          <cell r="BF300">
            <v>3289</v>
          </cell>
          <cell r="BG300">
            <v>1228</v>
          </cell>
          <cell r="BH300">
            <v>1032</v>
          </cell>
          <cell r="BI300">
            <v>3685</v>
          </cell>
          <cell r="BJ300">
            <v>60</v>
          </cell>
          <cell r="BK300">
            <v>109350</v>
          </cell>
          <cell r="BL300">
            <v>109350</v>
          </cell>
        </row>
        <row r="301">
          <cell r="C301" t="str">
            <v>B15005</v>
          </cell>
          <cell r="D301" t="str">
            <v>B.15.A) Accantonamenti per rischi</v>
          </cell>
          <cell r="E301" t="str">
            <v>2008</v>
          </cell>
          <cell r="F301" t="str">
            <v>C</v>
          </cell>
          <cell r="G301">
            <v>0</v>
          </cell>
          <cell r="H301">
            <v>0</v>
          </cell>
          <cell r="I301">
            <v>0</v>
          </cell>
          <cell r="L301">
            <v>0</v>
          </cell>
          <cell r="O301">
            <v>10000</v>
          </cell>
          <cell r="R301">
            <v>830</v>
          </cell>
          <cell r="U301">
            <v>2724</v>
          </cell>
          <cell r="X301">
            <v>2294</v>
          </cell>
          <cell r="AA301">
            <v>100</v>
          </cell>
          <cell r="AD301">
            <v>1006</v>
          </cell>
          <cell r="AG301">
            <v>218</v>
          </cell>
          <cell r="AJ301">
            <v>0</v>
          </cell>
          <cell r="AM301">
            <v>0</v>
          </cell>
          <cell r="AP301">
            <v>99</v>
          </cell>
          <cell r="AS301">
            <v>441</v>
          </cell>
          <cell r="AT301">
            <v>100</v>
          </cell>
          <cell r="AU301">
            <v>0</v>
          </cell>
          <cell r="AV301">
            <v>331</v>
          </cell>
          <cell r="AW301">
            <v>0</v>
          </cell>
          <cell r="AX301">
            <v>350</v>
          </cell>
          <cell r="AY301">
            <v>0</v>
          </cell>
          <cell r="AZ301">
            <v>600</v>
          </cell>
          <cell r="BA301">
            <v>500</v>
          </cell>
          <cell r="BB301">
            <v>371</v>
          </cell>
          <cell r="BC301">
            <v>45</v>
          </cell>
          <cell r="BD301">
            <v>0</v>
          </cell>
          <cell r="BE301">
            <v>447</v>
          </cell>
          <cell r="BF301">
            <v>600</v>
          </cell>
          <cell r="BG301">
            <v>666</v>
          </cell>
          <cell r="BH301">
            <v>1032</v>
          </cell>
          <cell r="BI301">
            <v>530</v>
          </cell>
          <cell r="BJ301">
            <v>0</v>
          </cell>
          <cell r="BK301">
            <v>23284</v>
          </cell>
          <cell r="BL301">
            <v>23284</v>
          </cell>
        </row>
        <row r="302">
          <cell r="C302" t="str">
            <v>B15010</v>
          </cell>
          <cell r="D302" t="str">
            <v>B.15.A.1)  Accantonamenti per cause civili ed oneri processuali</v>
          </cell>
          <cell r="E302" t="str">
            <v>2008</v>
          </cell>
          <cell r="F302" t="str">
            <v>C</v>
          </cell>
          <cell r="G302">
            <v>0</v>
          </cell>
          <cell r="H302">
            <v>0</v>
          </cell>
          <cell r="I302">
            <v>0</v>
          </cell>
          <cell r="L302">
            <v>0</v>
          </cell>
          <cell r="O302">
            <v>0</v>
          </cell>
          <cell r="R302">
            <v>730</v>
          </cell>
          <cell r="U302">
            <v>1819</v>
          </cell>
          <cell r="X302">
            <v>0</v>
          </cell>
          <cell r="AA302">
            <v>50</v>
          </cell>
          <cell r="AD302">
            <v>248</v>
          </cell>
          <cell r="AG302">
            <v>0</v>
          </cell>
          <cell r="AJ302">
            <v>0</v>
          </cell>
          <cell r="AM302">
            <v>0</v>
          </cell>
          <cell r="AP302">
            <v>0</v>
          </cell>
          <cell r="AS302">
            <v>0</v>
          </cell>
          <cell r="AT302">
            <v>100</v>
          </cell>
          <cell r="AU302">
            <v>0</v>
          </cell>
          <cell r="AV302">
            <v>331</v>
          </cell>
          <cell r="AW302">
            <v>0</v>
          </cell>
          <cell r="AX302">
            <v>350</v>
          </cell>
          <cell r="AY302">
            <v>0</v>
          </cell>
          <cell r="AZ302">
            <v>600</v>
          </cell>
          <cell r="BA302">
            <v>360</v>
          </cell>
          <cell r="BB302">
            <v>0</v>
          </cell>
          <cell r="BC302">
            <v>45</v>
          </cell>
          <cell r="BD302">
            <v>0</v>
          </cell>
          <cell r="BE302">
            <v>0</v>
          </cell>
          <cell r="BF302">
            <v>600</v>
          </cell>
          <cell r="BG302">
            <v>666</v>
          </cell>
          <cell r="BH302">
            <v>1032</v>
          </cell>
          <cell r="BI302">
            <v>0</v>
          </cell>
          <cell r="BJ302">
            <v>0</v>
          </cell>
          <cell r="BK302">
            <v>6931</v>
          </cell>
          <cell r="BL302">
            <v>6931</v>
          </cell>
        </row>
        <row r="303">
          <cell r="C303" t="str">
            <v>B15015</v>
          </cell>
          <cell r="D303" t="str">
            <v>B.15.A.2)  Accantonamenti per contenzioso personale dipendente</v>
          </cell>
          <cell r="E303" t="str">
            <v>2008</v>
          </cell>
          <cell r="F303" t="str">
            <v>C</v>
          </cell>
          <cell r="G303">
            <v>0</v>
          </cell>
          <cell r="H303">
            <v>0</v>
          </cell>
          <cell r="I303">
            <v>0</v>
          </cell>
          <cell r="L303">
            <v>0</v>
          </cell>
          <cell r="O303">
            <v>0</v>
          </cell>
          <cell r="R303">
            <v>100</v>
          </cell>
          <cell r="U303">
            <v>766</v>
          </cell>
          <cell r="X303">
            <v>0</v>
          </cell>
          <cell r="AA303">
            <v>50</v>
          </cell>
          <cell r="AD303">
            <v>624</v>
          </cell>
          <cell r="AG303">
            <v>0</v>
          </cell>
          <cell r="AJ303">
            <v>0</v>
          </cell>
          <cell r="AM303">
            <v>0</v>
          </cell>
          <cell r="AP303">
            <v>99</v>
          </cell>
          <cell r="AS303">
            <v>0</v>
          </cell>
          <cell r="AT303">
            <v>0</v>
          </cell>
          <cell r="AU303">
            <v>0</v>
          </cell>
          <cell r="AV303">
            <v>0</v>
          </cell>
          <cell r="AW303">
            <v>0</v>
          </cell>
          <cell r="AX303">
            <v>0</v>
          </cell>
          <cell r="AY303">
            <v>0</v>
          </cell>
          <cell r="AZ303">
            <v>0</v>
          </cell>
          <cell r="BA303">
            <v>100</v>
          </cell>
          <cell r="BB303">
            <v>0</v>
          </cell>
          <cell r="BC303">
            <v>0</v>
          </cell>
          <cell r="BD303">
            <v>0</v>
          </cell>
          <cell r="BE303">
            <v>447</v>
          </cell>
          <cell r="BF303">
            <v>0</v>
          </cell>
          <cell r="BG303">
            <v>0</v>
          </cell>
          <cell r="BH303">
            <v>0</v>
          </cell>
          <cell r="BI303">
            <v>0</v>
          </cell>
          <cell r="BJ303">
            <v>0</v>
          </cell>
          <cell r="BK303">
            <v>2186</v>
          </cell>
          <cell r="BL303">
            <v>2186</v>
          </cell>
        </row>
        <row r="304">
          <cell r="C304" t="str">
            <v>B15020</v>
          </cell>
          <cell r="D304" t="str">
            <v>B.15.A.3) Altri accantonamenti per rischi</v>
          </cell>
          <cell r="E304" t="str">
            <v>2008</v>
          </cell>
          <cell r="F304" t="str">
            <v>C</v>
          </cell>
          <cell r="G304">
            <v>0</v>
          </cell>
          <cell r="H304">
            <v>0</v>
          </cell>
          <cell r="I304">
            <v>0</v>
          </cell>
          <cell r="L304">
            <v>0</v>
          </cell>
          <cell r="O304">
            <v>10000</v>
          </cell>
          <cell r="R304">
            <v>0</v>
          </cell>
          <cell r="U304">
            <v>139</v>
          </cell>
          <cell r="X304">
            <v>2294</v>
          </cell>
          <cell r="AA304">
            <v>0</v>
          </cell>
          <cell r="AD304">
            <v>134</v>
          </cell>
          <cell r="AG304">
            <v>218</v>
          </cell>
          <cell r="AJ304">
            <v>0</v>
          </cell>
          <cell r="AM304">
            <v>0</v>
          </cell>
          <cell r="AP304">
            <v>0</v>
          </cell>
          <cell r="AS304">
            <v>441</v>
          </cell>
          <cell r="AT304">
            <v>0</v>
          </cell>
          <cell r="AU304">
            <v>0</v>
          </cell>
          <cell r="AV304">
            <v>0</v>
          </cell>
          <cell r="AW304">
            <v>0</v>
          </cell>
          <cell r="AX304">
            <v>0</v>
          </cell>
          <cell r="AY304">
            <v>0</v>
          </cell>
          <cell r="AZ304">
            <v>0</v>
          </cell>
          <cell r="BA304">
            <v>40</v>
          </cell>
          <cell r="BB304">
            <v>371</v>
          </cell>
          <cell r="BC304">
            <v>0</v>
          </cell>
          <cell r="BD304">
            <v>0</v>
          </cell>
          <cell r="BE304">
            <v>0</v>
          </cell>
          <cell r="BF304">
            <v>0</v>
          </cell>
          <cell r="BG304">
            <v>0</v>
          </cell>
          <cell r="BH304">
            <v>0</v>
          </cell>
          <cell r="BI304">
            <v>530</v>
          </cell>
          <cell r="BJ304">
            <v>0</v>
          </cell>
          <cell r="BK304">
            <v>14167</v>
          </cell>
          <cell r="BL304">
            <v>14167</v>
          </cell>
        </row>
        <row r="305">
          <cell r="C305" t="str">
            <v>B15025</v>
          </cell>
          <cell r="D305" t="str">
            <v>B.15.B) Accantonamenti per premio di operosità</v>
          </cell>
          <cell r="E305" t="str">
            <v>2008</v>
          </cell>
          <cell r="F305" t="str">
            <v>C</v>
          </cell>
          <cell r="G305">
            <v>0</v>
          </cell>
          <cell r="H305">
            <v>0</v>
          </cell>
          <cell r="I305">
            <v>391</v>
          </cell>
          <cell r="L305">
            <v>350</v>
          </cell>
          <cell r="O305">
            <v>433</v>
          </cell>
          <cell r="R305">
            <v>107</v>
          </cell>
          <cell r="U305">
            <v>415</v>
          </cell>
          <cell r="X305">
            <v>955</v>
          </cell>
          <cell r="AA305">
            <v>200</v>
          </cell>
          <cell r="AD305">
            <v>268</v>
          </cell>
          <cell r="AG305">
            <v>0</v>
          </cell>
          <cell r="AJ305">
            <v>0</v>
          </cell>
          <cell r="AM305">
            <v>0</v>
          </cell>
          <cell r="AP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3119</v>
          </cell>
          <cell r="BL305">
            <v>3119</v>
          </cell>
        </row>
        <row r="306">
          <cell r="C306" t="str">
            <v>B15030</v>
          </cell>
          <cell r="D306" t="str">
            <v>B.15.C) Altri accantonamenti</v>
          </cell>
          <cell r="E306" t="str">
            <v>2008</v>
          </cell>
          <cell r="F306" t="str">
            <v>C</v>
          </cell>
          <cell r="G306">
            <v>0</v>
          </cell>
          <cell r="H306">
            <v>15821</v>
          </cell>
          <cell r="I306">
            <v>4536</v>
          </cell>
          <cell r="L306">
            <v>2381</v>
          </cell>
          <cell r="O306">
            <v>16393</v>
          </cell>
          <cell r="R306">
            <v>1876</v>
          </cell>
          <cell r="U306">
            <v>10298</v>
          </cell>
          <cell r="X306">
            <v>14762</v>
          </cell>
          <cell r="AA306">
            <v>2083</v>
          </cell>
          <cell r="AD306">
            <v>3811</v>
          </cell>
          <cell r="AG306">
            <v>3768</v>
          </cell>
          <cell r="AJ306">
            <v>0</v>
          </cell>
          <cell r="AM306">
            <v>0</v>
          </cell>
          <cell r="AP306">
            <v>259</v>
          </cell>
          <cell r="AS306">
            <v>0</v>
          </cell>
          <cell r="AT306">
            <v>0</v>
          </cell>
          <cell r="AU306">
            <v>0</v>
          </cell>
          <cell r="AV306">
            <v>0</v>
          </cell>
          <cell r="AW306">
            <v>0</v>
          </cell>
          <cell r="AX306">
            <v>286</v>
          </cell>
          <cell r="AY306">
            <v>64</v>
          </cell>
          <cell r="AZ306">
            <v>0</v>
          </cell>
          <cell r="BA306">
            <v>75</v>
          </cell>
          <cell r="BB306">
            <v>66</v>
          </cell>
          <cell r="BC306">
            <v>0</v>
          </cell>
          <cell r="BD306">
            <v>0</v>
          </cell>
          <cell r="BE306">
            <v>2</v>
          </cell>
          <cell r="BF306">
            <v>2689</v>
          </cell>
          <cell r="BG306">
            <v>562</v>
          </cell>
          <cell r="BH306">
            <v>0</v>
          </cell>
          <cell r="BI306">
            <v>3155</v>
          </cell>
          <cell r="BJ306">
            <v>60</v>
          </cell>
          <cell r="BK306">
            <v>82947</v>
          </cell>
          <cell r="BL306">
            <v>82947</v>
          </cell>
        </row>
        <row r="307">
          <cell r="C307" t="str">
            <v>B15035</v>
          </cell>
          <cell r="D307" t="str">
            <v>B.15.C.1)  Accantonamenti per interessi di mora</v>
          </cell>
          <cell r="E307" t="str">
            <v>2008</v>
          </cell>
          <cell r="F307" t="str">
            <v>C</v>
          </cell>
          <cell r="G307">
            <v>0</v>
          </cell>
          <cell r="H307">
            <v>0</v>
          </cell>
          <cell r="I307">
            <v>0</v>
          </cell>
          <cell r="L307">
            <v>0</v>
          </cell>
          <cell r="O307">
            <v>0</v>
          </cell>
          <cell r="R307">
            <v>45</v>
          </cell>
          <cell r="U307">
            <v>0</v>
          </cell>
          <cell r="X307">
            <v>0</v>
          </cell>
          <cell r="AA307">
            <v>0</v>
          </cell>
          <cell r="AD307">
            <v>0</v>
          </cell>
          <cell r="AG307">
            <v>0</v>
          </cell>
          <cell r="AJ307">
            <v>0</v>
          </cell>
          <cell r="AM307">
            <v>0</v>
          </cell>
          <cell r="AP307">
            <v>0</v>
          </cell>
          <cell r="AS307">
            <v>0</v>
          </cell>
          <cell r="AT307">
            <v>0</v>
          </cell>
          <cell r="AU307">
            <v>0</v>
          </cell>
          <cell r="AV307">
            <v>0</v>
          </cell>
          <cell r="AW307">
            <v>0</v>
          </cell>
          <cell r="AX307">
            <v>0</v>
          </cell>
          <cell r="AY307">
            <v>0</v>
          </cell>
          <cell r="AZ307">
            <v>0</v>
          </cell>
          <cell r="BA307">
            <v>75</v>
          </cell>
          <cell r="BB307">
            <v>0</v>
          </cell>
          <cell r="BC307">
            <v>0</v>
          </cell>
          <cell r="BD307">
            <v>0</v>
          </cell>
          <cell r="BE307">
            <v>0</v>
          </cell>
          <cell r="BF307">
            <v>0</v>
          </cell>
          <cell r="BG307">
            <v>0</v>
          </cell>
          <cell r="BH307">
            <v>0</v>
          </cell>
          <cell r="BI307">
            <v>0</v>
          </cell>
          <cell r="BJ307">
            <v>0</v>
          </cell>
          <cell r="BK307">
            <v>120</v>
          </cell>
          <cell r="BL307">
            <v>120</v>
          </cell>
        </row>
        <row r="308">
          <cell r="C308" t="str">
            <v>B15040</v>
          </cell>
          <cell r="D308" t="str">
            <v>B.15.C.2)  Acc. Rinnovi convenzioni MMG/Pls/MCA ed altri</v>
          </cell>
          <cell r="E308" t="str">
            <v>2008</v>
          </cell>
          <cell r="F308" t="str">
            <v>C</v>
          </cell>
          <cell r="G308">
            <v>0</v>
          </cell>
          <cell r="H308">
            <v>0</v>
          </cell>
          <cell r="I308">
            <v>3834</v>
          </cell>
          <cell r="L308">
            <v>1918</v>
          </cell>
          <cell r="O308">
            <v>11870</v>
          </cell>
          <cell r="R308">
            <v>1368</v>
          </cell>
          <cell r="U308">
            <v>16</v>
          </cell>
          <cell r="X308">
            <v>11749</v>
          </cell>
          <cell r="AA308">
            <v>1294</v>
          </cell>
          <cell r="AD308">
            <v>2516</v>
          </cell>
          <cell r="AG308">
            <v>2889</v>
          </cell>
          <cell r="AJ308">
            <v>0</v>
          </cell>
          <cell r="AM308">
            <v>0</v>
          </cell>
          <cell r="AP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37454</v>
          </cell>
          <cell r="BL308">
            <v>37454</v>
          </cell>
        </row>
        <row r="309">
          <cell r="C309" t="str">
            <v>B15045</v>
          </cell>
          <cell r="D309" t="str">
            <v>B.15.C.3)  Acc. Rinnovi contratt. - dirigenza medica</v>
          </cell>
          <cell r="E309" t="str">
            <v>2008</v>
          </cell>
          <cell r="F309" t="str">
            <v>C</v>
          </cell>
          <cell r="G309">
            <v>0</v>
          </cell>
          <cell r="H309">
            <v>0</v>
          </cell>
          <cell r="I309">
            <v>305</v>
          </cell>
          <cell r="L309">
            <v>185</v>
          </cell>
          <cell r="O309">
            <v>617</v>
          </cell>
          <cell r="R309">
            <v>210</v>
          </cell>
          <cell r="U309">
            <v>4734</v>
          </cell>
          <cell r="X309">
            <v>758</v>
          </cell>
          <cell r="AA309">
            <v>296</v>
          </cell>
          <cell r="AD309">
            <v>292</v>
          </cell>
          <cell r="AG309">
            <v>364</v>
          </cell>
          <cell r="AJ309">
            <v>0</v>
          </cell>
          <cell r="AM309">
            <v>0</v>
          </cell>
          <cell r="AP309">
            <v>108</v>
          </cell>
          <cell r="AS309">
            <v>0</v>
          </cell>
          <cell r="AT309">
            <v>0</v>
          </cell>
          <cell r="AU309">
            <v>0</v>
          </cell>
          <cell r="AV309">
            <v>0</v>
          </cell>
          <cell r="AW309">
            <v>0</v>
          </cell>
          <cell r="AX309">
            <v>107</v>
          </cell>
          <cell r="AY309">
            <v>0</v>
          </cell>
          <cell r="AZ309">
            <v>0</v>
          </cell>
          <cell r="BA309">
            <v>0</v>
          </cell>
          <cell r="BB309">
            <v>0</v>
          </cell>
          <cell r="BC309">
            <v>0</v>
          </cell>
          <cell r="BD309">
            <v>0</v>
          </cell>
          <cell r="BE309">
            <v>0</v>
          </cell>
          <cell r="BF309">
            <v>0</v>
          </cell>
          <cell r="BG309">
            <v>254</v>
          </cell>
          <cell r="BH309">
            <v>0</v>
          </cell>
          <cell r="BI309">
            <v>117</v>
          </cell>
          <cell r="BJ309">
            <v>20</v>
          </cell>
          <cell r="BK309">
            <v>8367</v>
          </cell>
          <cell r="BL309">
            <v>8367</v>
          </cell>
        </row>
        <row r="310">
          <cell r="C310" t="str">
            <v>B15050</v>
          </cell>
          <cell r="D310" t="str">
            <v>B.15.C.4)  Acc. Rinnovi contratt.- dirigenza non medica</v>
          </cell>
          <cell r="E310" t="str">
            <v>2008</v>
          </cell>
          <cell r="F310" t="str">
            <v>C</v>
          </cell>
          <cell r="G310">
            <v>0</v>
          </cell>
          <cell r="H310">
            <v>0</v>
          </cell>
          <cell r="I310">
            <v>34</v>
          </cell>
          <cell r="L310">
            <v>29</v>
          </cell>
          <cell r="O310">
            <v>136</v>
          </cell>
          <cell r="R310">
            <v>32</v>
          </cell>
          <cell r="U310">
            <v>448</v>
          </cell>
          <cell r="X310">
            <v>204</v>
          </cell>
          <cell r="AA310">
            <v>54</v>
          </cell>
          <cell r="AD310">
            <v>57</v>
          </cell>
          <cell r="AG310">
            <v>58</v>
          </cell>
          <cell r="AJ310">
            <v>0</v>
          </cell>
          <cell r="AM310">
            <v>0</v>
          </cell>
          <cell r="AP310">
            <v>7</v>
          </cell>
          <cell r="AS310">
            <v>0</v>
          </cell>
          <cell r="AT310">
            <v>0</v>
          </cell>
          <cell r="AU310">
            <v>0</v>
          </cell>
          <cell r="AV310">
            <v>0</v>
          </cell>
          <cell r="AW310">
            <v>0</v>
          </cell>
          <cell r="AX310">
            <v>13</v>
          </cell>
          <cell r="AY310">
            <v>0</v>
          </cell>
          <cell r="AZ310">
            <v>0</v>
          </cell>
          <cell r="BA310">
            <v>0</v>
          </cell>
          <cell r="BB310">
            <v>0</v>
          </cell>
          <cell r="BC310">
            <v>0</v>
          </cell>
          <cell r="BD310">
            <v>0</v>
          </cell>
          <cell r="BE310">
            <v>0</v>
          </cell>
          <cell r="BF310">
            <v>0</v>
          </cell>
          <cell r="BG310">
            <v>60</v>
          </cell>
          <cell r="BH310">
            <v>0</v>
          </cell>
          <cell r="BI310">
            <v>15</v>
          </cell>
          <cell r="BJ310">
            <v>1</v>
          </cell>
          <cell r="BK310">
            <v>1148</v>
          </cell>
          <cell r="BL310">
            <v>1148</v>
          </cell>
        </row>
        <row r="311">
          <cell r="C311" t="str">
            <v>B15055</v>
          </cell>
          <cell r="D311" t="str">
            <v>B.15.C.5)  Acc. Rinnovi contratt.: - comparto</v>
          </cell>
          <cell r="E311" t="str">
            <v>2008</v>
          </cell>
          <cell r="F311" t="str">
            <v>C</v>
          </cell>
          <cell r="G311">
            <v>0</v>
          </cell>
          <cell r="H311">
            <v>0</v>
          </cell>
          <cell r="I311">
            <v>363</v>
          </cell>
          <cell r="L311">
            <v>249</v>
          </cell>
          <cell r="O311">
            <v>595</v>
          </cell>
          <cell r="R311">
            <v>221</v>
          </cell>
          <cell r="U311">
            <v>5100</v>
          </cell>
          <cell r="X311">
            <v>935</v>
          </cell>
          <cell r="AA311">
            <v>439</v>
          </cell>
          <cell r="AD311">
            <v>382</v>
          </cell>
          <cell r="AG311">
            <v>457</v>
          </cell>
          <cell r="AJ311">
            <v>0</v>
          </cell>
          <cell r="AM311">
            <v>0</v>
          </cell>
          <cell r="AP311">
            <v>144</v>
          </cell>
          <cell r="AS311">
            <v>0</v>
          </cell>
          <cell r="AT311">
            <v>0</v>
          </cell>
          <cell r="AU311">
            <v>0</v>
          </cell>
          <cell r="AV311">
            <v>0</v>
          </cell>
          <cell r="AW311">
            <v>0</v>
          </cell>
          <cell r="AX311">
            <v>166</v>
          </cell>
          <cell r="AY311">
            <v>0</v>
          </cell>
          <cell r="AZ311">
            <v>0</v>
          </cell>
          <cell r="BA311">
            <v>0</v>
          </cell>
          <cell r="BB311">
            <v>66</v>
          </cell>
          <cell r="BC311">
            <v>0</v>
          </cell>
          <cell r="BD311">
            <v>0</v>
          </cell>
          <cell r="BE311">
            <v>0</v>
          </cell>
          <cell r="BF311">
            <v>0</v>
          </cell>
          <cell r="BG311">
            <v>248</v>
          </cell>
          <cell r="BH311">
            <v>0</v>
          </cell>
          <cell r="BI311">
            <v>138</v>
          </cell>
          <cell r="BJ311">
            <v>39</v>
          </cell>
          <cell r="BK311">
            <v>9542</v>
          </cell>
          <cell r="BL311">
            <v>9542</v>
          </cell>
        </row>
        <row r="312">
          <cell r="C312" t="str">
            <v>B15060</v>
          </cell>
          <cell r="D312" t="str">
            <v>B.15.C.6) Altri accantonamenti</v>
          </cell>
          <cell r="E312" t="str">
            <v>2008</v>
          </cell>
          <cell r="F312" t="str">
            <v>C</v>
          </cell>
          <cell r="G312">
            <v>0</v>
          </cell>
          <cell r="H312">
            <v>15821</v>
          </cell>
          <cell r="I312">
            <v>0</v>
          </cell>
          <cell r="L312">
            <v>0</v>
          </cell>
          <cell r="O312">
            <v>3175</v>
          </cell>
          <cell r="R312">
            <v>0</v>
          </cell>
          <cell r="U312">
            <v>0</v>
          </cell>
          <cell r="X312">
            <v>1116</v>
          </cell>
          <cell r="AA312">
            <v>0</v>
          </cell>
          <cell r="AD312">
            <v>564</v>
          </cell>
          <cell r="AG312">
            <v>0</v>
          </cell>
          <cell r="AJ312">
            <v>0</v>
          </cell>
          <cell r="AM312">
            <v>0</v>
          </cell>
          <cell r="AP312">
            <v>0</v>
          </cell>
          <cell r="AS312">
            <v>0</v>
          </cell>
          <cell r="AT312">
            <v>0</v>
          </cell>
          <cell r="AU312">
            <v>0</v>
          </cell>
          <cell r="AV312">
            <v>0</v>
          </cell>
          <cell r="AW312">
            <v>0</v>
          </cell>
          <cell r="AX312">
            <v>0</v>
          </cell>
          <cell r="AY312">
            <v>64</v>
          </cell>
          <cell r="AZ312">
            <v>0</v>
          </cell>
          <cell r="BA312">
            <v>0</v>
          </cell>
          <cell r="BB312">
            <v>0</v>
          </cell>
          <cell r="BC312">
            <v>0</v>
          </cell>
          <cell r="BD312">
            <v>0</v>
          </cell>
          <cell r="BE312">
            <v>2</v>
          </cell>
          <cell r="BF312">
            <v>2689</v>
          </cell>
          <cell r="BG312">
            <v>0</v>
          </cell>
          <cell r="BH312">
            <v>0</v>
          </cell>
          <cell r="BI312">
            <v>2885</v>
          </cell>
          <cell r="BJ312">
            <v>0</v>
          </cell>
          <cell r="BK312">
            <v>26316</v>
          </cell>
          <cell r="BL312">
            <v>26316</v>
          </cell>
        </row>
        <row r="313">
          <cell r="C313" t="str">
            <v>B99999</v>
          </cell>
          <cell r="D313" t="str">
            <v>Totale costi della produzione (B)</v>
          </cell>
          <cell r="E313" t="str">
            <v>2008</v>
          </cell>
          <cell r="F313" t="str">
            <v>C</v>
          </cell>
          <cell r="G313">
            <v>0</v>
          </cell>
          <cell r="H313">
            <v>463117</v>
          </cell>
          <cell r="I313">
            <v>641944</v>
          </cell>
          <cell r="L313">
            <v>394718</v>
          </cell>
          <cell r="O313">
            <v>1635144</v>
          </cell>
          <cell r="R313">
            <v>302278</v>
          </cell>
          <cell r="U313">
            <v>1121427</v>
          </cell>
          <cell r="X313">
            <v>1775195</v>
          </cell>
          <cell r="AA313">
            <v>438408</v>
          </cell>
          <cell r="AD313">
            <v>588388</v>
          </cell>
          <cell r="AG313">
            <v>614799</v>
          </cell>
          <cell r="AJ313">
            <v>312332</v>
          </cell>
          <cell r="AM313">
            <v>210939</v>
          </cell>
          <cell r="AP313">
            <v>239794</v>
          </cell>
          <cell r="AS313">
            <v>83339</v>
          </cell>
          <cell r="AT313">
            <v>157901</v>
          </cell>
          <cell r="AU313">
            <v>102846</v>
          </cell>
          <cell r="AV313">
            <v>135511</v>
          </cell>
          <cell r="AW313">
            <v>68700</v>
          </cell>
          <cell r="AX313">
            <v>72265</v>
          </cell>
          <cell r="AY313">
            <v>60524</v>
          </cell>
          <cell r="AZ313">
            <v>39779</v>
          </cell>
          <cell r="BA313">
            <v>57806</v>
          </cell>
          <cell r="BB313">
            <v>117885</v>
          </cell>
          <cell r="BC313">
            <v>89986</v>
          </cell>
          <cell r="BD313">
            <v>87517</v>
          </cell>
          <cell r="BE313">
            <v>76156</v>
          </cell>
          <cell r="BF313">
            <v>60337</v>
          </cell>
          <cell r="BG313">
            <v>182130</v>
          </cell>
          <cell r="BH313">
            <v>160729</v>
          </cell>
          <cell r="BI313">
            <v>90772</v>
          </cell>
          <cell r="BJ313">
            <v>21103</v>
          </cell>
          <cell r="BK313">
            <v>8421758</v>
          </cell>
          <cell r="BL313">
            <v>10403769</v>
          </cell>
        </row>
        <row r="314">
          <cell r="C314" t="str">
            <v>C01000</v>
          </cell>
          <cell r="D314" t="str">
            <v>C.1) Interessi attivi</v>
          </cell>
          <cell r="E314" t="str">
            <v>2008</v>
          </cell>
          <cell r="F314" t="str">
            <v>C</v>
          </cell>
          <cell r="G314">
            <v>0</v>
          </cell>
          <cell r="H314">
            <v>0</v>
          </cell>
          <cell r="I314">
            <v>251</v>
          </cell>
          <cell r="L314">
            <v>13</v>
          </cell>
          <cell r="O314">
            <v>0</v>
          </cell>
          <cell r="R314">
            <v>23</v>
          </cell>
          <cell r="U314">
            <v>16</v>
          </cell>
          <cell r="X314">
            <v>0</v>
          </cell>
          <cell r="AA314">
            <v>9</v>
          </cell>
          <cell r="AD314">
            <v>1</v>
          </cell>
          <cell r="AG314">
            <v>5</v>
          </cell>
          <cell r="AJ314">
            <v>0</v>
          </cell>
          <cell r="AM314">
            <v>0</v>
          </cell>
          <cell r="AP314">
            <v>0</v>
          </cell>
          <cell r="AS314">
            <v>9</v>
          </cell>
          <cell r="AT314">
            <v>4</v>
          </cell>
          <cell r="AU314">
            <v>0</v>
          </cell>
          <cell r="AV314">
            <v>22</v>
          </cell>
          <cell r="AW314">
            <v>2</v>
          </cell>
          <cell r="AX314">
            <v>15</v>
          </cell>
          <cell r="AY314">
            <v>0</v>
          </cell>
          <cell r="AZ314">
            <v>0</v>
          </cell>
          <cell r="BA314">
            <v>0</v>
          </cell>
          <cell r="BB314">
            <v>1</v>
          </cell>
          <cell r="BC314">
            <v>0</v>
          </cell>
          <cell r="BD314">
            <v>0</v>
          </cell>
          <cell r="BE314">
            <v>6</v>
          </cell>
          <cell r="BF314">
            <v>0</v>
          </cell>
          <cell r="BG314">
            <v>0</v>
          </cell>
          <cell r="BH314">
            <v>65</v>
          </cell>
          <cell r="BI314">
            <v>2</v>
          </cell>
          <cell r="BJ314">
            <v>23</v>
          </cell>
          <cell r="BK314">
            <v>467</v>
          </cell>
          <cell r="BL314">
            <v>467</v>
          </cell>
        </row>
        <row r="315">
          <cell r="C315" t="str">
            <v>C01005</v>
          </cell>
          <cell r="D315" t="str">
            <v>C.1.A) Interessi attivi su c/tesoreria</v>
          </cell>
          <cell r="E315" t="str">
            <v>2008</v>
          </cell>
          <cell r="F315" t="str">
            <v>C</v>
          </cell>
          <cell r="G315">
            <v>0</v>
          </cell>
          <cell r="H315">
            <v>0</v>
          </cell>
          <cell r="I315">
            <v>0</v>
          </cell>
          <cell r="L315">
            <v>0</v>
          </cell>
          <cell r="O315">
            <v>0</v>
          </cell>
          <cell r="R315">
            <v>0</v>
          </cell>
          <cell r="U315">
            <v>3</v>
          </cell>
          <cell r="X315">
            <v>0</v>
          </cell>
          <cell r="AA315">
            <v>7</v>
          </cell>
          <cell r="AD315">
            <v>0</v>
          </cell>
          <cell r="AG315">
            <v>0</v>
          </cell>
          <cell r="AJ315">
            <v>0</v>
          </cell>
          <cell r="AM315">
            <v>0</v>
          </cell>
          <cell r="AP315">
            <v>0</v>
          </cell>
          <cell r="AS315">
            <v>9</v>
          </cell>
          <cell r="AT315">
            <v>1</v>
          </cell>
          <cell r="AU315">
            <v>0</v>
          </cell>
          <cell r="AV315">
            <v>21</v>
          </cell>
          <cell r="AW315">
            <v>2</v>
          </cell>
          <cell r="AX315">
            <v>15</v>
          </cell>
          <cell r="AY315">
            <v>0</v>
          </cell>
          <cell r="AZ315">
            <v>0</v>
          </cell>
          <cell r="BA315">
            <v>0</v>
          </cell>
          <cell r="BB315">
            <v>0</v>
          </cell>
          <cell r="BC315">
            <v>0</v>
          </cell>
          <cell r="BD315">
            <v>0</v>
          </cell>
          <cell r="BE315">
            <v>6</v>
          </cell>
          <cell r="BF315">
            <v>0</v>
          </cell>
          <cell r="BG315">
            <v>0</v>
          </cell>
          <cell r="BH315">
            <v>65</v>
          </cell>
          <cell r="BI315">
            <v>2</v>
          </cell>
          <cell r="BJ315">
            <v>23</v>
          </cell>
          <cell r="BK315">
            <v>154</v>
          </cell>
          <cell r="BL315">
            <v>154</v>
          </cell>
        </row>
        <row r="316">
          <cell r="C316" t="str">
            <v>C01010</v>
          </cell>
          <cell r="D316" t="str">
            <v>C.1.B) Interessi attivi su c/c postali e bancari</v>
          </cell>
          <cell r="E316" t="str">
            <v>2008</v>
          </cell>
          <cell r="F316" t="str">
            <v>C</v>
          </cell>
          <cell r="G316">
            <v>0</v>
          </cell>
          <cell r="H316">
            <v>0</v>
          </cell>
          <cell r="I316">
            <v>3</v>
          </cell>
          <cell r="L316">
            <v>13</v>
          </cell>
          <cell r="O316">
            <v>0</v>
          </cell>
          <cell r="R316">
            <v>4</v>
          </cell>
          <cell r="U316">
            <v>13</v>
          </cell>
          <cell r="X316">
            <v>0</v>
          </cell>
          <cell r="AA316">
            <v>0</v>
          </cell>
          <cell r="AD316">
            <v>1</v>
          </cell>
          <cell r="AG316">
            <v>5</v>
          </cell>
          <cell r="AJ316">
            <v>0</v>
          </cell>
          <cell r="AM316">
            <v>0</v>
          </cell>
          <cell r="AP316">
            <v>0</v>
          </cell>
          <cell r="AS316">
            <v>0</v>
          </cell>
          <cell r="AT316">
            <v>0</v>
          </cell>
          <cell r="AU316">
            <v>0</v>
          </cell>
          <cell r="AV316">
            <v>0</v>
          </cell>
          <cell r="AW316">
            <v>0</v>
          </cell>
          <cell r="AX316">
            <v>0</v>
          </cell>
          <cell r="AY316">
            <v>0</v>
          </cell>
          <cell r="AZ316">
            <v>0</v>
          </cell>
          <cell r="BA316">
            <v>0</v>
          </cell>
          <cell r="BB316">
            <v>1</v>
          </cell>
          <cell r="BC316">
            <v>0</v>
          </cell>
          <cell r="BD316">
            <v>0</v>
          </cell>
          <cell r="BE316">
            <v>0</v>
          </cell>
          <cell r="BF316">
            <v>0</v>
          </cell>
          <cell r="BG316">
            <v>0</v>
          </cell>
          <cell r="BH316">
            <v>0</v>
          </cell>
          <cell r="BI316">
            <v>0</v>
          </cell>
          <cell r="BJ316">
            <v>0</v>
          </cell>
          <cell r="BK316">
            <v>40</v>
          </cell>
          <cell r="BL316">
            <v>40</v>
          </cell>
        </row>
        <row r="317">
          <cell r="C317" t="str">
            <v>C01015</v>
          </cell>
          <cell r="D317" t="str">
            <v>C.1.C) Altri interessi attivi</v>
          </cell>
          <cell r="E317" t="str">
            <v>2008</v>
          </cell>
          <cell r="F317" t="str">
            <v>C</v>
          </cell>
          <cell r="G317">
            <v>0</v>
          </cell>
          <cell r="H317">
            <v>0</v>
          </cell>
          <cell r="I317">
            <v>248</v>
          </cell>
          <cell r="L317">
            <v>0</v>
          </cell>
          <cell r="O317">
            <v>0</v>
          </cell>
          <cell r="R317">
            <v>19</v>
          </cell>
          <cell r="U317">
            <v>0</v>
          </cell>
          <cell r="X317">
            <v>0</v>
          </cell>
          <cell r="AA317">
            <v>2</v>
          </cell>
          <cell r="AD317">
            <v>0</v>
          </cell>
          <cell r="AG317">
            <v>0</v>
          </cell>
          <cell r="AJ317">
            <v>0</v>
          </cell>
          <cell r="AM317">
            <v>0</v>
          </cell>
          <cell r="AP317">
            <v>0</v>
          </cell>
          <cell r="AS317">
            <v>0</v>
          </cell>
          <cell r="AT317">
            <v>3</v>
          </cell>
          <cell r="AU317">
            <v>0</v>
          </cell>
          <cell r="AV317">
            <v>1</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273</v>
          </cell>
          <cell r="BL317">
            <v>273</v>
          </cell>
        </row>
        <row r="318">
          <cell r="C318" t="str">
            <v>C02000</v>
          </cell>
          <cell r="D318" t="str">
            <v>C.2) Altri proventi</v>
          </cell>
          <cell r="E318" t="str">
            <v>2008</v>
          </cell>
          <cell r="F318" t="str">
            <v>C</v>
          </cell>
          <cell r="G318">
            <v>0</v>
          </cell>
          <cell r="H318">
            <v>0</v>
          </cell>
          <cell r="I318">
            <v>0</v>
          </cell>
          <cell r="L318">
            <v>0</v>
          </cell>
          <cell r="O318">
            <v>0</v>
          </cell>
          <cell r="R318">
            <v>0</v>
          </cell>
          <cell r="U318">
            <v>76</v>
          </cell>
          <cell r="X318">
            <v>0</v>
          </cell>
          <cell r="AA318">
            <v>0</v>
          </cell>
          <cell r="AD318">
            <v>0</v>
          </cell>
          <cell r="AG318">
            <v>0</v>
          </cell>
          <cell r="AJ318">
            <v>0</v>
          </cell>
          <cell r="AM318">
            <v>0</v>
          </cell>
          <cell r="AP318">
            <v>1</v>
          </cell>
          <cell r="AS318">
            <v>0</v>
          </cell>
          <cell r="AT318">
            <v>0</v>
          </cell>
          <cell r="AU318">
            <v>0</v>
          </cell>
          <cell r="AV318">
            <v>101</v>
          </cell>
          <cell r="AW318">
            <v>0</v>
          </cell>
          <cell r="AX318">
            <v>0</v>
          </cell>
          <cell r="AY318">
            <v>0</v>
          </cell>
          <cell r="AZ318">
            <v>0</v>
          </cell>
          <cell r="BA318">
            <v>59</v>
          </cell>
          <cell r="BB318">
            <v>27</v>
          </cell>
          <cell r="BC318">
            <v>22</v>
          </cell>
          <cell r="BD318">
            <v>0</v>
          </cell>
          <cell r="BE318">
            <v>0</v>
          </cell>
          <cell r="BF318">
            <v>14</v>
          </cell>
          <cell r="BG318">
            <v>309</v>
          </cell>
          <cell r="BH318">
            <v>0</v>
          </cell>
          <cell r="BI318">
            <v>0</v>
          </cell>
          <cell r="BJ318">
            <v>0</v>
          </cell>
          <cell r="BK318">
            <v>609</v>
          </cell>
          <cell r="BL318">
            <v>609</v>
          </cell>
        </row>
        <row r="319">
          <cell r="C319" t="str">
            <v>C02005</v>
          </cell>
          <cell r="D319" t="str">
            <v>C.2.A) Proventi da partecipazioni</v>
          </cell>
          <cell r="E319" t="str">
            <v>2008</v>
          </cell>
          <cell r="F319" t="str">
            <v>C</v>
          </cell>
          <cell r="G319">
            <v>0</v>
          </cell>
          <cell r="H319">
            <v>0</v>
          </cell>
          <cell r="I319">
            <v>0</v>
          </cell>
          <cell r="L319">
            <v>0</v>
          </cell>
          <cell r="O319">
            <v>0</v>
          </cell>
          <cell r="R319">
            <v>0</v>
          </cell>
          <cell r="U319">
            <v>0</v>
          </cell>
          <cell r="X319">
            <v>0</v>
          </cell>
          <cell r="AA319">
            <v>0</v>
          </cell>
          <cell r="AD319">
            <v>0</v>
          </cell>
          <cell r="AG319">
            <v>0</v>
          </cell>
          <cell r="AJ319">
            <v>0</v>
          </cell>
          <cell r="AM319">
            <v>0</v>
          </cell>
          <cell r="AP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row>
        <row r="320">
          <cell r="C320" t="str">
            <v>C02010</v>
          </cell>
          <cell r="D320" t="str">
            <v>C.2.B) Proventi finanziari da crediti iscritti nelle immobilizzazioni</v>
          </cell>
          <cell r="E320" t="str">
            <v>2008</v>
          </cell>
          <cell r="F320" t="str">
            <v>C</v>
          </cell>
          <cell r="G320">
            <v>0</v>
          </cell>
          <cell r="H320">
            <v>0</v>
          </cell>
          <cell r="I320">
            <v>0</v>
          </cell>
          <cell r="L320">
            <v>0</v>
          </cell>
          <cell r="O320">
            <v>0</v>
          </cell>
          <cell r="R320">
            <v>0</v>
          </cell>
          <cell r="U320">
            <v>0</v>
          </cell>
          <cell r="X320">
            <v>0</v>
          </cell>
          <cell r="AA320">
            <v>0</v>
          </cell>
          <cell r="AD320">
            <v>0</v>
          </cell>
          <cell r="AG320">
            <v>0</v>
          </cell>
          <cell r="AJ320">
            <v>0</v>
          </cell>
          <cell r="AM320">
            <v>0</v>
          </cell>
          <cell r="AP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row>
        <row r="321">
          <cell r="C321" t="str">
            <v>C02015</v>
          </cell>
          <cell r="D321" t="str">
            <v>C.2.C) Proventi finanziari da titoli iscritti nelle immobilizzazioni</v>
          </cell>
          <cell r="E321" t="str">
            <v>2008</v>
          </cell>
          <cell r="F321" t="str">
            <v>C</v>
          </cell>
          <cell r="G321">
            <v>0</v>
          </cell>
          <cell r="H321">
            <v>0</v>
          </cell>
          <cell r="I321">
            <v>0</v>
          </cell>
          <cell r="L321">
            <v>0</v>
          </cell>
          <cell r="O321">
            <v>0</v>
          </cell>
          <cell r="R321">
            <v>0</v>
          </cell>
          <cell r="U321">
            <v>0</v>
          </cell>
          <cell r="X321">
            <v>0</v>
          </cell>
          <cell r="AA321">
            <v>0</v>
          </cell>
          <cell r="AD321">
            <v>0</v>
          </cell>
          <cell r="AG321">
            <v>0</v>
          </cell>
          <cell r="AJ321">
            <v>0</v>
          </cell>
          <cell r="AM321">
            <v>0</v>
          </cell>
          <cell r="AP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row>
        <row r="322">
          <cell r="C322" t="str">
            <v>C02020</v>
          </cell>
          <cell r="D322" t="str">
            <v>C.2.D) Altri proventi finanziari diversi dai precedenti</v>
          </cell>
          <cell r="E322" t="str">
            <v>2008</v>
          </cell>
          <cell r="F322" t="str">
            <v>C</v>
          </cell>
          <cell r="G322">
            <v>0</v>
          </cell>
          <cell r="H322">
            <v>0</v>
          </cell>
          <cell r="I322">
            <v>0</v>
          </cell>
          <cell r="L322">
            <v>0</v>
          </cell>
          <cell r="O322">
            <v>0</v>
          </cell>
          <cell r="R322">
            <v>0</v>
          </cell>
          <cell r="U322">
            <v>76</v>
          </cell>
          <cell r="X322">
            <v>0</v>
          </cell>
          <cell r="AA322">
            <v>0</v>
          </cell>
          <cell r="AD322">
            <v>0</v>
          </cell>
          <cell r="AG322">
            <v>0</v>
          </cell>
          <cell r="AJ322">
            <v>0</v>
          </cell>
          <cell r="AM322">
            <v>0</v>
          </cell>
          <cell r="AP322">
            <v>1</v>
          </cell>
          <cell r="AS322">
            <v>0</v>
          </cell>
          <cell r="AT322">
            <v>0</v>
          </cell>
          <cell r="AU322">
            <v>0</v>
          </cell>
          <cell r="AV322">
            <v>101</v>
          </cell>
          <cell r="AW322">
            <v>0</v>
          </cell>
          <cell r="AX322">
            <v>0</v>
          </cell>
          <cell r="AY322">
            <v>0</v>
          </cell>
          <cell r="AZ322">
            <v>0</v>
          </cell>
          <cell r="BA322">
            <v>59</v>
          </cell>
          <cell r="BB322">
            <v>27</v>
          </cell>
          <cell r="BC322">
            <v>22</v>
          </cell>
          <cell r="BD322">
            <v>0</v>
          </cell>
          <cell r="BE322">
            <v>0</v>
          </cell>
          <cell r="BF322">
            <v>14</v>
          </cell>
          <cell r="BG322">
            <v>309</v>
          </cell>
          <cell r="BH322">
            <v>0</v>
          </cell>
          <cell r="BI322">
            <v>0</v>
          </cell>
          <cell r="BJ322">
            <v>0</v>
          </cell>
          <cell r="BK322">
            <v>609</v>
          </cell>
          <cell r="BL322">
            <v>609</v>
          </cell>
        </row>
        <row r="323">
          <cell r="C323" t="str">
            <v>C02025</v>
          </cell>
          <cell r="D323" t="str">
            <v>C.2.E) Utili su cambi</v>
          </cell>
          <cell r="E323" t="str">
            <v>2008</v>
          </cell>
          <cell r="F323" t="str">
            <v>C</v>
          </cell>
          <cell r="G323">
            <v>0</v>
          </cell>
          <cell r="H323">
            <v>0</v>
          </cell>
          <cell r="I323">
            <v>0</v>
          </cell>
          <cell r="L323">
            <v>0</v>
          </cell>
          <cell r="O323">
            <v>0</v>
          </cell>
          <cell r="R323">
            <v>0</v>
          </cell>
          <cell r="U323">
            <v>0</v>
          </cell>
          <cell r="X323">
            <v>0</v>
          </cell>
          <cell r="AA323">
            <v>0</v>
          </cell>
          <cell r="AD323">
            <v>0</v>
          </cell>
          <cell r="AG323">
            <v>0</v>
          </cell>
          <cell r="AJ323">
            <v>0</v>
          </cell>
          <cell r="AM323">
            <v>0</v>
          </cell>
          <cell r="AP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row>
        <row r="324">
          <cell r="C324" t="str">
            <v>C03000</v>
          </cell>
          <cell r="D324" t="str">
            <v>C.3)  Interessi passivi</v>
          </cell>
          <cell r="E324" t="str">
            <v>2008</v>
          </cell>
          <cell r="F324" t="str">
            <v>C</v>
          </cell>
          <cell r="G324">
            <v>0</v>
          </cell>
          <cell r="H324">
            <v>0</v>
          </cell>
          <cell r="I324">
            <v>4245</v>
          </cell>
          <cell r="L324">
            <v>1391</v>
          </cell>
          <cell r="O324">
            <v>20471</v>
          </cell>
          <cell r="R324">
            <v>2098</v>
          </cell>
          <cell r="U324">
            <v>13109</v>
          </cell>
          <cell r="X324">
            <v>15916</v>
          </cell>
          <cell r="AA324">
            <v>2728</v>
          </cell>
          <cell r="AD324">
            <v>6584</v>
          </cell>
          <cell r="AG324">
            <v>3746</v>
          </cell>
          <cell r="AJ324">
            <v>1599</v>
          </cell>
          <cell r="AM324">
            <v>2642</v>
          </cell>
          <cell r="AP324">
            <v>1674</v>
          </cell>
          <cell r="AS324">
            <v>52</v>
          </cell>
          <cell r="AT324">
            <v>1423</v>
          </cell>
          <cell r="AU324">
            <v>1540</v>
          </cell>
          <cell r="AV324">
            <v>413</v>
          </cell>
          <cell r="AW324">
            <v>596</v>
          </cell>
          <cell r="AX324">
            <v>12</v>
          </cell>
          <cell r="AY324">
            <v>1016</v>
          </cell>
          <cell r="AZ324">
            <v>41</v>
          </cell>
          <cell r="BA324">
            <v>555</v>
          </cell>
          <cell r="BB324">
            <v>1689</v>
          </cell>
          <cell r="BC324">
            <v>457</v>
          </cell>
          <cell r="BD324">
            <v>681</v>
          </cell>
          <cell r="BE324">
            <v>8</v>
          </cell>
          <cell r="BF324">
            <v>511</v>
          </cell>
          <cell r="BG324">
            <v>1552</v>
          </cell>
          <cell r="BH324">
            <v>1590</v>
          </cell>
          <cell r="BI324">
            <v>5</v>
          </cell>
          <cell r="BJ324">
            <v>0</v>
          </cell>
          <cell r="BK324">
            <v>88344</v>
          </cell>
          <cell r="BL324">
            <v>88344</v>
          </cell>
        </row>
        <row r="325">
          <cell r="C325" t="str">
            <v>C03005</v>
          </cell>
          <cell r="D325" t="str">
            <v>C.3.A) Interessi passivi su c/c tesoreria</v>
          </cell>
          <cell r="E325" t="str">
            <v>2008</v>
          </cell>
          <cell r="F325" t="str">
            <v>C</v>
          </cell>
          <cell r="G325">
            <v>0</v>
          </cell>
          <cell r="H325">
            <v>0</v>
          </cell>
          <cell r="I325">
            <v>2712</v>
          </cell>
          <cell r="L325">
            <v>1206</v>
          </cell>
          <cell r="O325">
            <v>12152</v>
          </cell>
          <cell r="R325">
            <v>2098</v>
          </cell>
          <cell r="U325">
            <v>7781</v>
          </cell>
          <cell r="X325">
            <v>9553</v>
          </cell>
          <cell r="AA325">
            <v>2618</v>
          </cell>
          <cell r="AD325">
            <v>3658</v>
          </cell>
          <cell r="AG325">
            <v>2417</v>
          </cell>
          <cell r="AJ325">
            <v>1599</v>
          </cell>
          <cell r="AM325">
            <v>2344</v>
          </cell>
          <cell r="AP325">
            <v>1577</v>
          </cell>
          <cell r="AS325">
            <v>3</v>
          </cell>
          <cell r="AT325">
            <v>1251</v>
          </cell>
          <cell r="AU325">
            <v>1050</v>
          </cell>
          <cell r="AV325">
            <v>212</v>
          </cell>
          <cell r="AW325">
            <v>177</v>
          </cell>
          <cell r="AX325">
            <v>0</v>
          </cell>
          <cell r="AY325">
            <v>673</v>
          </cell>
          <cell r="AZ325">
            <v>38</v>
          </cell>
          <cell r="BA325">
            <v>479</v>
          </cell>
          <cell r="BB325">
            <v>1196</v>
          </cell>
          <cell r="BC325">
            <v>457</v>
          </cell>
          <cell r="BD325">
            <v>608</v>
          </cell>
          <cell r="BE325">
            <v>0</v>
          </cell>
          <cell r="BF325">
            <v>482</v>
          </cell>
          <cell r="BG325">
            <v>98</v>
          </cell>
          <cell r="BH325">
            <v>38</v>
          </cell>
          <cell r="BI325">
            <v>0</v>
          </cell>
          <cell r="BJ325">
            <v>0</v>
          </cell>
          <cell r="BK325">
            <v>56477</v>
          </cell>
          <cell r="BL325">
            <v>56477</v>
          </cell>
        </row>
        <row r="326">
          <cell r="C326" t="str">
            <v>C03010</v>
          </cell>
          <cell r="D326" t="str">
            <v>C.3.B) Interessi passivi su mutui</v>
          </cell>
          <cell r="E326" t="str">
            <v>2008</v>
          </cell>
          <cell r="F326" t="str">
            <v>C</v>
          </cell>
          <cell r="G326">
            <v>0</v>
          </cell>
          <cell r="H326">
            <v>0</v>
          </cell>
          <cell r="I326">
            <v>0</v>
          </cell>
          <cell r="L326">
            <v>0</v>
          </cell>
          <cell r="O326">
            <v>0</v>
          </cell>
          <cell r="R326">
            <v>0</v>
          </cell>
          <cell r="U326">
            <v>0</v>
          </cell>
          <cell r="X326">
            <v>0</v>
          </cell>
          <cell r="AA326">
            <v>0</v>
          </cell>
          <cell r="AD326">
            <v>0</v>
          </cell>
          <cell r="AG326">
            <v>0</v>
          </cell>
          <cell r="AJ326">
            <v>0</v>
          </cell>
          <cell r="AM326">
            <v>0</v>
          </cell>
          <cell r="AP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1552</v>
          </cell>
          <cell r="BI326">
            <v>0</v>
          </cell>
          <cell r="BJ326">
            <v>0</v>
          </cell>
          <cell r="BK326">
            <v>1552</v>
          </cell>
          <cell r="BL326">
            <v>1552</v>
          </cell>
        </row>
        <row r="327">
          <cell r="C327" t="str">
            <v>C03015</v>
          </cell>
          <cell r="D327" t="str">
            <v>C.3.C) Altri interessi passivi</v>
          </cell>
          <cell r="E327" t="str">
            <v>2008</v>
          </cell>
          <cell r="F327" t="str">
            <v>C</v>
          </cell>
          <cell r="G327">
            <v>0</v>
          </cell>
          <cell r="H327">
            <v>0</v>
          </cell>
          <cell r="I327">
            <v>1533</v>
          </cell>
          <cell r="L327">
            <v>185</v>
          </cell>
          <cell r="O327">
            <v>8319</v>
          </cell>
          <cell r="R327">
            <v>0</v>
          </cell>
          <cell r="U327">
            <v>5328</v>
          </cell>
          <cell r="X327">
            <v>6363</v>
          </cell>
          <cell r="AA327">
            <v>110</v>
          </cell>
          <cell r="AD327">
            <v>2926</v>
          </cell>
          <cell r="AG327">
            <v>1329</v>
          </cell>
          <cell r="AJ327">
            <v>0</v>
          </cell>
          <cell r="AM327">
            <v>298</v>
          </cell>
          <cell r="AP327">
            <v>97</v>
          </cell>
          <cell r="AS327">
            <v>49</v>
          </cell>
          <cell r="AT327">
            <v>172</v>
          </cell>
          <cell r="AU327">
            <v>490</v>
          </cell>
          <cell r="AV327">
            <v>201</v>
          </cell>
          <cell r="AW327">
            <v>419</v>
          </cell>
          <cell r="AX327">
            <v>12</v>
          </cell>
          <cell r="AY327">
            <v>343</v>
          </cell>
          <cell r="AZ327">
            <v>3</v>
          </cell>
          <cell r="BA327">
            <v>76</v>
          </cell>
          <cell r="BB327">
            <v>493</v>
          </cell>
          <cell r="BC327">
            <v>0</v>
          </cell>
          <cell r="BD327">
            <v>73</v>
          </cell>
          <cell r="BE327">
            <v>8</v>
          </cell>
          <cell r="BF327">
            <v>29</v>
          </cell>
          <cell r="BG327">
            <v>1454</v>
          </cell>
          <cell r="BH327">
            <v>0</v>
          </cell>
          <cell r="BI327">
            <v>5</v>
          </cell>
          <cell r="BJ327">
            <v>0</v>
          </cell>
          <cell r="BK327">
            <v>30315</v>
          </cell>
          <cell r="BL327">
            <v>30315</v>
          </cell>
        </row>
        <row r="328">
          <cell r="C328" t="str">
            <v>C04000</v>
          </cell>
          <cell r="D328" t="str">
            <v>C.4)  Altri oneri</v>
          </cell>
          <cell r="E328" t="str">
            <v>2008</v>
          </cell>
          <cell r="F328" t="str">
            <v>C</v>
          </cell>
          <cell r="G328">
            <v>0</v>
          </cell>
          <cell r="H328">
            <v>0</v>
          </cell>
          <cell r="I328">
            <v>0</v>
          </cell>
          <cell r="L328">
            <v>0</v>
          </cell>
          <cell r="O328">
            <v>0</v>
          </cell>
          <cell r="R328">
            <v>398</v>
          </cell>
          <cell r="U328">
            <v>0</v>
          </cell>
          <cell r="X328">
            <v>0</v>
          </cell>
          <cell r="AA328">
            <v>0</v>
          </cell>
          <cell r="AD328">
            <v>1</v>
          </cell>
          <cell r="AG328">
            <v>1</v>
          </cell>
          <cell r="AJ328">
            <v>1639</v>
          </cell>
          <cell r="AM328">
            <v>0</v>
          </cell>
          <cell r="AP328">
            <v>10</v>
          </cell>
          <cell r="AS328">
            <v>0</v>
          </cell>
          <cell r="AT328">
            <v>1</v>
          </cell>
          <cell r="AU328">
            <v>0</v>
          </cell>
          <cell r="AV328">
            <v>0</v>
          </cell>
          <cell r="AW328">
            <v>0</v>
          </cell>
          <cell r="AX328">
            <v>0</v>
          </cell>
          <cell r="AY328">
            <v>1</v>
          </cell>
          <cell r="AZ328">
            <v>0</v>
          </cell>
          <cell r="BA328">
            <v>0</v>
          </cell>
          <cell r="BB328">
            <v>0</v>
          </cell>
          <cell r="BC328">
            <v>7</v>
          </cell>
          <cell r="BD328">
            <v>0</v>
          </cell>
          <cell r="BE328">
            <v>0</v>
          </cell>
          <cell r="BF328">
            <v>0</v>
          </cell>
          <cell r="BG328">
            <v>2</v>
          </cell>
          <cell r="BH328">
            <v>0</v>
          </cell>
          <cell r="BI328">
            <v>0</v>
          </cell>
          <cell r="BJ328">
            <v>1</v>
          </cell>
          <cell r="BK328">
            <v>2061</v>
          </cell>
          <cell r="BL328">
            <v>2061</v>
          </cell>
        </row>
        <row r="329">
          <cell r="C329" t="str">
            <v>C04005</v>
          </cell>
          <cell r="D329" t="str">
            <v>C.4.A) Altri oneri finanziari</v>
          </cell>
          <cell r="E329" t="str">
            <v>2008</v>
          </cell>
          <cell r="F329" t="str">
            <v>C</v>
          </cell>
          <cell r="G329">
            <v>0</v>
          </cell>
          <cell r="H329">
            <v>0</v>
          </cell>
          <cell r="I329">
            <v>0</v>
          </cell>
          <cell r="L329">
            <v>0</v>
          </cell>
          <cell r="O329">
            <v>0</v>
          </cell>
          <cell r="R329">
            <v>398</v>
          </cell>
          <cell r="U329">
            <v>0</v>
          </cell>
          <cell r="X329">
            <v>0</v>
          </cell>
          <cell r="AA329">
            <v>0</v>
          </cell>
          <cell r="AD329">
            <v>1</v>
          </cell>
          <cell r="AG329">
            <v>1</v>
          </cell>
          <cell r="AJ329">
            <v>1639</v>
          </cell>
          <cell r="AM329">
            <v>0</v>
          </cell>
          <cell r="AP329">
            <v>10</v>
          </cell>
          <cell r="AS329">
            <v>0</v>
          </cell>
          <cell r="AT329">
            <v>1</v>
          </cell>
          <cell r="AU329">
            <v>0</v>
          </cell>
          <cell r="AV329">
            <v>0</v>
          </cell>
          <cell r="AW329">
            <v>0</v>
          </cell>
          <cell r="AX329">
            <v>0</v>
          </cell>
          <cell r="AY329">
            <v>1</v>
          </cell>
          <cell r="AZ329">
            <v>0</v>
          </cell>
          <cell r="BA329">
            <v>0</v>
          </cell>
          <cell r="BB329">
            <v>0</v>
          </cell>
          <cell r="BC329">
            <v>7</v>
          </cell>
          <cell r="BD329">
            <v>0</v>
          </cell>
          <cell r="BE329">
            <v>0</v>
          </cell>
          <cell r="BF329">
            <v>0</v>
          </cell>
          <cell r="BG329">
            <v>2</v>
          </cell>
          <cell r="BH329">
            <v>0</v>
          </cell>
          <cell r="BI329">
            <v>0</v>
          </cell>
          <cell r="BJ329">
            <v>1</v>
          </cell>
          <cell r="BK329">
            <v>2061</v>
          </cell>
          <cell r="BL329">
            <v>2061</v>
          </cell>
        </row>
        <row r="330">
          <cell r="C330" t="str">
            <v>C04010</v>
          </cell>
          <cell r="D330" t="str">
            <v>C.4.B) Perdite su cambi</v>
          </cell>
          <cell r="E330" t="str">
            <v>2008</v>
          </cell>
          <cell r="F330" t="str">
            <v>C</v>
          </cell>
          <cell r="G330">
            <v>0</v>
          </cell>
          <cell r="H330">
            <v>0</v>
          </cell>
          <cell r="I330">
            <v>0</v>
          </cell>
          <cell r="L330">
            <v>0</v>
          </cell>
          <cell r="O330">
            <v>0</v>
          </cell>
          <cell r="R330">
            <v>0</v>
          </cell>
          <cell r="U330">
            <v>0</v>
          </cell>
          <cell r="X330">
            <v>0</v>
          </cell>
          <cell r="AA330">
            <v>0</v>
          </cell>
          <cell r="AD330">
            <v>0</v>
          </cell>
          <cell r="AG330">
            <v>0</v>
          </cell>
          <cell r="AJ330">
            <v>0</v>
          </cell>
          <cell r="AM330">
            <v>0</v>
          </cell>
          <cell r="AP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row>
        <row r="331">
          <cell r="C331" t="str">
            <v>C99999</v>
          </cell>
          <cell r="D331" t="str">
            <v>Totale proventi e oneri finanziari (C)</v>
          </cell>
          <cell r="E331" t="str">
            <v>2008</v>
          </cell>
          <cell r="F331" t="str">
            <v>C</v>
          </cell>
          <cell r="G331">
            <v>0</v>
          </cell>
          <cell r="H331">
            <v>0</v>
          </cell>
          <cell r="I331">
            <v>-3994</v>
          </cell>
          <cell r="L331">
            <v>-1378</v>
          </cell>
          <cell r="O331">
            <v>-20471</v>
          </cell>
          <cell r="R331">
            <v>-2473</v>
          </cell>
          <cell r="U331">
            <v>-13017</v>
          </cell>
          <cell r="X331">
            <v>-15916</v>
          </cell>
          <cell r="AA331">
            <v>-2719</v>
          </cell>
          <cell r="AD331">
            <v>-6584</v>
          </cell>
          <cell r="AG331">
            <v>-3742</v>
          </cell>
          <cell r="AJ331">
            <v>-3238</v>
          </cell>
          <cell r="AM331">
            <v>-2642</v>
          </cell>
          <cell r="AP331">
            <v>-1683</v>
          </cell>
          <cell r="AS331">
            <v>-43</v>
          </cell>
          <cell r="AT331">
            <v>-1420</v>
          </cell>
          <cell r="AU331">
            <v>-1540</v>
          </cell>
          <cell r="AV331">
            <v>-290</v>
          </cell>
          <cell r="AW331">
            <v>-594</v>
          </cell>
          <cell r="AX331">
            <v>3</v>
          </cell>
          <cell r="AY331">
            <v>-1017</v>
          </cell>
          <cell r="AZ331">
            <v>-41</v>
          </cell>
          <cell r="BA331">
            <v>-496</v>
          </cell>
          <cell r="BB331">
            <v>-1661</v>
          </cell>
          <cell r="BC331">
            <v>-442</v>
          </cell>
          <cell r="BD331">
            <v>-681</v>
          </cell>
          <cell r="BE331">
            <v>-2</v>
          </cell>
          <cell r="BF331">
            <v>-497</v>
          </cell>
          <cell r="BG331">
            <v>-1245</v>
          </cell>
          <cell r="BH331">
            <v>-1525</v>
          </cell>
          <cell r="BI331">
            <v>-3</v>
          </cell>
          <cell r="BJ331">
            <v>22</v>
          </cell>
          <cell r="BK331">
            <v>-89329</v>
          </cell>
          <cell r="BL331">
            <v>-89329</v>
          </cell>
        </row>
        <row r="332">
          <cell r="C332" t="str">
            <v>D01000</v>
          </cell>
          <cell r="D332" t="str">
            <v>D.1)  Rivalutazioni</v>
          </cell>
          <cell r="E332" t="str">
            <v>2008</v>
          </cell>
          <cell r="F332" t="str">
            <v>C</v>
          </cell>
          <cell r="G332">
            <v>0</v>
          </cell>
          <cell r="H332">
            <v>0</v>
          </cell>
          <cell r="I332">
            <v>0</v>
          </cell>
          <cell r="L332">
            <v>0</v>
          </cell>
          <cell r="O332">
            <v>0</v>
          </cell>
          <cell r="R332">
            <v>0</v>
          </cell>
          <cell r="U332">
            <v>0</v>
          </cell>
          <cell r="X332">
            <v>0</v>
          </cell>
          <cell r="AA332">
            <v>0</v>
          </cell>
          <cell r="AD332">
            <v>0</v>
          </cell>
          <cell r="AG332">
            <v>0</v>
          </cell>
          <cell r="AJ332">
            <v>0</v>
          </cell>
          <cell r="AM332">
            <v>0</v>
          </cell>
          <cell r="AP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786</v>
          </cell>
          <cell r="BG332">
            <v>0</v>
          </cell>
          <cell r="BH332">
            <v>0</v>
          </cell>
          <cell r="BI332">
            <v>0</v>
          </cell>
          <cell r="BJ332">
            <v>0</v>
          </cell>
          <cell r="BK332">
            <v>786</v>
          </cell>
          <cell r="BL332">
            <v>786</v>
          </cell>
        </row>
        <row r="333">
          <cell r="C333" t="str">
            <v>D02000</v>
          </cell>
          <cell r="D333" t="str">
            <v>D.2)  Svalutazioni</v>
          </cell>
          <cell r="E333" t="str">
            <v>2008</v>
          </cell>
          <cell r="F333" t="str">
            <v>C</v>
          </cell>
          <cell r="G333">
            <v>0</v>
          </cell>
          <cell r="H333">
            <v>0</v>
          </cell>
          <cell r="I333">
            <v>0</v>
          </cell>
          <cell r="L333">
            <v>0</v>
          </cell>
          <cell r="O333">
            <v>0</v>
          </cell>
          <cell r="R333">
            <v>0</v>
          </cell>
          <cell r="U333">
            <v>0</v>
          </cell>
          <cell r="X333">
            <v>0</v>
          </cell>
          <cell r="AA333">
            <v>0</v>
          </cell>
          <cell r="AD333">
            <v>0</v>
          </cell>
          <cell r="AG333">
            <v>0</v>
          </cell>
          <cell r="AJ333">
            <v>0</v>
          </cell>
          <cell r="AM333">
            <v>0</v>
          </cell>
          <cell r="AP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row>
        <row r="334">
          <cell r="C334" t="str">
            <v>D99999</v>
          </cell>
          <cell r="D334" t="str">
            <v>Totale rettifiche di valore di attività finanziarie (D)</v>
          </cell>
          <cell r="E334" t="str">
            <v>2008</v>
          </cell>
          <cell r="F334" t="str">
            <v>C</v>
          </cell>
          <cell r="G334">
            <v>0</v>
          </cell>
          <cell r="H334">
            <v>0</v>
          </cell>
          <cell r="I334">
            <v>0</v>
          </cell>
          <cell r="L334">
            <v>0</v>
          </cell>
          <cell r="O334">
            <v>0</v>
          </cell>
          <cell r="R334">
            <v>0</v>
          </cell>
          <cell r="U334">
            <v>0</v>
          </cell>
          <cell r="X334">
            <v>0</v>
          </cell>
          <cell r="AA334">
            <v>0</v>
          </cell>
          <cell r="AD334">
            <v>0</v>
          </cell>
          <cell r="AG334">
            <v>0</v>
          </cell>
          <cell r="AJ334">
            <v>0</v>
          </cell>
          <cell r="AM334">
            <v>0</v>
          </cell>
          <cell r="AP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786</v>
          </cell>
          <cell r="BG334">
            <v>0</v>
          </cell>
          <cell r="BH334">
            <v>0</v>
          </cell>
          <cell r="BI334">
            <v>0</v>
          </cell>
          <cell r="BJ334">
            <v>0</v>
          </cell>
          <cell r="BK334">
            <v>786</v>
          </cell>
          <cell r="BL334">
            <v>786</v>
          </cell>
        </row>
        <row r="335">
          <cell r="C335" t="str">
            <v>E01000</v>
          </cell>
          <cell r="D335" t="str">
            <v>E.1) Proventi straordinari</v>
          </cell>
          <cell r="E335" t="str">
            <v>2008</v>
          </cell>
          <cell r="F335" t="str">
            <v>C</v>
          </cell>
          <cell r="G335">
            <v>0</v>
          </cell>
          <cell r="H335">
            <v>0</v>
          </cell>
          <cell r="I335">
            <v>529</v>
          </cell>
          <cell r="L335">
            <v>3784</v>
          </cell>
          <cell r="O335">
            <v>6702</v>
          </cell>
          <cell r="R335">
            <v>2169</v>
          </cell>
          <cell r="U335">
            <v>1423</v>
          </cell>
          <cell r="X335">
            <v>33467</v>
          </cell>
          <cell r="AA335">
            <v>820</v>
          </cell>
          <cell r="AD335">
            <v>1610</v>
          </cell>
          <cell r="AG335">
            <v>5912</v>
          </cell>
          <cell r="AJ335">
            <v>2448</v>
          </cell>
          <cell r="AM335">
            <v>111</v>
          </cell>
          <cell r="AP335">
            <v>2579</v>
          </cell>
          <cell r="AS335">
            <v>594</v>
          </cell>
          <cell r="AT335">
            <v>345</v>
          </cell>
          <cell r="AU335">
            <v>1452</v>
          </cell>
          <cell r="AV335">
            <v>2140</v>
          </cell>
          <cell r="AW335">
            <v>835</v>
          </cell>
          <cell r="AX335">
            <v>344</v>
          </cell>
          <cell r="AY335">
            <v>52</v>
          </cell>
          <cell r="AZ335">
            <v>2452</v>
          </cell>
          <cell r="BA335">
            <v>120</v>
          </cell>
          <cell r="BB335">
            <v>290</v>
          </cell>
          <cell r="BC335">
            <v>1028</v>
          </cell>
          <cell r="BD335">
            <v>1545</v>
          </cell>
          <cell r="BE335">
            <v>998</v>
          </cell>
          <cell r="BF335">
            <v>82</v>
          </cell>
          <cell r="BG335">
            <v>1774</v>
          </cell>
          <cell r="BH335">
            <v>3772</v>
          </cell>
          <cell r="BI335">
            <v>137</v>
          </cell>
          <cell r="BJ335">
            <v>26</v>
          </cell>
          <cell r="BK335">
            <v>58656</v>
          </cell>
          <cell r="BL335">
            <v>79540</v>
          </cell>
        </row>
        <row r="336">
          <cell r="C336" t="str">
            <v>E01005</v>
          </cell>
          <cell r="D336" t="str">
            <v>E.1.A) Plusvalenze</v>
          </cell>
          <cell r="E336" t="str">
            <v>2008</v>
          </cell>
          <cell r="F336" t="str">
            <v>C</v>
          </cell>
          <cell r="G336">
            <v>0</v>
          </cell>
          <cell r="H336">
            <v>0</v>
          </cell>
          <cell r="I336">
            <v>0</v>
          </cell>
          <cell r="L336">
            <v>0</v>
          </cell>
          <cell r="O336">
            <v>82</v>
          </cell>
          <cell r="R336">
            <v>4</v>
          </cell>
          <cell r="U336">
            <v>0</v>
          </cell>
          <cell r="X336">
            <v>15</v>
          </cell>
          <cell r="AA336">
            <v>0</v>
          </cell>
          <cell r="AD336">
            <v>2</v>
          </cell>
          <cell r="AG336">
            <v>0</v>
          </cell>
          <cell r="AJ336">
            <v>0</v>
          </cell>
          <cell r="AM336">
            <v>5</v>
          </cell>
          <cell r="AP336">
            <v>3</v>
          </cell>
          <cell r="AS336">
            <v>0</v>
          </cell>
          <cell r="AT336">
            <v>11</v>
          </cell>
          <cell r="AU336">
            <v>0</v>
          </cell>
          <cell r="AV336">
            <v>0</v>
          </cell>
          <cell r="AW336">
            <v>0</v>
          </cell>
          <cell r="AX336">
            <v>3</v>
          </cell>
          <cell r="AY336">
            <v>3</v>
          </cell>
          <cell r="AZ336">
            <v>0</v>
          </cell>
          <cell r="BA336">
            <v>0</v>
          </cell>
          <cell r="BB336">
            <v>0</v>
          </cell>
          <cell r="BC336">
            <v>0</v>
          </cell>
          <cell r="BD336">
            <v>0</v>
          </cell>
          <cell r="BE336">
            <v>2</v>
          </cell>
          <cell r="BF336">
            <v>0</v>
          </cell>
          <cell r="BG336">
            <v>20</v>
          </cell>
          <cell r="BH336">
            <v>0</v>
          </cell>
          <cell r="BI336">
            <v>0</v>
          </cell>
          <cell r="BJ336">
            <v>0</v>
          </cell>
          <cell r="BK336">
            <v>150</v>
          </cell>
          <cell r="BL336">
            <v>150</v>
          </cell>
        </row>
        <row r="337">
          <cell r="C337" t="str">
            <v>E01010</v>
          </cell>
          <cell r="D337" t="str">
            <v>E.1.B) Altri proventi straordinari</v>
          </cell>
          <cell r="E337" t="str">
            <v>2008</v>
          </cell>
          <cell r="F337" t="str">
            <v>C</v>
          </cell>
          <cell r="G337">
            <v>0</v>
          </cell>
          <cell r="H337">
            <v>0</v>
          </cell>
          <cell r="I337">
            <v>529</v>
          </cell>
          <cell r="L337">
            <v>3784</v>
          </cell>
          <cell r="O337">
            <v>6620</v>
          </cell>
          <cell r="R337">
            <v>2165</v>
          </cell>
          <cell r="U337">
            <v>1423</v>
          </cell>
          <cell r="X337">
            <v>33452</v>
          </cell>
          <cell r="AA337">
            <v>820</v>
          </cell>
          <cell r="AD337">
            <v>1608</v>
          </cell>
          <cell r="AG337">
            <v>5912</v>
          </cell>
          <cell r="AJ337">
            <v>2448</v>
          </cell>
          <cell r="AM337">
            <v>106</v>
          </cell>
          <cell r="AP337">
            <v>2576</v>
          </cell>
          <cell r="AS337">
            <v>594</v>
          </cell>
          <cell r="AT337">
            <v>334</v>
          </cell>
          <cell r="AU337">
            <v>1452</v>
          </cell>
          <cell r="AV337">
            <v>2140</v>
          </cell>
          <cell r="AW337">
            <v>835</v>
          </cell>
          <cell r="AX337">
            <v>341</v>
          </cell>
          <cell r="AY337">
            <v>49</v>
          </cell>
          <cell r="AZ337">
            <v>2452</v>
          </cell>
          <cell r="BA337">
            <v>120</v>
          </cell>
          <cell r="BB337">
            <v>290</v>
          </cell>
          <cell r="BC337">
            <v>1028</v>
          </cell>
          <cell r="BD337">
            <v>1545</v>
          </cell>
          <cell r="BE337">
            <v>996</v>
          </cell>
          <cell r="BF337">
            <v>82</v>
          </cell>
          <cell r="BG337">
            <v>1754</v>
          </cell>
          <cell r="BH337">
            <v>3772</v>
          </cell>
          <cell r="BI337">
            <v>137</v>
          </cell>
          <cell r="BJ337">
            <v>26</v>
          </cell>
          <cell r="BK337">
            <v>58506</v>
          </cell>
          <cell r="BL337">
            <v>79390</v>
          </cell>
        </row>
        <row r="338">
          <cell r="C338" t="str">
            <v>E01015</v>
          </cell>
          <cell r="D338" t="str">
            <v>E.1.B.1) Proventi da donazioni e liberalità diverse</v>
          </cell>
          <cell r="E338" t="str">
            <v>2008</v>
          </cell>
          <cell r="F338" t="str">
            <v>C</v>
          </cell>
          <cell r="G338">
            <v>0</v>
          </cell>
          <cell r="H338">
            <v>0</v>
          </cell>
          <cell r="I338">
            <v>0</v>
          </cell>
          <cell r="L338">
            <v>0</v>
          </cell>
          <cell r="O338">
            <v>61</v>
          </cell>
          <cell r="R338">
            <v>26</v>
          </cell>
          <cell r="U338">
            <v>30</v>
          </cell>
          <cell r="X338">
            <v>0</v>
          </cell>
          <cell r="AA338">
            <v>0</v>
          </cell>
          <cell r="AD338">
            <v>23</v>
          </cell>
          <cell r="AG338">
            <v>0</v>
          </cell>
          <cell r="AJ338">
            <v>0</v>
          </cell>
          <cell r="AM338">
            <v>0</v>
          </cell>
          <cell r="AP338">
            <v>50</v>
          </cell>
          <cell r="AS338">
            <v>0</v>
          </cell>
          <cell r="AT338">
            <v>2</v>
          </cell>
          <cell r="AU338">
            <v>0</v>
          </cell>
          <cell r="AV338">
            <v>0</v>
          </cell>
          <cell r="AW338">
            <v>8</v>
          </cell>
          <cell r="AX338">
            <v>0</v>
          </cell>
          <cell r="AY338">
            <v>0</v>
          </cell>
          <cell r="AZ338">
            <v>0</v>
          </cell>
          <cell r="BA338">
            <v>0</v>
          </cell>
          <cell r="BB338">
            <v>9</v>
          </cell>
          <cell r="BC338">
            <v>1</v>
          </cell>
          <cell r="BD338">
            <v>0</v>
          </cell>
          <cell r="BE338">
            <v>0</v>
          </cell>
          <cell r="BF338">
            <v>0</v>
          </cell>
          <cell r="BG338">
            <v>0</v>
          </cell>
          <cell r="BH338">
            <v>0</v>
          </cell>
          <cell r="BI338">
            <v>0</v>
          </cell>
          <cell r="BJ338">
            <v>0</v>
          </cell>
          <cell r="BK338">
            <v>210</v>
          </cell>
          <cell r="BL338">
            <v>210</v>
          </cell>
        </row>
        <row r="339">
          <cell r="C339" t="str">
            <v>E01020</v>
          </cell>
          <cell r="D339" t="str">
            <v>E.1.B.2) Sopravvenienze attive</v>
          </cell>
          <cell r="E339" t="str">
            <v>2008</v>
          </cell>
          <cell r="F339" t="str">
            <v>C</v>
          </cell>
          <cell r="G339">
            <v>0</v>
          </cell>
          <cell r="H339">
            <v>0</v>
          </cell>
          <cell r="I339">
            <v>529</v>
          </cell>
          <cell r="L339">
            <v>7</v>
          </cell>
          <cell r="O339">
            <v>5204</v>
          </cell>
          <cell r="R339">
            <v>450</v>
          </cell>
          <cell r="U339">
            <v>181</v>
          </cell>
          <cell r="X339">
            <v>29674</v>
          </cell>
          <cell r="AA339">
            <v>162</v>
          </cell>
          <cell r="AD339">
            <v>101</v>
          </cell>
          <cell r="AG339">
            <v>240</v>
          </cell>
          <cell r="AJ339">
            <v>405</v>
          </cell>
          <cell r="AM339">
            <v>96</v>
          </cell>
          <cell r="AP339">
            <v>2347</v>
          </cell>
          <cell r="AS339">
            <v>220</v>
          </cell>
          <cell r="AT339">
            <v>59</v>
          </cell>
          <cell r="AU339">
            <v>247</v>
          </cell>
          <cell r="AV339">
            <v>799</v>
          </cell>
          <cell r="AW339">
            <v>793</v>
          </cell>
          <cell r="AX339">
            <v>147</v>
          </cell>
          <cell r="AY339">
            <v>48</v>
          </cell>
          <cell r="AZ339">
            <v>211</v>
          </cell>
          <cell r="BA339">
            <v>97</v>
          </cell>
          <cell r="BB339">
            <v>18</v>
          </cell>
          <cell r="BC339">
            <v>18</v>
          </cell>
          <cell r="BD339">
            <v>651</v>
          </cell>
          <cell r="BE339">
            <v>878</v>
          </cell>
          <cell r="BF339">
            <v>60</v>
          </cell>
          <cell r="BG339">
            <v>1704</v>
          </cell>
          <cell r="BH339">
            <v>814</v>
          </cell>
          <cell r="BI339">
            <v>128</v>
          </cell>
          <cell r="BJ339">
            <v>26</v>
          </cell>
          <cell r="BK339">
            <v>25663</v>
          </cell>
          <cell r="BL339">
            <v>46314</v>
          </cell>
        </row>
        <row r="340">
          <cell r="C340" t="str">
            <v>E01025</v>
          </cell>
          <cell r="D340" t="str">
            <v>E.1.B.2.1) Sopravvenienze Attive v/Asl-AO, IRCCS, Policlinici</v>
          </cell>
          <cell r="E340" t="str">
            <v>2008</v>
          </cell>
          <cell r="F340" t="str">
            <v>C</v>
          </cell>
          <cell r="G340">
            <v>0</v>
          </cell>
          <cell r="H340">
            <v>0</v>
          </cell>
          <cell r="I340">
            <v>237</v>
          </cell>
          <cell r="L340">
            <v>5</v>
          </cell>
          <cell r="O340">
            <v>0</v>
          </cell>
          <cell r="R340">
            <v>43</v>
          </cell>
          <cell r="U340">
            <v>0</v>
          </cell>
          <cell r="X340">
            <v>0</v>
          </cell>
          <cell r="AA340">
            <v>0</v>
          </cell>
          <cell r="AD340">
            <v>0</v>
          </cell>
          <cell r="AG340">
            <v>112</v>
          </cell>
          <cell r="AJ340">
            <v>70</v>
          </cell>
          <cell r="AM340">
            <v>22</v>
          </cell>
          <cell r="AP340">
            <v>3</v>
          </cell>
          <cell r="AS340">
            <v>1</v>
          </cell>
          <cell r="AT340">
            <v>7</v>
          </cell>
          <cell r="AU340">
            <v>0</v>
          </cell>
          <cell r="AV340">
            <v>23</v>
          </cell>
          <cell r="AW340">
            <v>0</v>
          </cell>
          <cell r="AX340">
            <v>0</v>
          </cell>
          <cell r="AY340">
            <v>0</v>
          </cell>
          <cell r="AZ340">
            <v>12</v>
          </cell>
          <cell r="BA340">
            <v>7</v>
          </cell>
          <cell r="BB340">
            <v>8</v>
          </cell>
          <cell r="BC340">
            <v>15</v>
          </cell>
          <cell r="BD340">
            <v>63</v>
          </cell>
          <cell r="BE340">
            <v>19</v>
          </cell>
          <cell r="BF340">
            <v>0</v>
          </cell>
          <cell r="BG340">
            <v>4</v>
          </cell>
          <cell r="BH340">
            <v>0</v>
          </cell>
          <cell r="BI340">
            <v>0</v>
          </cell>
          <cell r="BJ340">
            <v>0</v>
          </cell>
          <cell r="BK340">
            <v>0</v>
          </cell>
          <cell r="BL340">
            <v>651</v>
          </cell>
        </row>
        <row r="341">
          <cell r="C341" t="str">
            <v>E01030</v>
          </cell>
          <cell r="D341" t="str">
            <v>E.1.B.2.2) Sopravvenienze Attive v/terzi</v>
          </cell>
          <cell r="E341" t="str">
            <v>2008</v>
          </cell>
          <cell r="F341" t="str">
            <v>C</v>
          </cell>
          <cell r="G341">
            <v>0</v>
          </cell>
          <cell r="H341">
            <v>0</v>
          </cell>
          <cell r="I341">
            <v>292</v>
          </cell>
          <cell r="L341">
            <v>2</v>
          </cell>
          <cell r="O341">
            <v>5204</v>
          </cell>
          <cell r="R341">
            <v>407</v>
          </cell>
          <cell r="U341">
            <v>181</v>
          </cell>
          <cell r="X341">
            <v>29674</v>
          </cell>
          <cell r="AA341">
            <v>162</v>
          </cell>
          <cell r="AD341">
            <v>101</v>
          </cell>
          <cell r="AG341">
            <v>128</v>
          </cell>
          <cell r="AJ341">
            <v>335</v>
          </cell>
          <cell r="AM341">
            <v>74</v>
          </cell>
          <cell r="AP341">
            <v>2344</v>
          </cell>
          <cell r="AS341">
            <v>219</v>
          </cell>
          <cell r="AT341">
            <v>52</v>
          </cell>
          <cell r="AU341">
            <v>247</v>
          </cell>
          <cell r="AV341">
            <v>776</v>
          </cell>
          <cell r="AW341">
            <v>793</v>
          </cell>
          <cell r="AX341">
            <v>147</v>
          </cell>
          <cell r="AY341">
            <v>48</v>
          </cell>
          <cell r="AZ341">
            <v>199</v>
          </cell>
          <cell r="BA341">
            <v>90</v>
          </cell>
          <cell r="BB341">
            <v>10</v>
          </cell>
          <cell r="BC341">
            <v>3</v>
          </cell>
          <cell r="BD341">
            <v>588</v>
          </cell>
          <cell r="BE341">
            <v>859</v>
          </cell>
          <cell r="BF341">
            <v>60</v>
          </cell>
          <cell r="BG341">
            <v>1700</v>
          </cell>
          <cell r="BH341">
            <v>814</v>
          </cell>
          <cell r="BI341">
            <v>128</v>
          </cell>
          <cell r="BJ341">
            <v>26</v>
          </cell>
          <cell r="BK341">
            <v>25663</v>
          </cell>
          <cell r="BL341">
            <v>45663</v>
          </cell>
        </row>
        <row r="342">
          <cell r="C342" t="str">
            <v>E01035</v>
          </cell>
          <cell r="D342" t="str">
            <v>E.1.B.2.2.A) Sopravvenienze attive v/terzi relative alla mobilità extraregionale</v>
          </cell>
          <cell r="E342" t="str">
            <v>2008</v>
          </cell>
          <cell r="F342" t="str">
            <v>C</v>
          </cell>
          <cell r="G342">
            <v>0</v>
          </cell>
          <cell r="H342">
            <v>0</v>
          </cell>
          <cell r="I342">
            <v>0</v>
          </cell>
          <cell r="L342">
            <v>0</v>
          </cell>
          <cell r="O342">
            <v>0</v>
          </cell>
          <cell r="R342">
            <v>0</v>
          </cell>
          <cell r="U342">
            <v>0</v>
          </cell>
          <cell r="X342">
            <v>0</v>
          </cell>
          <cell r="AA342">
            <v>0</v>
          </cell>
          <cell r="AD342">
            <v>0</v>
          </cell>
          <cell r="AG342">
            <v>0</v>
          </cell>
          <cell r="AJ342">
            <v>0</v>
          </cell>
          <cell r="AM342">
            <v>0</v>
          </cell>
          <cell r="AP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row>
        <row r="343">
          <cell r="C343" t="str">
            <v>E01040</v>
          </cell>
          <cell r="D343" t="str">
            <v>E.1.B.2.2.B) Sopravvenienze attive v/terzi relative al personale</v>
          </cell>
          <cell r="E343" t="str">
            <v>2008</v>
          </cell>
          <cell r="F343" t="str">
            <v>C</v>
          </cell>
          <cell r="G343">
            <v>0</v>
          </cell>
          <cell r="H343">
            <v>0</v>
          </cell>
          <cell r="I343">
            <v>0</v>
          </cell>
          <cell r="L343">
            <v>0</v>
          </cell>
          <cell r="O343">
            <v>243</v>
          </cell>
          <cell r="R343">
            <v>15</v>
          </cell>
          <cell r="U343">
            <v>1</v>
          </cell>
          <cell r="X343">
            <v>839</v>
          </cell>
          <cell r="AA343">
            <v>5</v>
          </cell>
          <cell r="AD343">
            <v>3</v>
          </cell>
          <cell r="AG343">
            <v>0</v>
          </cell>
          <cell r="AJ343">
            <v>0</v>
          </cell>
          <cell r="AM343">
            <v>0</v>
          </cell>
          <cell r="AP343">
            <v>153</v>
          </cell>
          <cell r="AS343">
            <v>0</v>
          </cell>
          <cell r="AT343">
            <v>14</v>
          </cell>
          <cell r="AU343">
            <v>3</v>
          </cell>
          <cell r="AV343">
            <v>29</v>
          </cell>
          <cell r="AW343">
            <v>0</v>
          </cell>
          <cell r="AX343">
            <v>1</v>
          </cell>
          <cell r="AY343">
            <v>4</v>
          </cell>
          <cell r="AZ343">
            <v>95</v>
          </cell>
          <cell r="BA343">
            <v>0</v>
          </cell>
          <cell r="BB343">
            <v>0</v>
          </cell>
          <cell r="BC343">
            <v>0</v>
          </cell>
          <cell r="BD343">
            <v>0</v>
          </cell>
          <cell r="BE343">
            <v>24</v>
          </cell>
          <cell r="BF343">
            <v>0</v>
          </cell>
          <cell r="BG343">
            <v>1397</v>
          </cell>
          <cell r="BH343">
            <v>0</v>
          </cell>
          <cell r="BI343">
            <v>0</v>
          </cell>
          <cell r="BJ343">
            <v>0</v>
          </cell>
          <cell r="BK343">
            <v>2826</v>
          </cell>
          <cell r="BL343">
            <v>2826</v>
          </cell>
        </row>
        <row r="344">
          <cell r="C344" t="str">
            <v>E01045</v>
          </cell>
          <cell r="D344" t="str">
            <v>E.1.B.2.2.C) Sopravvenienze attive v/terzi relative alle convenzioni con medici di base</v>
          </cell>
          <cell r="E344" t="str">
            <v>2008</v>
          </cell>
          <cell r="F344" t="str">
            <v>C</v>
          </cell>
          <cell r="G344">
            <v>0</v>
          </cell>
          <cell r="H344">
            <v>0</v>
          </cell>
          <cell r="I344">
            <v>0</v>
          </cell>
          <cell r="L344">
            <v>0</v>
          </cell>
          <cell r="O344">
            <v>0</v>
          </cell>
          <cell r="R344">
            <v>3</v>
          </cell>
          <cell r="U344">
            <v>0</v>
          </cell>
          <cell r="X344">
            <v>0</v>
          </cell>
          <cell r="AA344">
            <v>0</v>
          </cell>
          <cell r="AD344">
            <v>0</v>
          </cell>
          <cell r="AG344">
            <v>0</v>
          </cell>
          <cell r="AJ344">
            <v>0</v>
          </cell>
          <cell r="AM344">
            <v>0</v>
          </cell>
          <cell r="AP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3</v>
          </cell>
          <cell r="BL344">
            <v>3</v>
          </cell>
        </row>
        <row r="345">
          <cell r="C345" t="str">
            <v>E01050</v>
          </cell>
          <cell r="D345" t="str">
            <v>E.1.B.2.2.D) Sopravvenienze attive v/terzi relative alle convenzioni per la specialistica</v>
          </cell>
          <cell r="E345" t="str">
            <v>2008</v>
          </cell>
          <cell r="F345" t="str">
            <v>C</v>
          </cell>
          <cell r="G345">
            <v>0</v>
          </cell>
          <cell r="H345">
            <v>0</v>
          </cell>
          <cell r="I345">
            <v>0</v>
          </cell>
          <cell r="L345">
            <v>0</v>
          </cell>
          <cell r="O345">
            <v>23</v>
          </cell>
          <cell r="R345">
            <v>0</v>
          </cell>
          <cell r="U345">
            <v>0</v>
          </cell>
          <cell r="X345">
            <v>1223</v>
          </cell>
          <cell r="AA345">
            <v>0</v>
          </cell>
          <cell r="AD345">
            <v>0</v>
          </cell>
          <cell r="AG345">
            <v>33</v>
          </cell>
          <cell r="AJ345">
            <v>0</v>
          </cell>
          <cell r="AM345">
            <v>0</v>
          </cell>
          <cell r="AP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1279</v>
          </cell>
          <cell r="BL345">
            <v>1279</v>
          </cell>
        </row>
        <row r="346">
          <cell r="C346" t="str">
            <v>E01055</v>
          </cell>
          <cell r="D346" t="str">
            <v>E.1.B.2.2.E) Sopravvenienze attive v/terzi relative all'acquisto prestaz. Sanitarie da operatori accreditati</v>
          </cell>
          <cell r="E346" t="str">
            <v>2008</v>
          </cell>
          <cell r="F346" t="str">
            <v>C</v>
          </cell>
          <cell r="G346">
            <v>0</v>
          </cell>
          <cell r="H346">
            <v>0</v>
          </cell>
          <cell r="I346">
            <v>0</v>
          </cell>
          <cell r="L346">
            <v>0</v>
          </cell>
          <cell r="O346">
            <v>338</v>
          </cell>
          <cell r="R346">
            <v>31</v>
          </cell>
          <cell r="U346">
            <v>0</v>
          </cell>
          <cell r="X346">
            <v>930</v>
          </cell>
          <cell r="AA346">
            <v>0</v>
          </cell>
          <cell r="AD346">
            <v>0</v>
          </cell>
          <cell r="AG346">
            <v>0</v>
          </cell>
          <cell r="AJ346">
            <v>260</v>
          </cell>
          <cell r="AM346">
            <v>0</v>
          </cell>
          <cell r="AP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1559</v>
          </cell>
          <cell r="BL346">
            <v>1559</v>
          </cell>
        </row>
        <row r="347">
          <cell r="C347" t="str">
            <v>E01060</v>
          </cell>
          <cell r="D347" t="str">
            <v>E.1.B.2.2.F) Sopravvenienze attive v/terzi relative all'acquisto di beni e servizi</v>
          </cell>
          <cell r="E347" t="str">
            <v>2008</v>
          </cell>
          <cell r="F347" t="str">
            <v>C</v>
          </cell>
          <cell r="G347">
            <v>0</v>
          </cell>
          <cell r="H347">
            <v>0</v>
          </cell>
          <cell r="I347">
            <v>0</v>
          </cell>
          <cell r="L347">
            <v>2</v>
          </cell>
          <cell r="O347">
            <v>843</v>
          </cell>
          <cell r="R347">
            <v>253</v>
          </cell>
          <cell r="U347">
            <v>6</v>
          </cell>
          <cell r="X347">
            <v>316</v>
          </cell>
          <cell r="AA347">
            <v>140</v>
          </cell>
          <cell r="AD347">
            <v>0</v>
          </cell>
          <cell r="AG347">
            <v>8</v>
          </cell>
          <cell r="AJ347">
            <v>2</v>
          </cell>
          <cell r="AM347">
            <v>34</v>
          </cell>
          <cell r="AP347">
            <v>1816</v>
          </cell>
          <cell r="AS347">
            <v>23</v>
          </cell>
          <cell r="AT347">
            <v>38</v>
          </cell>
          <cell r="AU347">
            <v>241</v>
          </cell>
          <cell r="AV347">
            <v>0</v>
          </cell>
          <cell r="AW347">
            <v>467</v>
          </cell>
          <cell r="AX347">
            <v>17</v>
          </cell>
          <cell r="AY347">
            <v>2</v>
          </cell>
          <cell r="AZ347">
            <v>89</v>
          </cell>
          <cell r="BA347">
            <v>51</v>
          </cell>
          <cell r="BB347">
            <v>0</v>
          </cell>
          <cell r="BC347">
            <v>0</v>
          </cell>
          <cell r="BD347">
            <v>46</v>
          </cell>
          <cell r="BE347">
            <v>31</v>
          </cell>
          <cell r="BF347">
            <v>0</v>
          </cell>
          <cell r="BG347">
            <v>212</v>
          </cell>
          <cell r="BH347">
            <v>0</v>
          </cell>
          <cell r="BI347">
            <v>0</v>
          </cell>
          <cell r="BJ347">
            <v>0</v>
          </cell>
          <cell r="BK347">
            <v>4637</v>
          </cell>
          <cell r="BL347">
            <v>4637</v>
          </cell>
        </row>
        <row r="348">
          <cell r="C348" t="str">
            <v>E01065</v>
          </cell>
          <cell r="D348" t="str">
            <v>E.1.B.2.2.G) Altre sopravvenienze attive v/terzi</v>
          </cell>
          <cell r="E348" t="str">
            <v>2008</v>
          </cell>
          <cell r="F348" t="str">
            <v>C</v>
          </cell>
          <cell r="G348">
            <v>0</v>
          </cell>
          <cell r="H348">
            <v>0</v>
          </cell>
          <cell r="I348">
            <v>292</v>
          </cell>
          <cell r="L348">
            <v>0</v>
          </cell>
          <cell r="O348">
            <v>3757</v>
          </cell>
          <cell r="R348">
            <v>105</v>
          </cell>
          <cell r="U348">
            <v>174</v>
          </cell>
          <cell r="X348">
            <v>26366</v>
          </cell>
          <cell r="AA348">
            <v>17</v>
          </cell>
          <cell r="AD348">
            <v>98</v>
          </cell>
          <cell r="AG348">
            <v>87</v>
          </cell>
          <cell r="AJ348">
            <v>73</v>
          </cell>
          <cell r="AM348">
            <v>40</v>
          </cell>
          <cell r="AP348">
            <v>375</v>
          </cell>
          <cell r="AS348">
            <v>196</v>
          </cell>
          <cell r="AT348">
            <v>0</v>
          </cell>
          <cell r="AU348">
            <v>3</v>
          </cell>
          <cell r="AV348">
            <v>747</v>
          </cell>
          <cell r="AW348">
            <v>326</v>
          </cell>
          <cell r="AX348">
            <v>129</v>
          </cell>
          <cell r="AY348">
            <v>42</v>
          </cell>
          <cell r="AZ348">
            <v>15</v>
          </cell>
          <cell r="BA348">
            <v>39</v>
          </cell>
          <cell r="BB348">
            <v>10</v>
          </cell>
          <cell r="BC348">
            <v>3</v>
          </cell>
          <cell r="BD348">
            <v>542</v>
          </cell>
          <cell r="BE348">
            <v>804</v>
          </cell>
          <cell r="BF348">
            <v>60</v>
          </cell>
          <cell r="BG348">
            <v>91</v>
          </cell>
          <cell r="BH348">
            <v>814</v>
          </cell>
          <cell r="BI348">
            <v>128</v>
          </cell>
          <cell r="BJ348">
            <v>26</v>
          </cell>
          <cell r="BK348">
            <v>15359</v>
          </cell>
          <cell r="BL348">
            <v>35359</v>
          </cell>
        </row>
        <row r="349">
          <cell r="C349" t="str">
            <v>E01070</v>
          </cell>
          <cell r="D349" t="str">
            <v>E.1.B.3) Insussistenze attive</v>
          </cell>
          <cell r="E349" t="str">
            <v>2008</v>
          </cell>
          <cell r="F349" t="str">
            <v>C</v>
          </cell>
          <cell r="G349">
            <v>0</v>
          </cell>
          <cell r="H349">
            <v>0</v>
          </cell>
          <cell r="I349">
            <v>0</v>
          </cell>
          <cell r="L349">
            <v>3777</v>
          </cell>
          <cell r="O349">
            <v>1349</v>
          </cell>
          <cell r="R349">
            <v>1689</v>
          </cell>
          <cell r="U349">
            <v>1212</v>
          </cell>
          <cell r="X349">
            <v>3754</v>
          </cell>
          <cell r="AA349">
            <v>621</v>
          </cell>
          <cell r="AD349">
            <v>1484</v>
          </cell>
          <cell r="AG349">
            <v>5672</v>
          </cell>
          <cell r="AJ349">
            <v>1322</v>
          </cell>
          <cell r="AM349">
            <v>10</v>
          </cell>
          <cell r="AP349">
            <v>0</v>
          </cell>
          <cell r="AS349">
            <v>374</v>
          </cell>
          <cell r="AT349">
            <v>270</v>
          </cell>
          <cell r="AU349">
            <v>1099</v>
          </cell>
          <cell r="AV349">
            <v>1341</v>
          </cell>
          <cell r="AW349">
            <v>34</v>
          </cell>
          <cell r="AX349">
            <v>118</v>
          </cell>
          <cell r="AY349">
            <v>1</v>
          </cell>
          <cell r="AZ349">
            <v>2241</v>
          </cell>
          <cell r="BA349">
            <v>23</v>
          </cell>
          <cell r="BB349">
            <v>263</v>
          </cell>
          <cell r="BC349">
            <v>983</v>
          </cell>
          <cell r="BD349">
            <v>894</v>
          </cell>
          <cell r="BE349">
            <v>118</v>
          </cell>
          <cell r="BF349">
            <v>22</v>
          </cell>
          <cell r="BG349">
            <v>0</v>
          </cell>
          <cell r="BH349">
            <v>2958</v>
          </cell>
          <cell r="BI349">
            <v>9</v>
          </cell>
          <cell r="BJ349">
            <v>0</v>
          </cell>
          <cell r="BK349">
            <v>31405</v>
          </cell>
          <cell r="BL349">
            <v>31638</v>
          </cell>
        </row>
        <row r="350">
          <cell r="C350" t="str">
            <v>E01075</v>
          </cell>
          <cell r="D350" t="str">
            <v>E.1.B.3.1) Insussistenze Attive v/Asl-AO, IRCCS, Policlinici</v>
          </cell>
          <cell r="E350" t="str">
            <v>2008</v>
          </cell>
          <cell r="F350" t="str">
            <v>C</v>
          </cell>
          <cell r="G350">
            <v>0</v>
          </cell>
          <cell r="H350">
            <v>0</v>
          </cell>
          <cell r="I350">
            <v>0</v>
          </cell>
          <cell r="L350">
            <v>0</v>
          </cell>
          <cell r="O350">
            <v>0</v>
          </cell>
          <cell r="R350">
            <v>32</v>
          </cell>
          <cell r="U350">
            <v>0</v>
          </cell>
          <cell r="X350">
            <v>0</v>
          </cell>
          <cell r="AA350">
            <v>0</v>
          </cell>
          <cell r="AD350">
            <v>0</v>
          </cell>
          <cell r="AG350">
            <v>16</v>
          </cell>
          <cell r="AJ350">
            <v>0</v>
          </cell>
          <cell r="AM350">
            <v>0</v>
          </cell>
          <cell r="AP350">
            <v>0</v>
          </cell>
          <cell r="AS350">
            <v>21</v>
          </cell>
          <cell r="AT350">
            <v>0</v>
          </cell>
          <cell r="AU350">
            <v>0</v>
          </cell>
          <cell r="AV350">
            <v>11</v>
          </cell>
          <cell r="AW350">
            <v>0</v>
          </cell>
          <cell r="AX350">
            <v>104</v>
          </cell>
          <cell r="AY350">
            <v>0</v>
          </cell>
          <cell r="AZ350">
            <v>0</v>
          </cell>
          <cell r="BA350">
            <v>0</v>
          </cell>
          <cell r="BB350">
            <v>49</v>
          </cell>
          <cell r="BC350">
            <v>0</v>
          </cell>
          <cell r="BD350">
            <v>0</v>
          </cell>
          <cell r="BE350">
            <v>0</v>
          </cell>
          <cell r="BF350">
            <v>0</v>
          </cell>
          <cell r="BG350">
            <v>0</v>
          </cell>
          <cell r="BH350">
            <v>0</v>
          </cell>
          <cell r="BI350">
            <v>0</v>
          </cell>
          <cell r="BJ350">
            <v>0</v>
          </cell>
          <cell r="BK350">
            <v>0</v>
          </cell>
          <cell r="BL350">
            <v>233</v>
          </cell>
        </row>
        <row r="351">
          <cell r="C351" t="str">
            <v>E01080</v>
          </cell>
          <cell r="D351" t="str">
            <v>E.1.B.3.2) Insussistenze Attive v/terzi</v>
          </cell>
          <cell r="E351" t="str">
            <v>2008</v>
          </cell>
          <cell r="F351" t="str">
            <v>C</v>
          </cell>
          <cell r="G351">
            <v>0</v>
          </cell>
          <cell r="H351">
            <v>0</v>
          </cell>
          <cell r="I351">
            <v>0</v>
          </cell>
          <cell r="L351">
            <v>3777</v>
          </cell>
          <cell r="O351">
            <v>1349</v>
          </cell>
          <cell r="R351">
            <v>1657</v>
          </cell>
          <cell r="U351">
            <v>1212</v>
          </cell>
          <cell r="X351">
            <v>3754</v>
          </cell>
          <cell r="AA351">
            <v>621</v>
          </cell>
          <cell r="AD351">
            <v>1484</v>
          </cell>
          <cell r="AG351">
            <v>5656</v>
          </cell>
          <cell r="AJ351">
            <v>1322</v>
          </cell>
          <cell r="AM351">
            <v>10</v>
          </cell>
          <cell r="AP351">
            <v>0</v>
          </cell>
          <cell r="AS351">
            <v>353</v>
          </cell>
          <cell r="AT351">
            <v>270</v>
          </cell>
          <cell r="AU351">
            <v>1099</v>
          </cell>
          <cell r="AV351">
            <v>1330</v>
          </cell>
          <cell r="AW351">
            <v>34</v>
          </cell>
          <cell r="AX351">
            <v>14</v>
          </cell>
          <cell r="AY351">
            <v>1</v>
          </cell>
          <cell r="AZ351">
            <v>2241</v>
          </cell>
          <cell r="BA351">
            <v>23</v>
          </cell>
          <cell r="BB351">
            <v>214</v>
          </cell>
          <cell r="BC351">
            <v>983</v>
          </cell>
          <cell r="BD351">
            <v>894</v>
          </cell>
          <cell r="BE351">
            <v>118</v>
          </cell>
          <cell r="BF351">
            <v>22</v>
          </cell>
          <cell r="BG351">
            <v>0</v>
          </cell>
          <cell r="BH351">
            <v>2958</v>
          </cell>
          <cell r="BI351">
            <v>9</v>
          </cell>
          <cell r="BJ351">
            <v>0</v>
          </cell>
          <cell r="BK351">
            <v>31405</v>
          </cell>
          <cell r="BL351">
            <v>31405</v>
          </cell>
        </row>
        <row r="352">
          <cell r="C352" t="str">
            <v>E01085</v>
          </cell>
          <cell r="D352" t="str">
            <v>E.1.B.3.2.A) Insussistenze attive v/terzi relative alla mobilità extraregionale</v>
          </cell>
          <cell r="E352" t="str">
            <v>2008</v>
          </cell>
          <cell r="F352" t="str">
            <v>C</v>
          </cell>
          <cell r="G352">
            <v>0</v>
          </cell>
          <cell r="H352">
            <v>0</v>
          </cell>
          <cell r="I352">
            <v>0</v>
          </cell>
          <cell r="L352">
            <v>0</v>
          </cell>
          <cell r="O352">
            <v>1</v>
          </cell>
          <cell r="R352">
            <v>0</v>
          </cell>
          <cell r="U352">
            <v>0</v>
          </cell>
          <cell r="X352">
            <v>0</v>
          </cell>
          <cell r="AA352">
            <v>0</v>
          </cell>
          <cell r="AD352">
            <v>0</v>
          </cell>
          <cell r="AG352">
            <v>0</v>
          </cell>
          <cell r="AJ352">
            <v>0</v>
          </cell>
          <cell r="AM352">
            <v>0</v>
          </cell>
          <cell r="AP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1</v>
          </cell>
        </row>
        <row r="353">
          <cell r="C353" t="str">
            <v>E01090</v>
          </cell>
          <cell r="D353" t="str">
            <v>E.1.B.3.2.B) Insussistenze attive v/terzi relative al personale</v>
          </cell>
          <cell r="E353" t="str">
            <v>2008</v>
          </cell>
          <cell r="F353" t="str">
            <v>C</v>
          </cell>
          <cell r="G353">
            <v>0</v>
          </cell>
          <cell r="H353">
            <v>0</v>
          </cell>
          <cell r="I353">
            <v>0</v>
          </cell>
          <cell r="L353">
            <v>1057</v>
          </cell>
          <cell r="O353">
            <v>4</v>
          </cell>
          <cell r="R353">
            <v>4</v>
          </cell>
          <cell r="U353">
            <v>0</v>
          </cell>
          <cell r="X353">
            <v>67</v>
          </cell>
          <cell r="AA353">
            <v>0</v>
          </cell>
          <cell r="AD353">
            <v>0</v>
          </cell>
          <cell r="AG353">
            <v>393</v>
          </cell>
          <cell r="AJ353">
            <v>0</v>
          </cell>
          <cell r="AM353">
            <v>0</v>
          </cell>
          <cell r="AP353">
            <v>0</v>
          </cell>
          <cell r="AS353">
            <v>0</v>
          </cell>
          <cell r="AT353">
            <v>0</v>
          </cell>
          <cell r="AU353">
            <v>0</v>
          </cell>
          <cell r="AV353">
            <v>0</v>
          </cell>
          <cell r="AW353">
            <v>0</v>
          </cell>
          <cell r="AX353">
            <v>14</v>
          </cell>
          <cell r="AY353">
            <v>0</v>
          </cell>
          <cell r="AZ353">
            <v>1499</v>
          </cell>
          <cell r="BA353">
            <v>0</v>
          </cell>
          <cell r="BB353">
            <v>135</v>
          </cell>
          <cell r="BC353">
            <v>851</v>
          </cell>
          <cell r="BD353">
            <v>634</v>
          </cell>
          <cell r="BE353">
            <v>12</v>
          </cell>
          <cell r="BF353">
            <v>0</v>
          </cell>
          <cell r="BG353">
            <v>0</v>
          </cell>
          <cell r="BH353">
            <v>0</v>
          </cell>
          <cell r="BI353">
            <v>0</v>
          </cell>
          <cell r="BJ353">
            <v>0</v>
          </cell>
          <cell r="BK353">
            <v>4670</v>
          </cell>
          <cell r="BL353">
            <v>4670</v>
          </cell>
        </row>
        <row r="354">
          <cell r="C354" t="str">
            <v>E01095</v>
          </cell>
          <cell r="D354" t="str">
            <v>E.1.B.3.2.C) Insussistenze attive v/terzi relative alle convenzioni con medici di base</v>
          </cell>
          <cell r="E354" t="str">
            <v>2008</v>
          </cell>
          <cell r="F354" t="str">
            <v>C</v>
          </cell>
          <cell r="G354">
            <v>0</v>
          </cell>
          <cell r="H354">
            <v>0</v>
          </cell>
          <cell r="I354">
            <v>0</v>
          </cell>
          <cell r="L354">
            <v>0</v>
          </cell>
          <cell r="O354">
            <v>68</v>
          </cell>
          <cell r="R354">
            <v>204</v>
          </cell>
          <cell r="U354">
            <v>0</v>
          </cell>
          <cell r="X354">
            <v>0</v>
          </cell>
          <cell r="AA354">
            <v>0</v>
          </cell>
          <cell r="AD354">
            <v>0</v>
          </cell>
          <cell r="AG354">
            <v>0</v>
          </cell>
          <cell r="AJ354">
            <v>0</v>
          </cell>
          <cell r="AM354">
            <v>0</v>
          </cell>
          <cell r="AP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272</v>
          </cell>
          <cell r="BL354">
            <v>272</v>
          </cell>
        </row>
        <row r="355">
          <cell r="C355" t="str">
            <v>E01100</v>
          </cell>
          <cell r="D355" t="str">
            <v>E.1.B.3.2.D) Insussistenze attive v/terzi relative alle convenzioni per la specialistica</v>
          </cell>
          <cell r="E355" t="str">
            <v>2008</v>
          </cell>
          <cell r="F355" t="str">
            <v>C</v>
          </cell>
          <cell r="G355">
            <v>0</v>
          </cell>
          <cell r="H355">
            <v>0</v>
          </cell>
          <cell r="I355">
            <v>0</v>
          </cell>
          <cell r="L355">
            <v>18</v>
          </cell>
          <cell r="O355">
            <v>1</v>
          </cell>
          <cell r="R355">
            <v>1</v>
          </cell>
          <cell r="U355">
            <v>0</v>
          </cell>
          <cell r="X355">
            <v>7</v>
          </cell>
          <cell r="AA355">
            <v>503</v>
          </cell>
          <cell r="AD355">
            <v>0</v>
          </cell>
          <cell r="AG355">
            <v>0</v>
          </cell>
          <cell r="AJ355">
            <v>0</v>
          </cell>
          <cell r="AM355">
            <v>0</v>
          </cell>
          <cell r="AP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530</v>
          </cell>
          <cell r="BL355">
            <v>530</v>
          </cell>
        </row>
        <row r="356">
          <cell r="C356" t="str">
            <v>E01105</v>
          </cell>
          <cell r="D356" t="str">
            <v>E.1.B.3.2.E) Insussistenze attive v/terzi relative all'acquisto prestaz. Sanitarie da operatori accreditati</v>
          </cell>
          <cell r="E356" t="str">
            <v>2008</v>
          </cell>
          <cell r="F356" t="str">
            <v>C</v>
          </cell>
          <cell r="G356">
            <v>0</v>
          </cell>
          <cell r="H356">
            <v>0</v>
          </cell>
          <cell r="I356">
            <v>0</v>
          </cell>
          <cell r="L356">
            <v>1541</v>
          </cell>
          <cell r="O356">
            <v>418</v>
          </cell>
          <cell r="R356">
            <v>0</v>
          </cell>
          <cell r="U356">
            <v>0</v>
          </cell>
          <cell r="X356">
            <v>1255</v>
          </cell>
          <cell r="AA356">
            <v>0</v>
          </cell>
          <cell r="AD356">
            <v>59</v>
          </cell>
          <cell r="AG356">
            <v>2967</v>
          </cell>
          <cell r="AJ356">
            <v>0</v>
          </cell>
          <cell r="AM356">
            <v>0</v>
          </cell>
          <cell r="AP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6240</v>
          </cell>
          <cell r="BL356">
            <v>6240</v>
          </cell>
        </row>
        <row r="357">
          <cell r="C357" t="str">
            <v>E01110</v>
          </cell>
          <cell r="D357" t="str">
            <v>E.1.B.3.2.F) Insussistenze attive v/terzi relative all'acquisto di beni e servizi</v>
          </cell>
          <cell r="E357" t="str">
            <v>2008</v>
          </cell>
          <cell r="F357" t="str">
            <v>C</v>
          </cell>
          <cell r="G357">
            <v>0</v>
          </cell>
          <cell r="H357">
            <v>0</v>
          </cell>
          <cell r="I357">
            <v>0</v>
          </cell>
          <cell r="L357">
            <v>14</v>
          </cell>
          <cell r="O357">
            <v>787</v>
          </cell>
          <cell r="R357">
            <v>1292</v>
          </cell>
          <cell r="U357">
            <v>1212</v>
          </cell>
          <cell r="X357">
            <v>1099</v>
          </cell>
          <cell r="AA357">
            <v>118</v>
          </cell>
          <cell r="AD357">
            <v>489</v>
          </cell>
          <cell r="AG357">
            <v>932</v>
          </cell>
          <cell r="AJ357">
            <v>1200</v>
          </cell>
          <cell r="AM357">
            <v>10</v>
          </cell>
          <cell r="AP357">
            <v>0</v>
          </cell>
          <cell r="AS357">
            <v>343</v>
          </cell>
          <cell r="AT357">
            <v>0</v>
          </cell>
          <cell r="AU357">
            <v>1094</v>
          </cell>
          <cell r="AV357">
            <v>5</v>
          </cell>
          <cell r="AW357">
            <v>2</v>
          </cell>
          <cell r="AX357">
            <v>0</v>
          </cell>
          <cell r="AY357">
            <v>0</v>
          </cell>
          <cell r="AZ357">
            <v>742</v>
          </cell>
          <cell r="BA357">
            <v>23</v>
          </cell>
          <cell r="BB357">
            <v>0</v>
          </cell>
          <cell r="BC357">
            <v>132</v>
          </cell>
          <cell r="BD357">
            <v>73</v>
          </cell>
          <cell r="BE357">
            <v>68</v>
          </cell>
          <cell r="BF357">
            <v>22</v>
          </cell>
          <cell r="BG357">
            <v>0</v>
          </cell>
          <cell r="BH357">
            <v>0</v>
          </cell>
          <cell r="BI357">
            <v>6</v>
          </cell>
          <cell r="BJ357">
            <v>0</v>
          </cell>
          <cell r="BK357">
            <v>9663</v>
          </cell>
          <cell r="BL357">
            <v>9663</v>
          </cell>
        </row>
        <row r="358">
          <cell r="C358" t="str">
            <v>E01115</v>
          </cell>
          <cell r="D358" t="str">
            <v>E.1.B.3.2.G) Altre Insussistenze attive v/terzi</v>
          </cell>
          <cell r="E358" t="str">
            <v>2008</v>
          </cell>
          <cell r="F358" t="str">
            <v>C</v>
          </cell>
          <cell r="G358">
            <v>0</v>
          </cell>
          <cell r="H358">
            <v>0</v>
          </cell>
          <cell r="I358">
            <v>0</v>
          </cell>
          <cell r="L358">
            <v>1147</v>
          </cell>
          <cell r="O358">
            <v>70</v>
          </cell>
          <cell r="R358">
            <v>156</v>
          </cell>
          <cell r="U358">
            <v>0</v>
          </cell>
          <cell r="X358">
            <v>1326</v>
          </cell>
          <cell r="AA358">
            <v>0</v>
          </cell>
          <cell r="AD358">
            <v>936</v>
          </cell>
          <cell r="AG358">
            <v>1364</v>
          </cell>
          <cell r="AJ358">
            <v>122</v>
          </cell>
          <cell r="AM358">
            <v>0</v>
          </cell>
          <cell r="AP358">
            <v>0</v>
          </cell>
          <cell r="AS358">
            <v>10</v>
          </cell>
          <cell r="AT358">
            <v>270</v>
          </cell>
          <cell r="AU358">
            <v>5</v>
          </cell>
          <cell r="AV358">
            <v>1325</v>
          </cell>
          <cell r="AW358">
            <v>32</v>
          </cell>
          <cell r="AX358">
            <v>0</v>
          </cell>
          <cell r="AY358">
            <v>1</v>
          </cell>
          <cell r="AZ358">
            <v>0</v>
          </cell>
          <cell r="BA358">
            <v>0</v>
          </cell>
          <cell r="BB358">
            <v>79</v>
          </cell>
          <cell r="BC358">
            <v>0</v>
          </cell>
          <cell r="BD358">
            <v>187</v>
          </cell>
          <cell r="BE358">
            <v>38</v>
          </cell>
          <cell r="BF358">
            <v>0</v>
          </cell>
          <cell r="BG358">
            <v>0</v>
          </cell>
          <cell r="BH358">
            <v>2958</v>
          </cell>
          <cell r="BI358">
            <v>3</v>
          </cell>
          <cell r="BJ358">
            <v>0</v>
          </cell>
          <cell r="BK358">
            <v>10029</v>
          </cell>
          <cell r="BL358">
            <v>10029</v>
          </cell>
        </row>
        <row r="359">
          <cell r="C359" t="str">
            <v>E01120</v>
          </cell>
          <cell r="D359" t="str">
            <v>E.1.B.4) Altri proventi straordinari</v>
          </cell>
          <cell r="E359" t="str">
            <v>2008</v>
          </cell>
          <cell r="F359" t="str">
            <v>C</v>
          </cell>
          <cell r="G359">
            <v>0</v>
          </cell>
          <cell r="H359">
            <v>0</v>
          </cell>
          <cell r="I359">
            <v>0</v>
          </cell>
          <cell r="L359">
            <v>0</v>
          </cell>
          <cell r="O359">
            <v>6</v>
          </cell>
          <cell r="R359">
            <v>0</v>
          </cell>
          <cell r="U359">
            <v>0</v>
          </cell>
          <cell r="X359">
            <v>24</v>
          </cell>
          <cell r="AA359">
            <v>37</v>
          </cell>
          <cell r="AD359">
            <v>0</v>
          </cell>
          <cell r="AG359">
            <v>0</v>
          </cell>
          <cell r="AJ359">
            <v>721</v>
          </cell>
          <cell r="AM359">
            <v>0</v>
          </cell>
          <cell r="AP359">
            <v>179</v>
          </cell>
          <cell r="AS359">
            <v>0</v>
          </cell>
          <cell r="AT359">
            <v>3</v>
          </cell>
          <cell r="AU359">
            <v>106</v>
          </cell>
          <cell r="AV359">
            <v>0</v>
          </cell>
          <cell r="AW359">
            <v>0</v>
          </cell>
          <cell r="AX359">
            <v>76</v>
          </cell>
          <cell r="AY359">
            <v>0</v>
          </cell>
          <cell r="AZ359">
            <v>0</v>
          </cell>
          <cell r="BA359">
            <v>0</v>
          </cell>
          <cell r="BB359">
            <v>0</v>
          </cell>
          <cell r="BC359">
            <v>26</v>
          </cell>
          <cell r="BD359">
            <v>0</v>
          </cell>
          <cell r="BE359">
            <v>0</v>
          </cell>
          <cell r="BF359">
            <v>0</v>
          </cell>
          <cell r="BG359">
            <v>50</v>
          </cell>
          <cell r="BH359">
            <v>0</v>
          </cell>
          <cell r="BI359">
            <v>0</v>
          </cell>
          <cell r="BJ359">
            <v>0</v>
          </cell>
          <cell r="BK359">
            <v>1228</v>
          </cell>
          <cell r="BL359">
            <v>1228</v>
          </cell>
        </row>
        <row r="360">
          <cell r="C360" t="str">
            <v>E02000</v>
          </cell>
          <cell r="D360" t="str">
            <v>E.2) Oneri straordinari</v>
          </cell>
          <cell r="E360" t="str">
            <v>2008</v>
          </cell>
          <cell r="F360" t="str">
            <v>C</v>
          </cell>
          <cell r="G360">
            <v>0</v>
          </cell>
          <cell r="H360">
            <v>0</v>
          </cell>
          <cell r="I360">
            <v>2665</v>
          </cell>
          <cell r="L360">
            <v>3780</v>
          </cell>
          <cell r="O360">
            <v>10042</v>
          </cell>
          <cell r="R360">
            <v>1417</v>
          </cell>
          <cell r="U360">
            <v>21874</v>
          </cell>
          <cell r="X360">
            <v>17629</v>
          </cell>
          <cell r="AA360">
            <v>526</v>
          </cell>
          <cell r="AD360">
            <v>4390</v>
          </cell>
          <cell r="AG360">
            <v>10346</v>
          </cell>
          <cell r="AJ360">
            <v>2879</v>
          </cell>
          <cell r="AM360">
            <v>1053</v>
          </cell>
          <cell r="AP360">
            <v>1526</v>
          </cell>
          <cell r="AS360">
            <v>268</v>
          </cell>
          <cell r="AT360">
            <v>1092</v>
          </cell>
          <cell r="AU360">
            <v>959</v>
          </cell>
          <cell r="AV360">
            <v>746</v>
          </cell>
          <cell r="AW360">
            <v>618</v>
          </cell>
          <cell r="AX360">
            <v>230</v>
          </cell>
          <cell r="AY360">
            <v>187</v>
          </cell>
          <cell r="AZ360">
            <v>513</v>
          </cell>
          <cell r="BA360">
            <v>1008</v>
          </cell>
          <cell r="BB360">
            <v>3016</v>
          </cell>
          <cell r="BC360">
            <v>369</v>
          </cell>
          <cell r="BD360">
            <v>109</v>
          </cell>
          <cell r="BE360">
            <v>308</v>
          </cell>
          <cell r="BF360">
            <v>1157</v>
          </cell>
          <cell r="BG360">
            <v>3304</v>
          </cell>
          <cell r="BH360">
            <v>11325</v>
          </cell>
          <cell r="BI360">
            <v>1238</v>
          </cell>
          <cell r="BJ360">
            <v>255</v>
          </cell>
          <cell r="BK360">
            <v>103634</v>
          </cell>
          <cell r="BL360">
            <v>104829</v>
          </cell>
        </row>
        <row r="361">
          <cell r="C361" t="str">
            <v>E02005</v>
          </cell>
          <cell r="D361" t="str">
            <v>E.2.A) Minusvalenze</v>
          </cell>
          <cell r="E361" t="str">
            <v>2008</v>
          </cell>
          <cell r="F361" t="str">
            <v>C</v>
          </cell>
          <cell r="G361">
            <v>0</v>
          </cell>
          <cell r="H361">
            <v>0</v>
          </cell>
          <cell r="I361">
            <v>0</v>
          </cell>
          <cell r="L361">
            <v>0</v>
          </cell>
          <cell r="O361">
            <v>76</v>
          </cell>
          <cell r="R361">
            <v>2</v>
          </cell>
          <cell r="U361">
            <v>0</v>
          </cell>
          <cell r="X361">
            <v>0</v>
          </cell>
          <cell r="AA361">
            <v>52</v>
          </cell>
          <cell r="AD361">
            <v>0</v>
          </cell>
          <cell r="AG361">
            <v>346</v>
          </cell>
          <cell r="AJ361">
            <v>0</v>
          </cell>
          <cell r="AM361">
            <v>42</v>
          </cell>
          <cell r="AP361">
            <v>0</v>
          </cell>
          <cell r="AS361">
            <v>5</v>
          </cell>
          <cell r="AT361">
            <v>212</v>
          </cell>
          <cell r="AU361">
            <v>0</v>
          </cell>
          <cell r="AV361">
            <v>0</v>
          </cell>
          <cell r="AW361">
            <v>0</v>
          </cell>
          <cell r="AX361">
            <v>189</v>
          </cell>
          <cell r="AY361">
            <v>0</v>
          </cell>
          <cell r="AZ361">
            <v>20</v>
          </cell>
          <cell r="BA361">
            <v>12</v>
          </cell>
          <cell r="BB361">
            <v>3</v>
          </cell>
          <cell r="BC361">
            <v>0</v>
          </cell>
          <cell r="BD361">
            <v>1</v>
          </cell>
          <cell r="BE361">
            <v>4</v>
          </cell>
          <cell r="BF361">
            <v>0</v>
          </cell>
          <cell r="BG361">
            <v>0</v>
          </cell>
          <cell r="BH361">
            <v>0</v>
          </cell>
          <cell r="BI361">
            <v>0</v>
          </cell>
          <cell r="BJ361">
            <v>0</v>
          </cell>
          <cell r="BK361">
            <v>964</v>
          </cell>
          <cell r="BL361">
            <v>964</v>
          </cell>
        </row>
        <row r="362">
          <cell r="C362" t="str">
            <v>E02010</v>
          </cell>
          <cell r="D362" t="str">
            <v>E.2.B) Altri oneri straordinari</v>
          </cell>
          <cell r="E362" t="str">
            <v>2008</v>
          </cell>
          <cell r="F362" t="str">
            <v>C</v>
          </cell>
          <cell r="G362">
            <v>0</v>
          </cell>
          <cell r="H362">
            <v>0</v>
          </cell>
          <cell r="I362">
            <v>2665</v>
          </cell>
          <cell r="L362">
            <v>3780</v>
          </cell>
          <cell r="O362">
            <v>9966</v>
          </cell>
          <cell r="R362">
            <v>1415</v>
          </cell>
          <cell r="U362">
            <v>21874</v>
          </cell>
          <cell r="X362">
            <v>17629</v>
          </cell>
          <cell r="AA362">
            <v>474</v>
          </cell>
          <cell r="AD362">
            <v>4390</v>
          </cell>
          <cell r="AG362">
            <v>10000</v>
          </cell>
          <cell r="AJ362">
            <v>2879</v>
          </cell>
          <cell r="AM362">
            <v>1011</v>
          </cell>
          <cell r="AP362">
            <v>1526</v>
          </cell>
          <cell r="AS362">
            <v>263</v>
          </cell>
          <cell r="AT362">
            <v>880</v>
          </cell>
          <cell r="AU362">
            <v>959</v>
          </cell>
          <cell r="AV362">
            <v>746</v>
          </cell>
          <cell r="AW362">
            <v>618</v>
          </cell>
          <cell r="AX362">
            <v>41</v>
          </cell>
          <cell r="AY362">
            <v>187</v>
          </cell>
          <cell r="AZ362">
            <v>493</v>
          </cell>
          <cell r="BA362">
            <v>996</v>
          </cell>
          <cell r="BB362">
            <v>3013</v>
          </cell>
          <cell r="BC362">
            <v>369</v>
          </cell>
          <cell r="BD362">
            <v>108</v>
          </cell>
          <cell r="BE362">
            <v>304</v>
          </cell>
          <cell r="BF362">
            <v>1157</v>
          </cell>
          <cell r="BG362">
            <v>3304</v>
          </cell>
          <cell r="BH362">
            <v>11325</v>
          </cell>
          <cell r="BI362">
            <v>1238</v>
          </cell>
          <cell r="BJ362">
            <v>255</v>
          </cell>
          <cell r="BK362">
            <v>102670</v>
          </cell>
          <cell r="BL362">
            <v>103865</v>
          </cell>
        </row>
        <row r="363">
          <cell r="C363" t="str">
            <v>E02015</v>
          </cell>
          <cell r="D363" t="str">
            <v>E.2.B.1) Oneri tributari da esercizi precedenti</v>
          </cell>
          <cell r="E363" t="str">
            <v>2008</v>
          </cell>
          <cell r="F363" t="str">
            <v>C</v>
          </cell>
          <cell r="G363">
            <v>0</v>
          </cell>
          <cell r="H363">
            <v>0</v>
          </cell>
          <cell r="I363">
            <v>0</v>
          </cell>
          <cell r="L363">
            <v>549</v>
          </cell>
          <cell r="O363">
            <v>2084</v>
          </cell>
          <cell r="R363">
            <v>0</v>
          </cell>
          <cell r="U363">
            <v>0</v>
          </cell>
          <cell r="X363">
            <v>1530</v>
          </cell>
          <cell r="AA363">
            <v>0</v>
          </cell>
          <cell r="AD363">
            <v>0</v>
          </cell>
          <cell r="AG363">
            <v>0</v>
          </cell>
          <cell r="AJ363">
            <v>563</v>
          </cell>
          <cell r="AM363">
            <v>291</v>
          </cell>
          <cell r="AP363">
            <v>0</v>
          </cell>
          <cell r="AS363">
            <v>0</v>
          </cell>
          <cell r="AT363">
            <v>0</v>
          </cell>
          <cell r="AU363">
            <v>0</v>
          </cell>
          <cell r="AV363">
            <v>0</v>
          </cell>
          <cell r="AW363">
            <v>0</v>
          </cell>
          <cell r="AX363">
            <v>0</v>
          </cell>
          <cell r="AY363">
            <v>0</v>
          </cell>
          <cell r="AZ363">
            <v>0</v>
          </cell>
          <cell r="BA363">
            <v>704</v>
          </cell>
          <cell r="BB363">
            <v>0</v>
          </cell>
          <cell r="BC363">
            <v>0</v>
          </cell>
          <cell r="BD363">
            <v>0</v>
          </cell>
          <cell r="BE363">
            <v>0</v>
          </cell>
          <cell r="BF363">
            <v>0</v>
          </cell>
          <cell r="BG363">
            <v>875</v>
          </cell>
          <cell r="BH363">
            <v>653</v>
          </cell>
          <cell r="BI363">
            <v>0</v>
          </cell>
          <cell r="BJ363">
            <v>0</v>
          </cell>
          <cell r="BK363">
            <v>7249</v>
          </cell>
          <cell r="BL363">
            <v>7249</v>
          </cell>
        </row>
        <row r="364">
          <cell r="C364" t="str">
            <v>E02020</v>
          </cell>
          <cell r="D364" t="str">
            <v>E.2.B.2) Oneri da cause civili</v>
          </cell>
          <cell r="E364" t="str">
            <v>2008</v>
          </cell>
          <cell r="F364" t="str">
            <v>C</v>
          </cell>
          <cell r="G364">
            <v>0</v>
          </cell>
          <cell r="H364">
            <v>0</v>
          </cell>
          <cell r="I364">
            <v>0</v>
          </cell>
          <cell r="L364">
            <v>96</v>
          </cell>
          <cell r="O364">
            <v>1514</v>
          </cell>
          <cell r="R364">
            <v>0</v>
          </cell>
          <cell r="U364">
            <v>0</v>
          </cell>
          <cell r="X364">
            <v>3164</v>
          </cell>
          <cell r="AA364">
            <v>0</v>
          </cell>
          <cell r="AD364">
            <v>371</v>
          </cell>
          <cell r="AG364">
            <v>277</v>
          </cell>
          <cell r="AJ364">
            <v>0</v>
          </cell>
          <cell r="AM364">
            <v>0</v>
          </cell>
          <cell r="AP364">
            <v>0</v>
          </cell>
          <cell r="AS364">
            <v>6</v>
          </cell>
          <cell r="AT364">
            <v>0</v>
          </cell>
          <cell r="AU364">
            <v>0</v>
          </cell>
          <cell r="AV364">
            <v>0</v>
          </cell>
          <cell r="AW364">
            <v>0</v>
          </cell>
          <cell r="AX364">
            <v>0</v>
          </cell>
          <cell r="AY364">
            <v>0</v>
          </cell>
          <cell r="AZ364">
            <v>75</v>
          </cell>
          <cell r="BA364">
            <v>0</v>
          </cell>
          <cell r="BB364">
            <v>0</v>
          </cell>
          <cell r="BC364">
            <v>0</v>
          </cell>
          <cell r="BD364">
            <v>0</v>
          </cell>
          <cell r="BE364">
            <v>3</v>
          </cell>
          <cell r="BF364">
            <v>0</v>
          </cell>
          <cell r="BG364">
            <v>160</v>
          </cell>
          <cell r="BH364">
            <v>9545</v>
          </cell>
          <cell r="BI364">
            <v>0</v>
          </cell>
          <cell r="BJ364">
            <v>0</v>
          </cell>
          <cell r="BK364">
            <v>15211</v>
          </cell>
          <cell r="BL364">
            <v>15211</v>
          </cell>
        </row>
        <row r="365">
          <cell r="C365" t="str">
            <v>E02025</v>
          </cell>
          <cell r="D365" t="str">
            <v>E.2.B.3) Sopravvenienze passive</v>
          </cell>
          <cell r="E365" t="str">
            <v>2008</v>
          </cell>
          <cell r="F365" t="str">
            <v>C</v>
          </cell>
          <cell r="G365">
            <v>0</v>
          </cell>
          <cell r="H365">
            <v>0</v>
          </cell>
          <cell r="I365">
            <v>2659</v>
          </cell>
          <cell r="L365">
            <v>3134</v>
          </cell>
          <cell r="O365">
            <v>6348</v>
          </cell>
          <cell r="R365">
            <v>1415</v>
          </cell>
          <cell r="U365">
            <v>20819</v>
          </cell>
          <cell r="X365">
            <v>10108</v>
          </cell>
          <cell r="AA365">
            <v>463</v>
          </cell>
          <cell r="AD365">
            <v>3252</v>
          </cell>
          <cell r="AG365">
            <v>9419</v>
          </cell>
          <cell r="AJ365">
            <v>2156</v>
          </cell>
          <cell r="AM365">
            <v>719</v>
          </cell>
          <cell r="AP365">
            <v>1523</v>
          </cell>
          <cell r="AS365">
            <v>185</v>
          </cell>
          <cell r="AT365">
            <v>877</v>
          </cell>
          <cell r="AU365">
            <v>959</v>
          </cell>
          <cell r="AV365">
            <v>714</v>
          </cell>
          <cell r="AW365">
            <v>618</v>
          </cell>
          <cell r="AX365">
            <v>25</v>
          </cell>
          <cell r="AY365">
            <v>187</v>
          </cell>
          <cell r="AZ365">
            <v>418</v>
          </cell>
          <cell r="BA365">
            <v>292</v>
          </cell>
          <cell r="BB365">
            <v>2917</v>
          </cell>
          <cell r="BC365">
            <v>369</v>
          </cell>
          <cell r="BD365">
            <v>31</v>
          </cell>
          <cell r="BE365">
            <v>301</v>
          </cell>
          <cell r="BF365">
            <v>1156</v>
          </cell>
          <cell r="BG365">
            <v>2213</v>
          </cell>
          <cell r="BH365">
            <v>927</v>
          </cell>
          <cell r="BI365">
            <v>1141</v>
          </cell>
          <cell r="BJ365">
            <v>255</v>
          </cell>
          <cell r="BK365">
            <v>74521</v>
          </cell>
          <cell r="BL365">
            <v>75600</v>
          </cell>
        </row>
        <row r="366">
          <cell r="C366" t="str">
            <v>E02030</v>
          </cell>
          <cell r="D366" t="str">
            <v>E.2.B.3.1) Sopravvenienze passive v/Asl-AO, IRCCS, Policlinici</v>
          </cell>
          <cell r="E366" t="str">
            <v>2008</v>
          </cell>
          <cell r="F366" t="str">
            <v>C</v>
          </cell>
          <cell r="G366">
            <v>0</v>
          </cell>
          <cell r="H366">
            <v>0</v>
          </cell>
          <cell r="I366">
            <v>0</v>
          </cell>
          <cell r="L366">
            <v>54</v>
          </cell>
          <cell r="O366">
            <v>124</v>
          </cell>
          <cell r="R366">
            <v>2</v>
          </cell>
          <cell r="U366">
            <v>0</v>
          </cell>
          <cell r="X366">
            <v>22</v>
          </cell>
          <cell r="AA366">
            <v>0</v>
          </cell>
          <cell r="AD366">
            <v>0</v>
          </cell>
          <cell r="AG366">
            <v>213</v>
          </cell>
          <cell r="AJ366">
            <v>0</v>
          </cell>
          <cell r="AM366">
            <v>0</v>
          </cell>
          <cell r="AP366">
            <v>25</v>
          </cell>
          <cell r="AS366">
            <v>10</v>
          </cell>
          <cell r="AT366">
            <v>161</v>
          </cell>
          <cell r="AU366">
            <v>0</v>
          </cell>
          <cell r="AV366">
            <v>60</v>
          </cell>
          <cell r="AW366">
            <v>30</v>
          </cell>
          <cell r="AX366">
            <v>0</v>
          </cell>
          <cell r="AY366">
            <v>0</v>
          </cell>
          <cell r="AZ366">
            <v>0</v>
          </cell>
          <cell r="BA366">
            <v>14</v>
          </cell>
          <cell r="BB366">
            <v>69</v>
          </cell>
          <cell r="BC366">
            <v>0</v>
          </cell>
          <cell r="BD366">
            <v>0</v>
          </cell>
          <cell r="BE366">
            <v>2</v>
          </cell>
          <cell r="BF366">
            <v>19</v>
          </cell>
          <cell r="BG366">
            <v>67</v>
          </cell>
          <cell r="BH366">
            <v>0</v>
          </cell>
          <cell r="BI366">
            <v>0</v>
          </cell>
          <cell r="BJ366">
            <v>207</v>
          </cell>
          <cell r="BK366">
            <v>0</v>
          </cell>
          <cell r="BL366">
            <v>1079</v>
          </cell>
        </row>
        <row r="367">
          <cell r="C367" t="str">
            <v>E02035</v>
          </cell>
          <cell r="D367" t="str">
            <v>E.2.B.3.1.A) Sopravvenienze passive v/Asl-Ao,Irccs,Pol. relative alla mobilità intraregionale</v>
          </cell>
          <cell r="E367" t="str">
            <v>2008</v>
          </cell>
          <cell r="F367" t="str">
            <v>C</v>
          </cell>
          <cell r="G367">
            <v>0</v>
          </cell>
          <cell r="H367">
            <v>0</v>
          </cell>
          <cell r="I367">
            <v>0</v>
          </cell>
          <cell r="L367">
            <v>0</v>
          </cell>
          <cell r="O367">
            <v>0</v>
          </cell>
          <cell r="R367">
            <v>0</v>
          </cell>
          <cell r="U367">
            <v>0</v>
          </cell>
          <cell r="X367">
            <v>0</v>
          </cell>
          <cell r="AA367">
            <v>0</v>
          </cell>
          <cell r="AD367">
            <v>0</v>
          </cell>
          <cell r="AG367">
            <v>0</v>
          </cell>
          <cell r="AJ367">
            <v>0</v>
          </cell>
          <cell r="AM367">
            <v>0</v>
          </cell>
          <cell r="AP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row>
        <row r="368">
          <cell r="C368" t="str">
            <v>E02040</v>
          </cell>
          <cell r="D368" t="str">
            <v>E.2.B.3.1.B) Altre sopravvenienze passive v/Asl-Ao,Irccs,Pol.</v>
          </cell>
          <cell r="E368" t="str">
            <v>2008</v>
          </cell>
          <cell r="F368" t="str">
            <v>C</v>
          </cell>
          <cell r="G368">
            <v>0</v>
          </cell>
          <cell r="H368">
            <v>0</v>
          </cell>
          <cell r="I368">
            <v>0</v>
          </cell>
          <cell r="L368">
            <v>54</v>
          </cell>
          <cell r="O368">
            <v>124</v>
          </cell>
          <cell r="R368">
            <v>2</v>
          </cell>
          <cell r="U368">
            <v>0</v>
          </cell>
          <cell r="X368">
            <v>22</v>
          </cell>
          <cell r="AA368">
            <v>0</v>
          </cell>
          <cell r="AD368">
            <v>0</v>
          </cell>
          <cell r="AG368">
            <v>213</v>
          </cell>
          <cell r="AJ368">
            <v>0</v>
          </cell>
          <cell r="AM368">
            <v>0</v>
          </cell>
          <cell r="AP368">
            <v>25</v>
          </cell>
          <cell r="AS368">
            <v>10</v>
          </cell>
          <cell r="AT368">
            <v>161</v>
          </cell>
          <cell r="AU368">
            <v>0</v>
          </cell>
          <cell r="AV368">
            <v>60</v>
          </cell>
          <cell r="AW368">
            <v>30</v>
          </cell>
          <cell r="AX368">
            <v>0</v>
          </cell>
          <cell r="AY368">
            <v>0</v>
          </cell>
          <cell r="AZ368">
            <v>0</v>
          </cell>
          <cell r="BA368">
            <v>14</v>
          </cell>
          <cell r="BB368">
            <v>69</v>
          </cell>
          <cell r="BC368">
            <v>0</v>
          </cell>
          <cell r="BD368">
            <v>0</v>
          </cell>
          <cell r="BE368">
            <v>2</v>
          </cell>
          <cell r="BF368">
            <v>19</v>
          </cell>
          <cell r="BG368">
            <v>67</v>
          </cell>
          <cell r="BH368">
            <v>0</v>
          </cell>
          <cell r="BI368">
            <v>0</v>
          </cell>
          <cell r="BJ368">
            <v>207</v>
          </cell>
          <cell r="BK368">
            <v>0</v>
          </cell>
          <cell r="BL368">
            <v>1079</v>
          </cell>
        </row>
        <row r="369">
          <cell r="C369" t="str">
            <v>E02045</v>
          </cell>
          <cell r="D369" t="str">
            <v>E.2.B.3.2) Sopravvenienze passive v/terzi</v>
          </cell>
          <cell r="E369" t="str">
            <v>2008</v>
          </cell>
          <cell r="F369" t="str">
            <v>C</v>
          </cell>
          <cell r="G369">
            <v>0</v>
          </cell>
          <cell r="H369">
            <v>0</v>
          </cell>
          <cell r="I369">
            <v>2659</v>
          </cell>
          <cell r="L369">
            <v>3080</v>
          </cell>
          <cell r="O369">
            <v>6224</v>
          </cell>
          <cell r="R369">
            <v>1413</v>
          </cell>
          <cell r="U369">
            <v>20819</v>
          </cell>
          <cell r="X369">
            <v>10086</v>
          </cell>
          <cell r="AA369">
            <v>463</v>
          </cell>
          <cell r="AD369">
            <v>3252</v>
          </cell>
          <cell r="AG369">
            <v>9206</v>
          </cell>
          <cell r="AJ369">
            <v>2156</v>
          </cell>
          <cell r="AM369">
            <v>719</v>
          </cell>
          <cell r="AP369">
            <v>1498</v>
          </cell>
          <cell r="AS369">
            <v>175</v>
          </cell>
          <cell r="AT369">
            <v>716</v>
          </cell>
          <cell r="AU369">
            <v>959</v>
          </cell>
          <cell r="AV369">
            <v>654</v>
          </cell>
          <cell r="AW369">
            <v>588</v>
          </cell>
          <cell r="AX369">
            <v>25</v>
          </cell>
          <cell r="AY369">
            <v>187</v>
          </cell>
          <cell r="AZ369">
            <v>418</v>
          </cell>
          <cell r="BA369">
            <v>278</v>
          </cell>
          <cell r="BB369">
            <v>2848</v>
          </cell>
          <cell r="BC369">
            <v>369</v>
          </cell>
          <cell r="BD369">
            <v>31</v>
          </cell>
          <cell r="BE369">
            <v>299</v>
          </cell>
          <cell r="BF369">
            <v>1137</v>
          </cell>
          <cell r="BG369">
            <v>2146</v>
          </cell>
          <cell r="BH369">
            <v>927</v>
          </cell>
          <cell r="BI369">
            <v>1141</v>
          </cell>
          <cell r="BJ369">
            <v>48</v>
          </cell>
          <cell r="BK369">
            <v>74521</v>
          </cell>
          <cell r="BL369">
            <v>74521</v>
          </cell>
        </row>
        <row r="370">
          <cell r="C370" t="str">
            <v>E02050</v>
          </cell>
          <cell r="D370" t="str">
            <v>E.2.B.3.2.A) Sopravvenienze passive v/terzi relative alla mobilità extraregionale</v>
          </cell>
          <cell r="E370" t="str">
            <v>2008</v>
          </cell>
          <cell r="F370" t="str">
            <v>C</v>
          </cell>
          <cell r="G370">
            <v>0</v>
          </cell>
          <cell r="H370">
            <v>0</v>
          </cell>
          <cell r="I370">
            <v>0</v>
          </cell>
          <cell r="L370">
            <v>0</v>
          </cell>
          <cell r="O370">
            <v>0</v>
          </cell>
          <cell r="R370">
            <v>0</v>
          </cell>
          <cell r="U370">
            <v>0</v>
          </cell>
          <cell r="X370">
            <v>0</v>
          </cell>
          <cell r="AA370">
            <v>0</v>
          </cell>
          <cell r="AD370">
            <v>1</v>
          </cell>
          <cell r="AG370">
            <v>0</v>
          </cell>
          <cell r="AJ370">
            <v>0</v>
          </cell>
          <cell r="AM370">
            <v>0</v>
          </cell>
          <cell r="AP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row>
        <row r="371">
          <cell r="C371" t="str">
            <v>E02055</v>
          </cell>
          <cell r="D371" t="str">
            <v>E.2.B.3.2.B) Sopravvenienze passive v/terzi relative al personale</v>
          </cell>
          <cell r="E371" t="str">
            <v>2008</v>
          </cell>
          <cell r="F371" t="str">
            <v>C</v>
          </cell>
          <cell r="G371">
            <v>0</v>
          </cell>
          <cell r="H371">
            <v>0</v>
          </cell>
          <cell r="I371">
            <v>644</v>
          </cell>
          <cell r="L371">
            <v>315</v>
          </cell>
          <cell r="O371">
            <v>287</v>
          </cell>
          <cell r="R371">
            <v>148</v>
          </cell>
          <cell r="U371">
            <v>12270</v>
          </cell>
          <cell r="X371">
            <v>949</v>
          </cell>
          <cell r="AA371">
            <v>28</v>
          </cell>
          <cell r="AD371">
            <v>82</v>
          </cell>
          <cell r="AG371">
            <v>879</v>
          </cell>
          <cell r="AJ371">
            <v>1050</v>
          </cell>
          <cell r="AM371">
            <v>398</v>
          </cell>
          <cell r="AP371">
            <v>237</v>
          </cell>
          <cell r="AS371">
            <v>56</v>
          </cell>
          <cell r="AT371">
            <v>108</v>
          </cell>
          <cell r="AU371">
            <v>71</v>
          </cell>
          <cell r="AV371">
            <v>52</v>
          </cell>
          <cell r="AW371">
            <v>85</v>
          </cell>
          <cell r="AX371">
            <v>9</v>
          </cell>
          <cell r="AY371">
            <v>6</v>
          </cell>
          <cell r="AZ371">
            <v>183</v>
          </cell>
          <cell r="BA371">
            <v>47</v>
          </cell>
          <cell r="BB371">
            <v>8</v>
          </cell>
          <cell r="BC371">
            <v>7</v>
          </cell>
          <cell r="BD371">
            <v>0</v>
          </cell>
          <cell r="BE371">
            <v>101</v>
          </cell>
          <cell r="BF371">
            <v>262</v>
          </cell>
          <cell r="BG371">
            <v>1284</v>
          </cell>
          <cell r="BH371">
            <v>512</v>
          </cell>
          <cell r="BI371">
            <v>59</v>
          </cell>
          <cell r="BJ371">
            <v>0</v>
          </cell>
          <cell r="BK371">
            <v>20137</v>
          </cell>
          <cell r="BL371">
            <v>20137</v>
          </cell>
        </row>
        <row r="372">
          <cell r="C372" t="str">
            <v>E02060</v>
          </cell>
          <cell r="D372" t="str">
            <v>E.2.B.3.2.B.1) Soprav. passive v/terzi relative al personale - dirigenza medica</v>
          </cell>
          <cell r="E372" t="str">
            <v>2008</v>
          </cell>
          <cell r="F372" t="str">
            <v>C</v>
          </cell>
          <cell r="G372">
            <v>0</v>
          </cell>
          <cell r="H372">
            <v>0</v>
          </cell>
          <cell r="I372">
            <v>584</v>
          </cell>
          <cell r="L372">
            <v>311</v>
          </cell>
          <cell r="O372">
            <v>287</v>
          </cell>
          <cell r="R372">
            <v>47</v>
          </cell>
          <cell r="U372">
            <v>6925</v>
          </cell>
          <cell r="X372">
            <v>439</v>
          </cell>
          <cell r="AA372">
            <v>16</v>
          </cell>
          <cell r="AD372">
            <v>70</v>
          </cell>
          <cell r="AG372">
            <v>668</v>
          </cell>
          <cell r="AJ372">
            <v>107</v>
          </cell>
          <cell r="AM372">
            <v>326</v>
          </cell>
          <cell r="AP372">
            <v>132</v>
          </cell>
          <cell r="AS372">
            <v>45</v>
          </cell>
          <cell r="AT372">
            <v>36</v>
          </cell>
          <cell r="AU372">
            <v>71</v>
          </cell>
          <cell r="AV372">
            <v>5</v>
          </cell>
          <cell r="AW372">
            <v>0</v>
          </cell>
          <cell r="AX372">
            <v>9</v>
          </cell>
          <cell r="AY372">
            <v>0</v>
          </cell>
          <cell r="AZ372">
            <v>142</v>
          </cell>
          <cell r="BA372">
            <v>20</v>
          </cell>
          <cell r="BB372">
            <v>7</v>
          </cell>
          <cell r="BC372">
            <v>0</v>
          </cell>
          <cell r="BD372">
            <v>0</v>
          </cell>
          <cell r="BE372">
            <v>40</v>
          </cell>
          <cell r="BF372">
            <v>185</v>
          </cell>
          <cell r="BG372">
            <v>232</v>
          </cell>
          <cell r="BH372">
            <v>61</v>
          </cell>
          <cell r="BI372">
            <v>39</v>
          </cell>
          <cell r="BJ372">
            <v>0</v>
          </cell>
          <cell r="BK372">
            <v>10804</v>
          </cell>
          <cell r="BL372">
            <v>10804</v>
          </cell>
        </row>
        <row r="373">
          <cell r="C373" t="str">
            <v>E02065</v>
          </cell>
          <cell r="D373" t="str">
            <v>E.2.B.3.2.B.2) Soprav. passive v/terzi relative al personale - dirigenza non medica</v>
          </cell>
          <cell r="E373" t="str">
            <v>2008</v>
          </cell>
          <cell r="F373" t="str">
            <v>C</v>
          </cell>
          <cell r="G373">
            <v>0</v>
          </cell>
          <cell r="H373">
            <v>0</v>
          </cell>
          <cell r="I373">
            <v>21</v>
          </cell>
          <cell r="L373">
            <v>0</v>
          </cell>
          <cell r="O373">
            <v>0</v>
          </cell>
          <cell r="R373">
            <v>11</v>
          </cell>
          <cell r="U373">
            <v>763</v>
          </cell>
          <cell r="X373">
            <v>91</v>
          </cell>
          <cell r="AA373">
            <v>10</v>
          </cell>
          <cell r="AD373">
            <v>4</v>
          </cell>
          <cell r="AG373">
            <v>126</v>
          </cell>
          <cell r="AJ373">
            <v>125</v>
          </cell>
          <cell r="AM373">
            <v>13</v>
          </cell>
          <cell r="AP373">
            <v>17</v>
          </cell>
          <cell r="AS373">
            <v>5</v>
          </cell>
          <cell r="AT373">
            <v>56</v>
          </cell>
          <cell r="AU373">
            <v>0</v>
          </cell>
          <cell r="AV373">
            <v>0</v>
          </cell>
          <cell r="AW373">
            <v>0</v>
          </cell>
          <cell r="AX373">
            <v>0</v>
          </cell>
          <cell r="AY373">
            <v>0</v>
          </cell>
          <cell r="AZ373">
            <v>5</v>
          </cell>
          <cell r="BA373">
            <v>0</v>
          </cell>
          <cell r="BB373">
            <v>0</v>
          </cell>
          <cell r="BC373">
            <v>7</v>
          </cell>
          <cell r="BD373">
            <v>0</v>
          </cell>
          <cell r="BE373">
            <v>7</v>
          </cell>
          <cell r="BF373">
            <v>3</v>
          </cell>
          <cell r="BG373">
            <v>911</v>
          </cell>
          <cell r="BH373">
            <v>23</v>
          </cell>
          <cell r="BI373">
            <v>0</v>
          </cell>
          <cell r="BJ373">
            <v>0</v>
          </cell>
          <cell r="BK373">
            <v>2198</v>
          </cell>
          <cell r="BL373">
            <v>2198</v>
          </cell>
        </row>
        <row r="374">
          <cell r="C374" t="str">
            <v>E02070</v>
          </cell>
          <cell r="D374" t="str">
            <v>E.2.B.3.2.B.3) Soprav. passive v/terzi relative al personale - comparto</v>
          </cell>
          <cell r="E374" t="str">
            <v>2008</v>
          </cell>
          <cell r="F374" t="str">
            <v>C</v>
          </cell>
          <cell r="G374">
            <v>0</v>
          </cell>
          <cell r="H374">
            <v>0</v>
          </cell>
          <cell r="I374">
            <v>39</v>
          </cell>
          <cell r="L374">
            <v>4</v>
          </cell>
          <cell r="O374">
            <v>0</v>
          </cell>
          <cell r="R374">
            <v>90</v>
          </cell>
          <cell r="U374">
            <v>4582</v>
          </cell>
          <cell r="X374">
            <v>419</v>
          </cell>
          <cell r="AA374">
            <v>2</v>
          </cell>
          <cell r="AD374">
            <v>8</v>
          </cell>
          <cell r="AG374">
            <v>85</v>
          </cell>
          <cell r="AJ374">
            <v>818</v>
          </cell>
          <cell r="AM374">
            <v>59</v>
          </cell>
          <cell r="AP374">
            <v>88</v>
          </cell>
          <cell r="AS374">
            <v>6</v>
          </cell>
          <cell r="AT374">
            <v>16</v>
          </cell>
          <cell r="AU374">
            <v>0</v>
          </cell>
          <cell r="AV374">
            <v>47</v>
          </cell>
          <cell r="AW374">
            <v>85</v>
          </cell>
          <cell r="AX374">
            <v>0</v>
          </cell>
          <cell r="AY374">
            <v>6</v>
          </cell>
          <cell r="AZ374">
            <v>36</v>
          </cell>
          <cell r="BA374">
            <v>27</v>
          </cell>
          <cell r="BB374">
            <v>1</v>
          </cell>
          <cell r="BC374">
            <v>0</v>
          </cell>
          <cell r="BD374">
            <v>0</v>
          </cell>
          <cell r="BE374">
            <v>54</v>
          </cell>
          <cell r="BF374">
            <v>74</v>
          </cell>
          <cell r="BG374">
            <v>141</v>
          </cell>
          <cell r="BH374">
            <v>428</v>
          </cell>
          <cell r="BI374">
            <v>20</v>
          </cell>
          <cell r="BJ374">
            <v>0</v>
          </cell>
          <cell r="BK374">
            <v>7135</v>
          </cell>
          <cell r="BL374">
            <v>7135</v>
          </cell>
        </row>
        <row r="375">
          <cell r="C375" t="str">
            <v>E02075</v>
          </cell>
          <cell r="D375" t="str">
            <v>E.2.B.3.2.C) Sopravvenienze passive v/terzi relative alle convenzioni con medici di base</v>
          </cell>
          <cell r="E375" t="str">
            <v>2008</v>
          </cell>
          <cell r="F375" t="str">
            <v>C</v>
          </cell>
          <cell r="G375">
            <v>0</v>
          </cell>
          <cell r="H375">
            <v>0</v>
          </cell>
          <cell r="I375">
            <v>92</v>
          </cell>
          <cell r="L375">
            <v>1779</v>
          </cell>
          <cell r="O375">
            <v>3</v>
          </cell>
          <cell r="R375">
            <v>710</v>
          </cell>
          <cell r="U375">
            <v>3251</v>
          </cell>
          <cell r="X375">
            <v>25</v>
          </cell>
          <cell r="AA375">
            <v>0</v>
          </cell>
          <cell r="AD375">
            <v>2180</v>
          </cell>
          <cell r="AG375">
            <v>0</v>
          </cell>
          <cell r="AJ375">
            <v>0</v>
          </cell>
          <cell r="AM375">
            <v>0</v>
          </cell>
          <cell r="AP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8040</v>
          </cell>
          <cell r="BL375">
            <v>8040</v>
          </cell>
        </row>
        <row r="376">
          <cell r="C376" t="str">
            <v>E02080</v>
          </cell>
          <cell r="D376" t="str">
            <v>E.2.B.3.2.D) Sopravvenienze passive v/terzi relative alle convenzioni per la specialistica</v>
          </cell>
          <cell r="E376" t="str">
            <v>2008</v>
          </cell>
          <cell r="F376" t="str">
            <v>C</v>
          </cell>
          <cell r="G376">
            <v>0</v>
          </cell>
          <cell r="H376">
            <v>0</v>
          </cell>
          <cell r="I376">
            <v>229</v>
          </cell>
          <cell r="L376">
            <v>383</v>
          </cell>
          <cell r="O376">
            <v>292</v>
          </cell>
          <cell r="R376">
            <v>1</v>
          </cell>
          <cell r="U376">
            <v>319</v>
          </cell>
          <cell r="X376">
            <v>163</v>
          </cell>
          <cell r="AA376">
            <v>0</v>
          </cell>
          <cell r="AD376">
            <v>0</v>
          </cell>
          <cell r="AG376">
            <v>1784</v>
          </cell>
          <cell r="AJ376">
            <v>0</v>
          </cell>
          <cell r="AM376">
            <v>0</v>
          </cell>
          <cell r="AP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3171</v>
          </cell>
          <cell r="BL376">
            <v>3171</v>
          </cell>
        </row>
        <row r="377">
          <cell r="C377" t="str">
            <v>E02085</v>
          </cell>
          <cell r="D377" t="str">
            <v>E.2.B.3.2.E) Sopravvenienze passive v/terzi relative all'acquisto prestaz. sanitarie da operatori accreditati</v>
          </cell>
          <cell r="E377" t="str">
            <v>2008</v>
          </cell>
          <cell r="F377" t="str">
            <v>C</v>
          </cell>
          <cell r="G377">
            <v>0</v>
          </cell>
          <cell r="H377">
            <v>0</v>
          </cell>
          <cell r="I377">
            <v>0</v>
          </cell>
          <cell r="L377">
            <v>47</v>
          </cell>
          <cell r="O377">
            <v>1182</v>
          </cell>
          <cell r="R377">
            <v>18</v>
          </cell>
          <cell r="U377">
            <v>66</v>
          </cell>
          <cell r="X377">
            <v>1068</v>
          </cell>
          <cell r="AA377">
            <v>0</v>
          </cell>
          <cell r="AD377">
            <v>26</v>
          </cell>
          <cell r="AG377">
            <v>0</v>
          </cell>
          <cell r="AJ377">
            <v>0</v>
          </cell>
          <cell r="AM377">
            <v>0</v>
          </cell>
          <cell r="AP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2407</v>
          </cell>
          <cell r="BL377">
            <v>2407</v>
          </cell>
        </row>
        <row r="378">
          <cell r="C378" t="str">
            <v>E02090</v>
          </cell>
          <cell r="D378" t="str">
            <v>E.2.B.3.2.F) Sopravvenienze passive v/terzi relative all'acquisto di beni e servizi</v>
          </cell>
          <cell r="E378" t="str">
            <v>2008</v>
          </cell>
          <cell r="F378" t="str">
            <v>C</v>
          </cell>
          <cell r="G378">
            <v>0</v>
          </cell>
          <cell r="H378">
            <v>0</v>
          </cell>
          <cell r="I378">
            <v>1694</v>
          </cell>
          <cell r="L378">
            <v>424</v>
          </cell>
          <cell r="O378">
            <v>3166</v>
          </cell>
          <cell r="R378">
            <v>462</v>
          </cell>
          <cell r="U378">
            <v>4111</v>
          </cell>
          <cell r="X378">
            <v>4906</v>
          </cell>
          <cell r="AA378">
            <v>335</v>
          </cell>
          <cell r="AD378">
            <v>619</v>
          </cell>
          <cell r="AG378">
            <v>4321</v>
          </cell>
          <cell r="AJ378">
            <v>758</v>
          </cell>
          <cell r="AM378">
            <v>132</v>
          </cell>
          <cell r="AP378">
            <v>1134</v>
          </cell>
          <cell r="AS378">
            <v>56</v>
          </cell>
          <cell r="AT378">
            <v>487</v>
          </cell>
          <cell r="AU378">
            <v>392</v>
          </cell>
          <cell r="AV378">
            <v>398</v>
          </cell>
          <cell r="AW378">
            <v>0</v>
          </cell>
          <cell r="AX378">
            <v>9</v>
          </cell>
          <cell r="AY378">
            <v>48</v>
          </cell>
          <cell r="AZ378">
            <v>12</v>
          </cell>
          <cell r="BA378">
            <v>153</v>
          </cell>
          <cell r="BB378">
            <v>1432</v>
          </cell>
          <cell r="BC378">
            <v>36</v>
          </cell>
          <cell r="BD378">
            <v>22</v>
          </cell>
          <cell r="BE378">
            <v>135</v>
          </cell>
          <cell r="BF378">
            <v>78</v>
          </cell>
          <cell r="BG378">
            <v>695</v>
          </cell>
          <cell r="BH378">
            <v>415</v>
          </cell>
          <cell r="BI378">
            <v>997</v>
          </cell>
          <cell r="BJ378">
            <v>0</v>
          </cell>
          <cell r="BK378">
            <v>27427</v>
          </cell>
          <cell r="BL378">
            <v>27427</v>
          </cell>
        </row>
        <row r="379">
          <cell r="C379" t="str">
            <v>E02095</v>
          </cell>
          <cell r="D379" t="str">
            <v>E.2.B.3.2.G) Altre sopravvenienze passive v/terzi</v>
          </cell>
          <cell r="E379" t="str">
            <v>2008</v>
          </cell>
          <cell r="F379" t="str">
            <v>C</v>
          </cell>
          <cell r="G379">
            <v>0</v>
          </cell>
          <cell r="H379">
            <v>0</v>
          </cell>
          <cell r="I379">
            <v>0</v>
          </cell>
          <cell r="L379">
            <v>132</v>
          </cell>
          <cell r="O379">
            <v>1294</v>
          </cell>
          <cell r="R379">
            <v>74</v>
          </cell>
          <cell r="U379">
            <v>802</v>
          </cell>
          <cell r="X379">
            <v>2975</v>
          </cell>
          <cell r="AA379">
            <v>100</v>
          </cell>
          <cell r="AD379">
            <v>344</v>
          </cell>
          <cell r="AG379">
            <v>2222</v>
          </cell>
          <cell r="AJ379">
            <v>348</v>
          </cell>
          <cell r="AM379">
            <v>189</v>
          </cell>
          <cell r="AP379">
            <v>127</v>
          </cell>
          <cell r="AS379">
            <v>63</v>
          </cell>
          <cell r="AT379">
            <v>121</v>
          </cell>
          <cell r="AU379">
            <v>496</v>
          </cell>
          <cell r="AV379">
            <v>204</v>
          </cell>
          <cell r="AW379">
            <v>503</v>
          </cell>
          <cell r="AX379">
            <v>7</v>
          </cell>
          <cell r="AY379">
            <v>133</v>
          </cell>
          <cell r="AZ379">
            <v>223</v>
          </cell>
          <cell r="BA379">
            <v>78</v>
          </cell>
          <cell r="BB379">
            <v>1408</v>
          </cell>
          <cell r="BC379">
            <v>326</v>
          </cell>
          <cell r="BD379">
            <v>9</v>
          </cell>
          <cell r="BE379">
            <v>63</v>
          </cell>
          <cell r="BF379">
            <v>797</v>
          </cell>
          <cell r="BG379">
            <v>167</v>
          </cell>
          <cell r="BH379">
            <v>0</v>
          </cell>
          <cell r="BI379">
            <v>85</v>
          </cell>
          <cell r="BJ379">
            <v>48</v>
          </cell>
          <cell r="BK379">
            <v>13338</v>
          </cell>
          <cell r="BL379">
            <v>13338</v>
          </cell>
        </row>
        <row r="380">
          <cell r="C380" t="str">
            <v>E02100</v>
          </cell>
          <cell r="D380" t="str">
            <v>E.2.B.4) Insussistenze passive</v>
          </cell>
          <cell r="E380" t="str">
            <v>2008</v>
          </cell>
          <cell r="F380" t="str">
            <v>C</v>
          </cell>
          <cell r="G380">
            <v>0</v>
          </cell>
          <cell r="H380">
            <v>0</v>
          </cell>
          <cell r="I380">
            <v>6</v>
          </cell>
          <cell r="L380">
            <v>1</v>
          </cell>
          <cell r="O380">
            <v>19</v>
          </cell>
          <cell r="R380">
            <v>0</v>
          </cell>
          <cell r="U380">
            <v>1055</v>
          </cell>
          <cell r="X380">
            <v>2827</v>
          </cell>
          <cell r="AA380">
            <v>11</v>
          </cell>
          <cell r="AD380">
            <v>767</v>
          </cell>
          <cell r="AG380">
            <v>245</v>
          </cell>
          <cell r="AJ380">
            <v>160</v>
          </cell>
          <cell r="AM380">
            <v>1</v>
          </cell>
          <cell r="AP380">
            <v>3</v>
          </cell>
          <cell r="AS380">
            <v>72</v>
          </cell>
          <cell r="AT380">
            <v>3</v>
          </cell>
          <cell r="AU380">
            <v>0</v>
          </cell>
          <cell r="AV380">
            <v>32</v>
          </cell>
          <cell r="AW380">
            <v>0</v>
          </cell>
          <cell r="AX380">
            <v>16</v>
          </cell>
          <cell r="AY380">
            <v>0</v>
          </cell>
          <cell r="AZ380">
            <v>0</v>
          </cell>
          <cell r="BA380">
            <v>0</v>
          </cell>
          <cell r="BB380">
            <v>96</v>
          </cell>
          <cell r="BC380">
            <v>0</v>
          </cell>
          <cell r="BD380">
            <v>77</v>
          </cell>
          <cell r="BE380">
            <v>0</v>
          </cell>
          <cell r="BF380">
            <v>0</v>
          </cell>
          <cell r="BG380">
            <v>37</v>
          </cell>
          <cell r="BH380">
            <v>200</v>
          </cell>
          <cell r="BI380">
            <v>97</v>
          </cell>
          <cell r="BJ380">
            <v>0</v>
          </cell>
          <cell r="BK380">
            <v>5609</v>
          </cell>
          <cell r="BL380">
            <v>5725</v>
          </cell>
        </row>
        <row r="381">
          <cell r="C381" t="str">
            <v>E02105</v>
          </cell>
          <cell r="D381" t="str">
            <v>E.2.B.4.1) Insussistenze passive v/Asl-AO, IRCCS, Policlinici</v>
          </cell>
          <cell r="E381" t="str">
            <v>2008</v>
          </cell>
          <cell r="F381" t="str">
            <v>C</v>
          </cell>
          <cell r="G381">
            <v>0</v>
          </cell>
          <cell r="H381">
            <v>0</v>
          </cell>
          <cell r="I381">
            <v>0</v>
          </cell>
          <cell r="L381">
            <v>0</v>
          </cell>
          <cell r="O381">
            <v>0</v>
          </cell>
          <cell r="R381">
            <v>0</v>
          </cell>
          <cell r="U381">
            <v>17</v>
          </cell>
          <cell r="X381">
            <v>0</v>
          </cell>
          <cell r="AA381">
            <v>0</v>
          </cell>
          <cell r="AD381">
            <v>0</v>
          </cell>
          <cell r="AG381">
            <v>16</v>
          </cell>
          <cell r="AJ381">
            <v>15</v>
          </cell>
          <cell r="AM381">
            <v>0</v>
          </cell>
          <cell r="AP381">
            <v>0</v>
          </cell>
          <cell r="AS381">
            <v>6</v>
          </cell>
          <cell r="AT381">
            <v>0</v>
          </cell>
          <cell r="AU381">
            <v>0</v>
          </cell>
          <cell r="AV381">
            <v>0</v>
          </cell>
          <cell r="AW381">
            <v>0</v>
          </cell>
          <cell r="AX381">
            <v>0</v>
          </cell>
          <cell r="AY381">
            <v>0</v>
          </cell>
          <cell r="AZ381">
            <v>0</v>
          </cell>
          <cell r="BA381">
            <v>0</v>
          </cell>
          <cell r="BB381">
            <v>0</v>
          </cell>
          <cell r="BC381">
            <v>0</v>
          </cell>
          <cell r="BD381">
            <v>62</v>
          </cell>
          <cell r="BE381">
            <v>0</v>
          </cell>
          <cell r="BF381">
            <v>0</v>
          </cell>
          <cell r="BG381">
            <v>0</v>
          </cell>
          <cell r="BH381">
            <v>0</v>
          </cell>
          <cell r="BI381">
            <v>0</v>
          </cell>
          <cell r="BJ381">
            <v>0</v>
          </cell>
          <cell r="BK381">
            <v>0</v>
          </cell>
          <cell r="BL381">
            <v>116</v>
          </cell>
        </row>
        <row r="382">
          <cell r="C382" t="str">
            <v>E02110</v>
          </cell>
          <cell r="D382" t="str">
            <v>E.2.B.4.2) Insussistenze passive v/terzi</v>
          </cell>
          <cell r="E382" t="str">
            <v>2008</v>
          </cell>
          <cell r="F382" t="str">
            <v>C</v>
          </cell>
          <cell r="G382">
            <v>0</v>
          </cell>
          <cell r="H382">
            <v>0</v>
          </cell>
          <cell r="I382">
            <v>6</v>
          </cell>
          <cell r="L382">
            <v>1</v>
          </cell>
          <cell r="O382">
            <v>19</v>
          </cell>
          <cell r="R382">
            <v>0</v>
          </cell>
          <cell r="U382">
            <v>1038</v>
          </cell>
          <cell r="X382">
            <v>2827</v>
          </cell>
          <cell r="AA382">
            <v>11</v>
          </cell>
          <cell r="AD382">
            <v>767</v>
          </cell>
          <cell r="AG382">
            <v>229</v>
          </cell>
          <cell r="AJ382">
            <v>145</v>
          </cell>
          <cell r="AM382">
            <v>1</v>
          </cell>
          <cell r="AP382">
            <v>3</v>
          </cell>
          <cell r="AS382">
            <v>66</v>
          </cell>
          <cell r="AT382">
            <v>3</v>
          </cell>
          <cell r="AU382">
            <v>0</v>
          </cell>
          <cell r="AV382">
            <v>32</v>
          </cell>
          <cell r="AW382">
            <v>0</v>
          </cell>
          <cell r="AX382">
            <v>16</v>
          </cell>
          <cell r="AY382">
            <v>0</v>
          </cell>
          <cell r="AZ382">
            <v>0</v>
          </cell>
          <cell r="BA382">
            <v>0</v>
          </cell>
          <cell r="BB382">
            <v>96</v>
          </cell>
          <cell r="BC382">
            <v>0</v>
          </cell>
          <cell r="BD382">
            <v>15</v>
          </cell>
          <cell r="BE382">
            <v>0</v>
          </cell>
          <cell r="BF382">
            <v>0</v>
          </cell>
          <cell r="BG382">
            <v>37</v>
          </cell>
          <cell r="BH382">
            <v>200</v>
          </cell>
          <cell r="BI382">
            <v>97</v>
          </cell>
          <cell r="BJ382">
            <v>0</v>
          </cell>
          <cell r="BK382">
            <v>5609</v>
          </cell>
          <cell r="BL382">
            <v>5609</v>
          </cell>
        </row>
        <row r="383">
          <cell r="C383" t="str">
            <v>E02115</v>
          </cell>
          <cell r="D383" t="str">
            <v>E.2.B.4.2.A) Insussistenze passive v/terzi relative alla mobilità extraregionale</v>
          </cell>
          <cell r="E383" t="str">
            <v>2008</v>
          </cell>
          <cell r="F383" t="str">
            <v>C</v>
          </cell>
          <cell r="G383">
            <v>0</v>
          </cell>
          <cell r="H383">
            <v>0</v>
          </cell>
          <cell r="I383">
            <v>0</v>
          </cell>
          <cell r="L383">
            <v>0</v>
          </cell>
          <cell r="O383">
            <v>0</v>
          </cell>
          <cell r="R383">
            <v>0</v>
          </cell>
          <cell r="U383">
            <v>0</v>
          </cell>
          <cell r="X383">
            <v>0</v>
          </cell>
          <cell r="AA383">
            <v>0</v>
          </cell>
          <cell r="AD383">
            <v>0</v>
          </cell>
          <cell r="AG383">
            <v>0</v>
          </cell>
          <cell r="AJ383">
            <v>0</v>
          </cell>
          <cell r="AM383">
            <v>0</v>
          </cell>
          <cell r="AP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row>
        <row r="384">
          <cell r="C384" t="str">
            <v>E02120</v>
          </cell>
          <cell r="D384" t="str">
            <v>E.2.B.4.2.B) Insussistenze passive v/terzi relative al personale</v>
          </cell>
          <cell r="E384" t="str">
            <v>2008</v>
          </cell>
          <cell r="F384" t="str">
            <v>C</v>
          </cell>
          <cell r="G384">
            <v>0</v>
          </cell>
          <cell r="H384">
            <v>0</v>
          </cell>
          <cell r="I384">
            <v>0</v>
          </cell>
          <cell r="L384">
            <v>0</v>
          </cell>
          <cell r="O384">
            <v>0</v>
          </cell>
          <cell r="R384">
            <v>0</v>
          </cell>
          <cell r="U384">
            <v>0</v>
          </cell>
          <cell r="X384">
            <v>0</v>
          </cell>
          <cell r="AA384">
            <v>0</v>
          </cell>
          <cell r="AD384">
            <v>0</v>
          </cell>
          <cell r="AG384">
            <v>0</v>
          </cell>
          <cell r="AJ384">
            <v>0</v>
          </cell>
          <cell r="AM384">
            <v>0</v>
          </cell>
          <cell r="AP384">
            <v>0</v>
          </cell>
          <cell r="AS384">
            <v>0</v>
          </cell>
          <cell r="AT384">
            <v>0</v>
          </cell>
          <cell r="AU384">
            <v>0</v>
          </cell>
          <cell r="AV384">
            <v>0</v>
          </cell>
          <cell r="AW384">
            <v>0</v>
          </cell>
          <cell r="AX384">
            <v>16</v>
          </cell>
          <cell r="AY384">
            <v>0</v>
          </cell>
          <cell r="AZ384">
            <v>0</v>
          </cell>
          <cell r="BA384">
            <v>0</v>
          </cell>
          <cell r="BB384">
            <v>0</v>
          </cell>
          <cell r="BC384">
            <v>0</v>
          </cell>
          <cell r="BD384">
            <v>0</v>
          </cell>
          <cell r="BE384">
            <v>0</v>
          </cell>
          <cell r="BF384">
            <v>0</v>
          </cell>
          <cell r="BG384">
            <v>0</v>
          </cell>
          <cell r="BH384">
            <v>0</v>
          </cell>
          <cell r="BI384">
            <v>0</v>
          </cell>
          <cell r="BJ384">
            <v>0</v>
          </cell>
          <cell r="BK384">
            <v>16</v>
          </cell>
          <cell r="BL384">
            <v>16</v>
          </cell>
        </row>
        <row r="385">
          <cell r="C385" t="str">
            <v>E02125</v>
          </cell>
          <cell r="D385" t="str">
            <v>E.2.B.4.2.C) Insussistenze passive v/terzi relative alle convenzioni con medici di base</v>
          </cell>
          <cell r="E385" t="str">
            <v>2008</v>
          </cell>
          <cell r="F385" t="str">
            <v>C</v>
          </cell>
          <cell r="G385">
            <v>0</v>
          </cell>
          <cell r="H385">
            <v>0</v>
          </cell>
          <cell r="I385">
            <v>0</v>
          </cell>
          <cell r="L385">
            <v>0</v>
          </cell>
          <cell r="O385">
            <v>0</v>
          </cell>
          <cell r="R385">
            <v>0</v>
          </cell>
          <cell r="U385">
            <v>0</v>
          </cell>
          <cell r="X385">
            <v>25</v>
          </cell>
          <cell r="AA385">
            <v>0</v>
          </cell>
          <cell r="AD385">
            <v>0</v>
          </cell>
          <cell r="AG385">
            <v>0</v>
          </cell>
          <cell r="AJ385">
            <v>0</v>
          </cell>
          <cell r="AM385">
            <v>0</v>
          </cell>
          <cell r="AP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25</v>
          </cell>
          <cell r="BL385">
            <v>25</v>
          </cell>
        </row>
        <row r="386">
          <cell r="C386" t="str">
            <v>E02130</v>
          </cell>
          <cell r="D386" t="str">
            <v>E.2.B.4.2.D) Insussistenze passive v/terzi relative alle convenzioni per la specialistica</v>
          </cell>
          <cell r="E386" t="str">
            <v>2008</v>
          </cell>
          <cell r="F386" t="str">
            <v>C</v>
          </cell>
          <cell r="G386">
            <v>0</v>
          </cell>
          <cell r="H386">
            <v>0</v>
          </cell>
          <cell r="I386">
            <v>0</v>
          </cell>
          <cell r="L386">
            <v>0</v>
          </cell>
          <cell r="O386">
            <v>0</v>
          </cell>
          <cell r="R386">
            <v>0</v>
          </cell>
          <cell r="U386">
            <v>0</v>
          </cell>
          <cell r="X386">
            <v>0</v>
          </cell>
          <cell r="AA386">
            <v>0</v>
          </cell>
          <cell r="AD386">
            <v>0</v>
          </cell>
          <cell r="AG386">
            <v>0</v>
          </cell>
          <cell r="AJ386">
            <v>0</v>
          </cell>
          <cell r="AM386">
            <v>0</v>
          </cell>
          <cell r="AP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row>
        <row r="387">
          <cell r="C387" t="str">
            <v>E02135</v>
          </cell>
          <cell r="D387" t="str">
            <v>E.2.B.4.2.E) Insussistenze passive v/terzi relative all'acquisto prestaz. sanitarie da operatori accreditati</v>
          </cell>
          <cell r="E387" t="str">
            <v>2008</v>
          </cell>
          <cell r="F387" t="str">
            <v>C</v>
          </cell>
          <cell r="G387">
            <v>0</v>
          </cell>
          <cell r="H387">
            <v>0</v>
          </cell>
          <cell r="I387">
            <v>0</v>
          </cell>
          <cell r="L387">
            <v>0</v>
          </cell>
          <cell r="O387">
            <v>0</v>
          </cell>
          <cell r="R387">
            <v>0</v>
          </cell>
          <cell r="U387">
            <v>0</v>
          </cell>
          <cell r="X387">
            <v>0</v>
          </cell>
          <cell r="AA387">
            <v>0</v>
          </cell>
          <cell r="AD387">
            <v>23</v>
          </cell>
          <cell r="AG387">
            <v>1</v>
          </cell>
          <cell r="AJ387">
            <v>0</v>
          </cell>
          <cell r="AM387">
            <v>0</v>
          </cell>
          <cell r="AP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24</v>
          </cell>
          <cell r="BL387">
            <v>24</v>
          </cell>
        </row>
        <row r="388">
          <cell r="C388" t="str">
            <v>E02140</v>
          </cell>
          <cell r="D388" t="str">
            <v>E.2.B.4.2.F) Insussistenze passive v/terzi relative all'acquisto di beni e servizi</v>
          </cell>
          <cell r="E388" t="str">
            <v>2008</v>
          </cell>
          <cell r="F388" t="str">
            <v>C</v>
          </cell>
          <cell r="G388">
            <v>0</v>
          </cell>
          <cell r="H388">
            <v>0</v>
          </cell>
          <cell r="I388">
            <v>0</v>
          </cell>
          <cell r="L388">
            <v>0</v>
          </cell>
          <cell r="O388">
            <v>7</v>
          </cell>
          <cell r="R388">
            <v>0</v>
          </cell>
          <cell r="U388">
            <v>0</v>
          </cell>
          <cell r="X388">
            <v>220</v>
          </cell>
          <cell r="AA388">
            <v>0</v>
          </cell>
          <cell r="AD388">
            <v>24</v>
          </cell>
          <cell r="AG388">
            <v>14</v>
          </cell>
          <cell r="AJ388">
            <v>145</v>
          </cell>
          <cell r="AM388">
            <v>1</v>
          </cell>
          <cell r="AP388">
            <v>3</v>
          </cell>
          <cell r="AS388">
            <v>7</v>
          </cell>
          <cell r="AT388">
            <v>2</v>
          </cell>
          <cell r="AU388">
            <v>0</v>
          </cell>
          <cell r="AV388">
            <v>23</v>
          </cell>
          <cell r="AW388">
            <v>0</v>
          </cell>
          <cell r="AX388">
            <v>0</v>
          </cell>
          <cell r="AY388">
            <v>0</v>
          </cell>
          <cell r="AZ388">
            <v>0</v>
          </cell>
          <cell r="BA388">
            <v>0</v>
          </cell>
          <cell r="BB388">
            <v>0</v>
          </cell>
          <cell r="BC388">
            <v>0</v>
          </cell>
          <cell r="BD388">
            <v>11</v>
          </cell>
          <cell r="BE388">
            <v>0</v>
          </cell>
          <cell r="BF388">
            <v>0</v>
          </cell>
          <cell r="BG388">
            <v>0</v>
          </cell>
          <cell r="BH388">
            <v>200</v>
          </cell>
          <cell r="BI388">
            <v>93</v>
          </cell>
          <cell r="BJ388">
            <v>0</v>
          </cell>
          <cell r="BK388">
            <v>750</v>
          </cell>
          <cell r="BL388">
            <v>750</v>
          </cell>
        </row>
        <row r="389">
          <cell r="C389" t="str">
            <v>E02145</v>
          </cell>
          <cell r="D389" t="str">
            <v>E.2.B.4.2.G) Altre Insussistenze passive v/terzi</v>
          </cell>
          <cell r="E389" t="str">
            <v>2008</v>
          </cell>
          <cell r="F389" t="str">
            <v>C</v>
          </cell>
          <cell r="G389">
            <v>0</v>
          </cell>
          <cell r="H389">
            <v>0</v>
          </cell>
          <cell r="I389">
            <v>6</v>
          </cell>
          <cell r="L389">
            <v>1</v>
          </cell>
          <cell r="O389">
            <v>12</v>
          </cell>
          <cell r="R389">
            <v>0</v>
          </cell>
          <cell r="U389">
            <v>1038</v>
          </cell>
          <cell r="X389">
            <v>2582</v>
          </cell>
          <cell r="AA389">
            <v>11</v>
          </cell>
          <cell r="AD389">
            <v>720</v>
          </cell>
          <cell r="AG389">
            <v>214</v>
          </cell>
          <cell r="AJ389">
            <v>0</v>
          </cell>
          <cell r="AM389">
            <v>0</v>
          </cell>
          <cell r="AP389">
            <v>0</v>
          </cell>
          <cell r="AS389">
            <v>59</v>
          </cell>
          <cell r="AT389">
            <v>1</v>
          </cell>
          <cell r="AU389">
            <v>0</v>
          </cell>
          <cell r="AV389">
            <v>9</v>
          </cell>
          <cell r="AW389">
            <v>0</v>
          </cell>
          <cell r="AX389">
            <v>0</v>
          </cell>
          <cell r="AY389">
            <v>0</v>
          </cell>
          <cell r="AZ389">
            <v>0</v>
          </cell>
          <cell r="BA389">
            <v>0</v>
          </cell>
          <cell r="BB389">
            <v>96</v>
          </cell>
          <cell r="BC389">
            <v>0</v>
          </cell>
          <cell r="BD389">
            <v>4</v>
          </cell>
          <cell r="BE389">
            <v>0</v>
          </cell>
          <cell r="BF389">
            <v>0</v>
          </cell>
          <cell r="BG389">
            <v>37</v>
          </cell>
          <cell r="BH389">
            <v>0</v>
          </cell>
          <cell r="BI389">
            <v>4</v>
          </cell>
          <cell r="BJ389">
            <v>0</v>
          </cell>
          <cell r="BK389">
            <v>4794</v>
          </cell>
          <cell r="BL389">
            <v>4794</v>
          </cell>
        </row>
        <row r="390">
          <cell r="C390" t="str">
            <v>E02150</v>
          </cell>
          <cell r="D390" t="str">
            <v>E.2.B.5) Altri oneri straordinari</v>
          </cell>
          <cell r="E390" t="str">
            <v>2008</v>
          </cell>
          <cell r="F390" t="str">
            <v>C</v>
          </cell>
          <cell r="G390">
            <v>0</v>
          </cell>
          <cell r="H390">
            <v>0</v>
          </cell>
          <cell r="I390">
            <v>0</v>
          </cell>
          <cell r="L390">
            <v>0</v>
          </cell>
          <cell r="O390">
            <v>1</v>
          </cell>
          <cell r="R390">
            <v>0</v>
          </cell>
          <cell r="U390">
            <v>0</v>
          </cell>
          <cell r="X390">
            <v>0</v>
          </cell>
          <cell r="AA390">
            <v>0</v>
          </cell>
          <cell r="AD390">
            <v>0</v>
          </cell>
          <cell r="AG390">
            <v>59</v>
          </cell>
          <cell r="AJ390">
            <v>0</v>
          </cell>
          <cell r="AM390">
            <v>0</v>
          </cell>
          <cell r="AP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1</v>
          </cell>
          <cell r="BG390">
            <v>19</v>
          </cell>
          <cell r="BH390">
            <v>0</v>
          </cell>
          <cell r="BI390">
            <v>0</v>
          </cell>
          <cell r="BJ390">
            <v>0</v>
          </cell>
          <cell r="BK390">
            <v>80</v>
          </cell>
          <cell r="BL390">
            <v>80</v>
          </cell>
        </row>
        <row r="391">
          <cell r="C391" t="str">
            <v>E99999</v>
          </cell>
          <cell r="D391" t="str">
            <v>Totale proventi e oneri straordinari (E)</v>
          </cell>
          <cell r="E391" t="str">
            <v>2008</v>
          </cell>
          <cell r="F391" t="str">
            <v>C</v>
          </cell>
          <cell r="G391">
            <v>0</v>
          </cell>
          <cell r="H391">
            <v>0</v>
          </cell>
          <cell r="I391">
            <v>-2136</v>
          </cell>
          <cell r="L391">
            <v>4</v>
          </cell>
          <cell r="O391">
            <v>-3340</v>
          </cell>
          <cell r="R391">
            <v>752</v>
          </cell>
          <cell r="U391">
            <v>-20451</v>
          </cell>
          <cell r="X391">
            <v>15838</v>
          </cell>
          <cell r="AA391">
            <v>294</v>
          </cell>
          <cell r="AD391">
            <v>-2780</v>
          </cell>
          <cell r="AG391">
            <v>-4434</v>
          </cell>
          <cell r="AJ391">
            <v>-431</v>
          </cell>
          <cell r="AM391">
            <v>-942</v>
          </cell>
          <cell r="AP391">
            <v>1053</v>
          </cell>
          <cell r="AS391">
            <v>326</v>
          </cell>
          <cell r="AT391">
            <v>-747</v>
          </cell>
          <cell r="AU391">
            <v>493</v>
          </cell>
          <cell r="AV391">
            <v>1394</v>
          </cell>
          <cell r="AW391">
            <v>217</v>
          </cell>
          <cell r="AX391">
            <v>114</v>
          </cell>
          <cell r="AY391">
            <v>-135</v>
          </cell>
          <cell r="AZ391">
            <v>1939</v>
          </cell>
          <cell r="BA391">
            <v>-888</v>
          </cell>
          <cell r="BB391">
            <v>-2726</v>
          </cell>
          <cell r="BC391">
            <v>659</v>
          </cell>
          <cell r="BD391">
            <v>1436</v>
          </cell>
          <cell r="BE391">
            <v>690</v>
          </cell>
          <cell r="BF391">
            <v>-1075</v>
          </cell>
          <cell r="BG391">
            <v>-1530</v>
          </cell>
          <cell r="BH391">
            <v>-7553</v>
          </cell>
          <cell r="BI391">
            <v>-1101</v>
          </cell>
          <cell r="BJ391">
            <v>-229</v>
          </cell>
          <cell r="BK391">
            <v>-44978</v>
          </cell>
          <cell r="BL391">
            <v>-25289</v>
          </cell>
        </row>
        <row r="392">
          <cell r="C392" t="str">
            <v>X01000</v>
          </cell>
          <cell r="D392" t="str">
            <v>Risultato prima delle imposte (A – B +/- C +/- D +/- E)</v>
          </cell>
          <cell r="E392" t="str">
            <v>2008</v>
          </cell>
          <cell r="F392" t="str">
            <v>C</v>
          </cell>
          <cell r="G392">
            <v>0</v>
          </cell>
          <cell r="H392">
            <v>0</v>
          </cell>
          <cell r="I392">
            <v>-2529</v>
          </cell>
          <cell r="L392">
            <v>6942</v>
          </cell>
          <cell r="O392">
            <v>-69121</v>
          </cell>
          <cell r="R392">
            <v>-9453</v>
          </cell>
          <cell r="U392">
            <v>-39217</v>
          </cell>
          <cell r="X392">
            <v>31121</v>
          </cell>
          <cell r="AA392">
            <v>10588</v>
          </cell>
          <cell r="AD392">
            <v>-3700</v>
          </cell>
          <cell r="AG392">
            <v>12023</v>
          </cell>
          <cell r="AJ392">
            <v>-24761</v>
          </cell>
          <cell r="AM392">
            <v>-1190</v>
          </cell>
          <cell r="AP392">
            <v>-5410</v>
          </cell>
          <cell r="AS392">
            <v>4170</v>
          </cell>
          <cell r="AT392">
            <v>4495</v>
          </cell>
          <cell r="AU392">
            <v>4622</v>
          </cell>
          <cell r="AV392">
            <v>-19083</v>
          </cell>
          <cell r="AW392">
            <v>3775</v>
          </cell>
          <cell r="AX392">
            <v>-2814</v>
          </cell>
          <cell r="AY392">
            <v>-6465</v>
          </cell>
          <cell r="AZ392">
            <v>2733</v>
          </cell>
          <cell r="BA392">
            <v>-9963</v>
          </cell>
          <cell r="BB392">
            <v>4638</v>
          </cell>
          <cell r="BC392">
            <v>3923</v>
          </cell>
          <cell r="BD392">
            <v>5352</v>
          </cell>
          <cell r="BE392">
            <v>4725</v>
          </cell>
          <cell r="BF392">
            <v>2184</v>
          </cell>
          <cell r="BG392">
            <v>7564</v>
          </cell>
          <cell r="BH392">
            <v>-4441</v>
          </cell>
          <cell r="BI392">
            <v>2982</v>
          </cell>
          <cell r="BJ392">
            <v>-2881</v>
          </cell>
          <cell r="BK392">
            <v>-110970</v>
          </cell>
          <cell r="BL392">
            <v>-89191</v>
          </cell>
        </row>
        <row r="393">
          <cell r="C393" t="str">
            <v>Y01000</v>
          </cell>
          <cell r="D393" t="str">
            <v>Y.1) IRAP</v>
          </cell>
          <cell r="E393" t="str">
            <v>2008</v>
          </cell>
          <cell r="F393" t="str">
            <v>C</v>
          </cell>
          <cell r="G393">
            <v>0</v>
          </cell>
          <cell r="H393">
            <v>0</v>
          </cell>
          <cell r="I393">
            <v>9218</v>
          </cell>
          <cell r="L393">
            <v>5923</v>
          </cell>
          <cell r="O393">
            <v>18205</v>
          </cell>
          <cell r="R393">
            <v>5675</v>
          </cell>
          <cell r="U393">
            <v>22731</v>
          </cell>
          <cell r="X393">
            <v>26830</v>
          </cell>
          <cell r="AA393">
            <v>10100</v>
          </cell>
          <cell r="AD393">
            <v>9494</v>
          </cell>
          <cell r="AG393">
            <v>10987</v>
          </cell>
          <cell r="AJ393">
            <v>11759</v>
          </cell>
          <cell r="AM393">
            <v>8546</v>
          </cell>
          <cell r="AP393">
            <v>9331</v>
          </cell>
          <cell r="AS393">
            <v>3745</v>
          </cell>
          <cell r="AT393">
            <v>5614</v>
          </cell>
          <cell r="AU393">
            <v>4543</v>
          </cell>
          <cell r="AV393">
            <v>6294</v>
          </cell>
          <cell r="AW393">
            <v>3180</v>
          </cell>
          <cell r="AX393">
            <v>3425</v>
          </cell>
          <cell r="AY393">
            <v>3113</v>
          </cell>
          <cell r="AZ393">
            <v>1839</v>
          </cell>
          <cell r="BA393">
            <v>2862</v>
          </cell>
          <cell r="BB393">
            <v>4461</v>
          </cell>
          <cell r="BC393">
            <v>3662</v>
          </cell>
          <cell r="BD393">
            <v>3995</v>
          </cell>
          <cell r="BE393">
            <v>3310</v>
          </cell>
          <cell r="BF393">
            <v>2047</v>
          </cell>
          <cell r="BG393">
            <v>6640</v>
          </cell>
          <cell r="BH393">
            <v>5903</v>
          </cell>
          <cell r="BI393">
            <v>2971</v>
          </cell>
          <cell r="BJ393">
            <v>649</v>
          </cell>
          <cell r="BK393">
            <v>217052</v>
          </cell>
          <cell r="BL393">
            <v>217052</v>
          </cell>
        </row>
        <row r="394">
          <cell r="C394" t="str">
            <v>Y01005</v>
          </cell>
          <cell r="D394" t="str">
            <v>Y.1.A) IRAP relativa a personale dipendente</v>
          </cell>
          <cell r="E394" t="str">
            <v>2008</v>
          </cell>
          <cell r="F394" t="str">
            <v>C</v>
          </cell>
          <cell r="G394">
            <v>0</v>
          </cell>
          <cell r="H394">
            <v>0</v>
          </cell>
          <cell r="I394">
            <v>8084</v>
          </cell>
          <cell r="L394">
            <v>5216</v>
          </cell>
          <cell r="O394">
            <v>15903</v>
          </cell>
          <cell r="R394">
            <v>5189</v>
          </cell>
          <cell r="U394">
            <v>20854</v>
          </cell>
          <cell r="X394">
            <v>23712</v>
          </cell>
          <cell r="AA394">
            <v>9457</v>
          </cell>
          <cell r="AD394">
            <v>8504</v>
          </cell>
          <cell r="AG394">
            <v>10090</v>
          </cell>
          <cell r="AJ394">
            <v>11058</v>
          </cell>
          <cell r="AM394">
            <v>7927</v>
          </cell>
          <cell r="AP394">
            <v>8760</v>
          </cell>
          <cell r="AS394">
            <v>3605</v>
          </cell>
          <cell r="AT394">
            <v>5135</v>
          </cell>
          <cell r="AU394">
            <v>4471</v>
          </cell>
          <cell r="AV394">
            <v>6183</v>
          </cell>
          <cell r="AW394">
            <v>3072</v>
          </cell>
          <cell r="AX394">
            <v>3354</v>
          </cell>
          <cell r="AY394">
            <v>3005</v>
          </cell>
          <cell r="AZ394">
            <v>1790</v>
          </cell>
          <cell r="BA394">
            <v>2814</v>
          </cell>
          <cell r="BB394">
            <v>4025</v>
          </cell>
          <cell r="BC394">
            <v>3501</v>
          </cell>
          <cell r="BD394">
            <v>3884</v>
          </cell>
          <cell r="BE394">
            <v>3194</v>
          </cell>
          <cell r="BF394">
            <v>2018</v>
          </cell>
          <cell r="BG394">
            <v>6318</v>
          </cell>
          <cell r="BH394">
            <v>5679</v>
          </cell>
          <cell r="BI394">
            <v>2870</v>
          </cell>
          <cell r="BJ394">
            <v>649</v>
          </cell>
          <cell r="BK394">
            <v>200321</v>
          </cell>
          <cell r="BL394">
            <v>200321</v>
          </cell>
        </row>
        <row r="395">
          <cell r="C395" t="str">
            <v>Y01010</v>
          </cell>
          <cell r="D395" t="str">
            <v>Y.1.B) IRAP relativa a collaboratori e personale assimilato a lavoro dipendente</v>
          </cell>
          <cell r="E395" t="str">
            <v>2008</v>
          </cell>
          <cell r="F395" t="str">
            <v>C</v>
          </cell>
          <cell r="G395">
            <v>0</v>
          </cell>
          <cell r="H395">
            <v>0</v>
          </cell>
          <cell r="I395">
            <v>1100</v>
          </cell>
          <cell r="L395">
            <v>674</v>
          </cell>
          <cell r="O395">
            <v>2122</v>
          </cell>
          <cell r="R395">
            <v>466</v>
          </cell>
          <cell r="U395">
            <v>1786</v>
          </cell>
          <cell r="X395">
            <v>3063</v>
          </cell>
          <cell r="AA395">
            <v>540</v>
          </cell>
          <cell r="AD395">
            <v>913</v>
          </cell>
          <cell r="AG395">
            <v>842</v>
          </cell>
          <cell r="AJ395">
            <v>429</v>
          </cell>
          <cell r="AM395">
            <v>61</v>
          </cell>
          <cell r="AP395">
            <v>55</v>
          </cell>
          <cell r="AS395">
            <v>60</v>
          </cell>
          <cell r="AT395">
            <v>88</v>
          </cell>
          <cell r="AU395">
            <v>1</v>
          </cell>
          <cell r="AV395">
            <v>111</v>
          </cell>
          <cell r="AW395">
            <v>38</v>
          </cell>
          <cell r="AX395">
            <v>41</v>
          </cell>
          <cell r="AY395">
            <v>47</v>
          </cell>
          <cell r="AZ395">
            <v>33</v>
          </cell>
          <cell r="BA395">
            <v>30</v>
          </cell>
          <cell r="BB395">
            <v>304</v>
          </cell>
          <cell r="BC395">
            <v>56</v>
          </cell>
          <cell r="BD395">
            <v>51</v>
          </cell>
          <cell r="BE395">
            <v>52</v>
          </cell>
          <cell r="BF395">
            <v>11</v>
          </cell>
          <cell r="BG395">
            <v>122</v>
          </cell>
          <cell r="BH395">
            <v>23</v>
          </cell>
          <cell r="BI395">
            <v>19</v>
          </cell>
          <cell r="BJ395">
            <v>0</v>
          </cell>
          <cell r="BK395">
            <v>13138</v>
          </cell>
          <cell r="BL395">
            <v>13138</v>
          </cell>
        </row>
        <row r="396">
          <cell r="C396" t="str">
            <v>Y01015</v>
          </cell>
          <cell r="D396" t="str">
            <v>Y.1.C) IRAP relativa ad attività di libera professione (intramoenia)</v>
          </cell>
          <cell r="E396" t="str">
            <v>2008</v>
          </cell>
          <cell r="F396" t="str">
            <v>C</v>
          </cell>
          <cell r="G396">
            <v>0</v>
          </cell>
          <cell r="H396">
            <v>0</v>
          </cell>
          <cell r="I396">
            <v>34</v>
          </cell>
          <cell r="L396">
            <v>33</v>
          </cell>
          <cell r="O396">
            <v>105</v>
          </cell>
          <cell r="R396">
            <v>20</v>
          </cell>
          <cell r="U396">
            <v>91</v>
          </cell>
          <cell r="X396">
            <v>55</v>
          </cell>
          <cell r="AA396">
            <v>103</v>
          </cell>
          <cell r="AD396">
            <v>77</v>
          </cell>
          <cell r="AG396">
            <v>55</v>
          </cell>
          <cell r="AJ396">
            <v>272</v>
          </cell>
          <cell r="AM396">
            <v>558</v>
          </cell>
          <cell r="AP396">
            <v>516</v>
          </cell>
          <cell r="AS396">
            <v>80</v>
          </cell>
          <cell r="AT396">
            <v>365</v>
          </cell>
          <cell r="AU396">
            <v>71</v>
          </cell>
          <cell r="AV396">
            <v>0</v>
          </cell>
          <cell r="AW396">
            <v>29</v>
          </cell>
          <cell r="AX396">
            <v>30</v>
          </cell>
          <cell r="AY396">
            <v>61</v>
          </cell>
          <cell r="AZ396">
            <v>16</v>
          </cell>
          <cell r="BA396">
            <v>18</v>
          </cell>
          <cell r="BB396">
            <v>132</v>
          </cell>
          <cell r="BC396">
            <v>105</v>
          </cell>
          <cell r="BD396">
            <v>60</v>
          </cell>
          <cell r="BE396">
            <v>64</v>
          </cell>
          <cell r="BF396">
            <v>18</v>
          </cell>
          <cell r="BG396">
            <v>200</v>
          </cell>
          <cell r="BH396">
            <v>201</v>
          </cell>
          <cell r="BI396">
            <v>82</v>
          </cell>
          <cell r="BJ396">
            <v>0</v>
          </cell>
          <cell r="BK396">
            <v>3451</v>
          </cell>
          <cell r="BL396">
            <v>3451</v>
          </cell>
        </row>
        <row r="397">
          <cell r="C397" t="str">
            <v>Y01020</v>
          </cell>
          <cell r="D397" t="str">
            <v>Y.1.D) IRAP relativa ad attività commerciali</v>
          </cell>
          <cell r="E397" t="str">
            <v>2008</v>
          </cell>
          <cell r="F397" t="str">
            <v>C</v>
          </cell>
          <cell r="G397">
            <v>0</v>
          </cell>
          <cell r="H397">
            <v>0</v>
          </cell>
          <cell r="I397">
            <v>0</v>
          </cell>
          <cell r="L397">
            <v>0</v>
          </cell>
          <cell r="O397">
            <v>75</v>
          </cell>
          <cell r="R397">
            <v>0</v>
          </cell>
          <cell r="U397">
            <v>0</v>
          </cell>
          <cell r="X397">
            <v>0</v>
          </cell>
          <cell r="AA397">
            <v>0</v>
          </cell>
          <cell r="AD397">
            <v>0</v>
          </cell>
          <cell r="AG397">
            <v>0</v>
          </cell>
          <cell r="AJ397">
            <v>0</v>
          </cell>
          <cell r="AM397">
            <v>0</v>
          </cell>
          <cell r="AP397">
            <v>0</v>
          </cell>
          <cell r="AS397">
            <v>0</v>
          </cell>
          <cell r="AT397">
            <v>26</v>
          </cell>
          <cell r="AU397">
            <v>0</v>
          </cell>
          <cell r="AV397">
            <v>0</v>
          </cell>
          <cell r="AW397">
            <v>41</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142</v>
          </cell>
          <cell r="BL397">
            <v>142</v>
          </cell>
        </row>
        <row r="398">
          <cell r="C398" t="str">
            <v>Y02000</v>
          </cell>
          <cell r="D398" t="str">
            <v>Y.2) IRES</v>
          </cell>
          <cell r="E398" t="str">
            <v>2008</v>
          </cell>
          <cell r="F398" t="str">
            <v>C</v>
          </cell>
          <cell r="G398">
            <v>0</v>
          </cell>
          <cell r="H398">
            <v>0</v>
          </cell>
          <cell r="I398">
            <v>159</v>
          </cell>
          <cell r="L398">
            <v>201</v>
          </cell>
          <cell r="O398">
            <v>221</v>
          </cell>
          <cell r="R398">
            <v>160</v>
          </cell>
          <cell r="U398">
            <v>522</v>
          </cell>
          <cell r="X398">
            <v>1224</v>
          </cell>
          <cell r="AA398">
            <v>6</v>
          </cell>
          <cell r="AD398">
            <v>53</v>
          </cell>
          <cell r="AG398">
            <v>176</v>
          </cell>
          <cell r="AJ398">
            <v>31</v>
          </cell>
          <cell r="AM398">
            <v>85</v>
          </cell>
          <cell r="AP398">
            <v>100</v>
          </cell>
          <cell r="AS398">
            <v>24</v>
          </cell>
          <cell r="AT398">
            <v>35</v>
          </cell>
          <cell r="AU398">
            <v>75</v>
          </cell>
          <cell r="AV398">
            <v>0</v>
          </cell>
          <cell r="AW398">
            <v>392</v>
          </cell>
          <cell r="AX398">
            <v>49</v>
          </cell>
          <cell r="AY398">
            <v>69</v>
          </cell>
          <cell r="AZ398">
            <v>40</v>
          </cell>
          <cell r="BA398">
            <v>48</v>
          </cell>
          <cell r="BB398">
            <v>17</v>
          </cell>
          <cell r="BC398">
            <v>10</v>
          </cell>
          <cell r="BD398">
            <v>43</v>
          </cell>
          <cell r="BE398">
            <v>18</v>
          </cell>
          <cell r="BF398">
            <v>108</v>
          </cell>
          <cell r="BG398">
            <v>0</v>
          </cell>
          <cell r="BH398">
            <v>0</v>
          </cell>
          <cell r="BI398">
            <v>0</v>
          </cell>
          <cell r="BJ398">
            <v>0</v>
          </cell>
          <cell r="BK398">
            <v>3866</v>
          </cell>
          <cell r="BL398">
            <v>3866</v>
          </cell>
        </row>
        <row r="399">
          <cell r="C399" t="str">
            <v>Y02005</v>
          </cell>
          <cell r="D399" t="str">
            <v>Y.2.A) IRES su attività istituzionale</v>
          </cell>
          <cell r="E399" t="str">
            <v>2008</v>
          </cell>
          <cell r="F399" t="str">
            <v>C</v>
          </cell>
          <cell r="G399">
            <v>0</v>
          </cell>
          <cell r="H399">
            <v>0</v>
          </cell>
          <cell r="I399">
            <v>138</v>
          </cell>
          <cell r="L399">
            <v>0</v>
          </cell>
          <cell r="O399">
            <v>0</v>
          </cell>
          <cell r="R399">
            <v>160</v>
          </cell>
          <cell r="U399">
            <v>0</v>
          </cell>
          <cell r="X399">
            <v>1224</v>
          </cell>
          <cell r="AA399">
            <v>6</v>
          </cell>
          <cell r="AD399">
            <v>53</v>
          </cell>
          <cell r="AG399">
            <v>176</v>
          </cell>
          <cell r="AJ399">
            <v>31</v>
          </cell>
          <cell r="AM399">
            <v>85</v>
          </cell>
          <cell r="AP399">
            <v>100</v>
          </cell>
          <cell r="AS399">
            <v>24</v>
          </cell>
          <cell r="AT399">
            <v>35</v>
          </cell>
          <cell r="AU399">
            <v>0</v>
          </cell>
          <cell r="AV399">
            <v>0</v>
          </cell>
          <cell r="AW399">
            <v>0</v>
          </cell>
          <cell r="AX399">
            <v>49</v>
          </cell>
          <cell r="AY399">
            <v>58</v>
          </cell>
          <cell r="AZ399">
            <v>40</v>
          </cell>
          <cell r="BA399">
            <v>0</v>
          </cell>
          <cell r="BB399">
            <v>17</v>
          </cell>
          <cell r="BC399">
            <v>10</v>
          </cell>
          <cell r="BD399">
            <v>43</v>
          </cell>
          <cell r="BE399">
            <v>18</v>
          </cell>
          <cell r="BF399">
            <v>108</v>
          </cell>
          <cell r="BG399">
            <v>0</v>
          </cell>
          <cell r="BH399">
            <v>0</v>
          </cell>
          <cell r="BI399">
            <v>0</v>
          </cell>
          <cell r="BJ399">
            <v>0</v>
          </cell>
          <cell r="BK399">
            <v>2375</v>
          </cell>
          <cell r="BL399">
            <v>2375</v>
          </cell>
        </row>
        <row r="400">
          <cell r="C400" t="str">
            <v>Y02010</v>
          </cell>
          <cell r="D400" t="str">
            <v>Y.2.B) IRES su attività commerciale</v>
          </cell>
          <cell r="E400" t="str">
            <v>2008</v>
          </cell>
          <cell r="F400" t="str">
            <v>C</v>
          </cell>
          <cell r="G400">
            <v>0</v>
          </cell>
          <cell r="H400">
            <v>0</v>
          </cell>
          <cell r="I400">
            <v>21</v>
          </cell>
          <cell r="L400">
            <v>201</v>
          </cell>
          <cell r="O400">
            <v>221</v>
          </cell>
          <cell r="R400">
            <v>0</v>
          </cell>
          <cell r="U400">
            <v>522</v>
          </cell>
          <cell r="X400">
            <v>0</v>
          </cell>
          <cell r="AA400">
            <v>0</v>
          </cell>
          <cell r="AD400">
            <v>0</v>
          </cell>
          <cell r="AG400">
            <v>0</v>
          </cell>
          <cell r="AJ400">
            <v>0</v>
          </cell>
          <cell r="AM400">
            <v>0</v>
          </cell>
          <cell r="AP400">
            <v>0</v>
          </cell>
          <cell r="AS400">
            <v>0</v>
          </cell>
          <cell r="AT400">
            <v>0</v>
          </cell>
          <cell r="AU400">
            <v>75</v>
          </cell>
          <cell r="AV400">
            <v>0</v>
          </cell>
          <cell r="AW400">
            <v>392</v>
          </cell>
          <cell r="AX400">
            <v>0</v>
          </cell>
          <cell r="AY400">
            <v>11</v>
          </cell>
          <cell r="AZ400">
            <v>0</v>
          </cell>
          <cell r="BA400">
            <v>48</v>
          </cell>
          <cell r="BB400">
            <v>0</v>
          </cell>
          <cell r="BC400">
            <v>0</v>
          </cell>
          <cell r="BD400">
            <v>0</v>
          </cell>
          <cell r="BE400">
            <v>0</v>
          </cell>
          <cell r="BF400">
            <v>0</v>
          </cell>
          <cell r="BG400">
            <v>0</v>
          </cell>
          <cell r="BH400">
            <v>0</v>
          </cell>
          <cell r="BI400">
            <v>0</v>
          </cell>
          <cell r="BJ400">
            <v>0</v>
          </cell>
          <cell r="BK400">
            <v>1491</v>
          </cell>
          <cell r="BL400">
            <v>1491</v>
          </cell>
        </row>
        <row r="401">
          <cell r="C401" t="str">
            <v>Y03000</v>
          </cell>
          <cell r="D401" t="str">
            <v>Y.3) Accantonamento a F.do Imposte (Accertamenti, condoni, ecc.)</v>
          </cell>
          <cell r="E401" t="str">
            <v>2008</v>
          </cell>
          <cell r="F401" t="str">
            <v>C</v>
          </cell>
          <cell r="G401">
            <v>0</v>
          </cell>
          <cell r="H401">
            <v>0</v>
          </cell>
          <cell r="I401">
            <v>0</v>
          </cell>
          <cell r="L401">
            <v>0</v>
          </cell>
          <cell r="O401">
            <v>0</v>
          </cell>
          <cell r="R401">
            <v>0</v>
          </cell>
          <cell r="U401">
            <v>0</v>
          </cell>
          <cell r="X401">
            <v>0</v>
          </cell>
          <cell r="AA401">
            <v>0</v>
          </cell>
          <cell r="AD401">
            <v>0</v>
          </cell>
          <cell r="AG401">
            <v>0</v>
          </cell>
          <cell r="AJ401">
            <v>0</v>
          </cell>
          <cell r="AM401">
            <v>0</v>
          </cell>
          <cell r="AP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row>
        <row r="402">
          <cell r="C402" t="str">
            <v>Y99999</v>
          </cell>
          <cell r="D402" t="str">
            <v>Totale imposte e tasse</v>
          </cell>
          <cell r="E402" t="str">
            <v>2008</v>
          </cell>
          <cell r="F402" t="str">
            <v>C</v>
          </cell>
          <cell r="G402">
            <v>0</v>
          </cell>
          <cell r="H402">
            <v>0</v>
          </cell>
          <cell r="I402">
            <v>9377</v>
          </cell>
          <cell r="L402">
            <v>6124</v>
          </cell>
          <cell r="O402">
            <v>18426</v>
          </cell>
          <cell r="R402">
            <v>5835</v>
          </cell>
          <cell r="U402">
            <v>23253</v>
          </cell>
          <cell r="X402">
            <v>28054</v>
          </cell>
          <cell r="AA402">
            <v>10106</v>
          </cell>
          <cell r="AD402">
            <v>9547</v>
          </cell>
          <cell r="AG402">
            <v>11163</v>
          </cell>
          <cell r="AJ402">
            <v>11790</v>
          </cell>
          <cell r="AM402">
            <v>8631</v>
          </cell>
          <cell r="AP402">
            <v>9431</v>
          </cell>
          <cell r="AS402">
            <v>3769</v>
          </cell>
          <cell r="AT402">
            <v>5649</v>
          </cell>
          <cell r="AU402">
            <v>4618</v>
          </cell>
          <cell r="AV402">
            <v>6294</v>
          </cell>
          <cell r="AW402">
            <v>3572</v>
          </cell>
          <cell r="AX402">
            <v>3474</v>
          </cell>
          <cell r="AY402">
            <v>3182</v>
          </cell>
          <cell r="AZ402">
            <v>1879</v>
          </cell>
          <cell r="BA402">
            <v>2910</v>
          </cell>
          <cell r="BB402">
            <v>4478</v>
          </cell>
          <cell r="BC402">
            <v>3672</v>
          </cell>
          <cell r="BD402">
            <v>4038</v>
          </cell>
          <cell r="BE402">
            <v>3328</v>
          </cell>
          <cell r="BF402">
            <v>2155</v>
          </cell>
          <cell r="BG402">
            <v>6640</v>
          </cell>
          <cell r="BH402">
            <v>5903</v>
          </cell>
          <cell r="BI402">
            <v>2971</v>
          </cell>
          <cell r="BJ402">
            <v>649</v>
          </cell>
          <cell r="BK402">
            <v>220918</v>
          </cell>
          <cell r="BL402">
            <v>220918</v>
          </cell>
        </row>
        <row r="403">
          <cell r="C403" t="str">
            <v>Z99999</v>
          </cell>
          <cell r="D403" t="str">
            <v>RISULTATO DI ESERCIZIO</v>
          </cell>
          <cell r="E403" t="str">
            <v>2008</v>
          </cell>
          <cell r="F403" t="str">
            <v>C</v>
          </cell>
          <cell r="G403">
            <v>0</v>
          </cell>
          <cell r="H403">
            <v>0</v>
          </cell>
          <cell r="I403">
            <v>-11906</v>
          </cell>
          <cell r="L403">
            <v>818</v>
          </cell>
          <cell r="O403">
            <v>-87547</v>
          </cell>
          <cell r="R403">
            <v>-15288</v>
          </cell>
          <cell r="U403">
            <v>-62470</v>
          </cell>
          <cell r="X403">
            <v>3067</v>
          </cell>
          <cell r="AA403">
            <v>482</v>
          </cell>
          <cell r="AD403">
            <v>-13247</v>
          </cell>
          <cell r="AG403">
            <v>860</v>
          </cell>
          <cell r="AJ403">
            <v>-36551</v>
          </cell>
          <cell r="AM403">
            <v>-9821</v>
          </cell>
          <cell r="AP403">
            <v>-14841</v>
          </cell>
          <cell r="AS403">
            <v>401</v>
          </cell>
          <cell r="AT403">
            <v>-1154</v>
          </cell>
          <cell r="AU403">
            <v>4</v>
          </cell>
          <cell r="AV403">
            <v>-25377</v>
          </cell>
          <cell r="AW403">
            <v>203</v>
          </cell>
          <cell r="AX403">
            <v>-6288</v>
          </cell>
          <cell r="AY403">
            <v>-9647</v>
          </cell>
          <cell r="AZ403">
            <v>854</v>
          </cell>
          <cell r="BA403">
            <v>-12873</v>
          </cell>
          <cell r="BB403">
            <v>160</v>
          </cell>
          <cell r="BC403">
            <v>251</v>
          </cell>
          <cell r="BD403">
            <v>1314</v>
          </cell>
          <cell r="BE403">
            <v>1397</v>
          </cell>
          <cell r="BF403">
            <v>29</v>
          </cell>
          <cell r="BG403">
            <v>924</v>
          </cell>
          <cell r="BH403">
            <v>-10344</v>
          </cell>
          <cell r="BI403">
            <v>11</v>
          </cell>
          <cell r="BJ403">
            <v>-3530</v>
          </cell>
          <cell r="BK403">
            <v>-331888</v>
          </cell>
          <cell r="BL403">
            <v>-310109</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sintex"/>
      <sheetName val="sintex 1"/>
      <sheetName val="sintex 2"/>
      <sheetName val="C09CA"/>
      <sheetName val="C10AA"/>
      <sheetName val="A02BC"/>
      <sheetName val="N06AB"/>
      <sheetName val="C09A + C09C"/>
      <sheetName val="C09B + C09D"/>
      <sheetName val="A02BC."/>
      <sheetName val="AIFA A02B"/>
      <sheetName val="base"/>
      <sheetName val="base mensile 2009"/>
    </sheetNames>
    <sheetDataSet>
      <sheetData sheetId="0"/>
      <sheetData sheetId="1"/>
      <sheetData sheetId="2"/>
      <sheetData sheetId="3"/>
      <sheetData sheetId="4"/>
      <sheetData sheetId="5"/>
      <sheetData sheetId="6"/>
      <sheetData sheetId="7"/>
      <sheetData sheetId="8"/>
      <sheetData sheetId="9"/>
      <sheetData sheetId="10"/>
      <sheetData sheetId="11">
        <row r="2">
          <cell r="A2">
            <v>0.05</v>
          </cell>
        </row>
        <row r="3">
          <cell r="A3">
            <v>0.1</v>
          </cell>
        </row>
        <row r="4">
          <cell r="A4">
            <v>0.15</v>
          </cell>
        </row>
        <row r="5">
          <cell r="A5">
            <v>0.2</v>
          </cell>
        </row>
        <row r="6">
          <cell r="A6">
            <v>0.25</v>
          </cell>
        </row>
        <row r="7">
          <cell r="A7">
            <v>0.3</v>
          </cell>
        </row>
        <row r="8">
          <cell r="A8">
            <v>0.35</v>
          </cell>
        </row>
        <row r="9">
          <cell r="A9">
            <v>0.4</v>
          </cell>
        </row>
        <row r="10">
          <cell r="A10">
            <v>0.45</v>
          </cell>
        </row>
        <row r="11">
          <cell r="A11">
            <v>0.5</v>
          </cell>
        </row>
        <row r="12">
          <cell r="A12">
            <v>0.55000000000000004</v>
          </cell>
        </row>
        <row r="13">
          <cell r="A13">
            <v>0.6</v>
          </cell>
        </row>
        <row r="14">
          <cell r="A14">
            <v>0.65</v>
          </cell>
        </row>
        <row r="15">
          <cell r="A15">
            <v>0.7</v>
          </cell>
        </row>
        <row r="16">
          <cell r="A16">
            <v>0.75</v>
          </cell>
        </row>
        <row r="17">
          <cell r="A17">
            <v>0.8</v>
          </cell>
        </row>
        <row r="18">
          <cell r="A18">
            <v>0.85</v>
          </cell>
        </row>
        <row r="19">
          <cell r="A19">
            <v>0.9</v>
          </cell>
        </row>
        <row r="20">
          <cell r="A20">
            <v>0.95</v>
          </cell>
        </row>
        <row r="21">
          <cell r="A21">
            <v>1</v>
          </cell>
        </row>
      </sheetData>
      <sheetData sheetId="1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GIMI"/>
      <sheetName val="Prospetto  interno"/>
      <sheetName val="Riepilogativo tendenziale"/>
      <sheetName val="Riepilogativo programmatico"/>
      <sheetName val="Prospetto riepilogativo"/>
      <sheetName val="Spesa per funzioni quadro"/>
      <sheetName val="Spesa per funzioni"/>
      <sheetName val="Note spesa"/>
      <sheetName val="vacanza tend Rgs"/>
      <sheetName val="vacanza tend 13 Rgs"/>
      <sheetName val="medie prog"/>
      <sheetName val="medie prog 13"/>
      <sheetName val="cons progr"/>
      <sheetName val="cons progr 13"/>
      <sheetName val="medie tend"/>
      <sheetName val="medie tend 13"/>
      <sheetName val="vacanza tendenziale"/>
      <sheetName val="vacanza tendenziale 13"/>
      <sheetName val="medie tend Rgs"/>
      <sheetName val="medie tend Rgs infl"/>
      <sheetName val="cons tend"/>
      <sheetName val="cons tend 13"/>
      <sheetName val="Foglio1"/>
      <sheetName val="parametri progr"/>
      <sheetName val="parametri tend"/>
      <sheetName val="parametri Rgs"/>
      <sheetName val="output vacanza 13 base Rgs"/>
      <sheetName val="output vacanza 13"/>
      <sheetName val="output vacanza"/>
      <sheetName val="output vacanza base Rgs"/>
      <sheetName val="output contratti"/>
      <sheetName val="output quadro"/>
      <sheetName val="output pil2"/>
      <sheetName val="otuput schema2"/>
      <sheetName val="output pil"/>
      <sheetName val="parametri"/>
      <sheetName val="output contratti 13"/>
      <sheetName val="vacanza programmatico"/>
      <sheetName val="output vacanza IN (2)"/>
      <sheetName val="output vacanza IN"/>
      <sheetName val="CE 2008"/>
      <sheetName val="WorkCap"/>
      <sheetName val="Newco"/>
      <sheetName val="ABC"/>
      <sheetName val="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I11">
            <v>1</v>
          </cell>
        </row>
        <row r="16">
          <cell r="I16">
            <v>4.2431372628119579E-2</v>
          </cell>
        </row>
        <row r="20">
          <cell r="I20">
            <v>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appropriatezza"/>
      <sheetName val="Sheet1"/>
      <sheetName val="Chart Valore domanda"/>
      <sheetName val="Chart Valore domanda 2"/>
      <sheetName val="Chart Costo Livello"/>
      <sheetName val="Indicatori produz ricoveri"/>
      <sheetName val="Produzione ricoveri"/>
      <sheetName val="VP"/>
      <sheetName val="Input"/>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 val="parametri progr"/>
      <sheetName val="CE 2008"/>
      <sheetName val="Quadro Macro"/>
      <sheetName val="Dati"/>
      <sheetName val="ABC"/>
    </sheetNames>
    <sheetDataSet>
      <sheetData sheetId="0">
        <row r="3">
          <cell r="J3">
            <v>4593119.2922233669</v>
          </cell>
        </row>
      </sheetData>
      <sheetData sheetId="1">
        <row r="3">
          <cell r="J3">
            <v>4593119.2922233669</v>
          </cell>
        </row>
      </sheetData>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row r="3">
          <cell r="J3">
            <v>4593119.2922233669</v>
          </cell>
        </row>
      </sheetData>
      <sheetData sheetId="22">
        <row r="3">
          <cell r="J3">
            <v>4593119.2922233669</v>
          </cell>
        </row>
      </sheetData>
      <sheetData sheetId="23" refreshError="1"/>
      <sheetData sheetId="24" refreshError="1"/>
      <sheetData sheetId="25" refreshError="1"/>
      <sheetData sheetId="26" refreshError="1"/>
      <sheetData sheetId="2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sa PO delibera .......del 95"/>
      <sheetName val="Spesa organico attuale"/>
      <sheetName val="Spesa PO 31.08.93 rideterminata"/>
      <sheetName val="Spesa proposta PO"/>
      <sheetName val="RAFFRONTO SPESA"/>
      <sheetName val="RAFFRONTO ORGANICI"/>
      <sheetName val="P.O. delib. 22.12.95"/>
      <sheetName val="Pianta Organica Proposta 08.96"/>
      <sheetName val="Parametri stipendial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A6">
            <v>1</v>
          </cell>
          <cell r="B6" t="str">
            <v>ADIR11</v>
          </cell>
          <cell r="C6">
            <v>38</v>
          </cell>
          <cell r="D6">
            <v>6.333333333333333</v>
          </cell>
          <cell r="E6" t="str">
            <v>Ammvo</v>
          </cell>
          <cell r="F6">
            <v>11</v>
          </cell>
          <cell r="G6" t="str">
            <v>DIRETTORE AMMINISTRATIVO CAPO SERVIZIO</v>
          </cell>
          <cell r="H6">
            <v>92716000</v>
          </cell>
          <cell r="I6">
            <v>89150000</v>
          </cell>
          <cell r="J6">
            <v>88954</v>
          </cell>
        </row>
        <row r="7">
          <cell r="A7">
            <v>2</v>
          </cell>
          <cell r="B7" t="str">
            <v>ADIR10</v>
          </cell>
          <cell r="C7">
            <v>38</v>
          </cell>
          <cell r="D7">
            <v>6.333333333333333</v>
          </cell>
          <cell r="E7" t="str">
            <v>Ammvo</v>
          </cell>
          <cell r="F7">
            <v>10</v>
          </cell>
          <cell r="G7" t="str">
            <v>DIRETTORE AMMINISTRATIVO</v>
          </cell>
          <cell r="H7">
            <v>72176000</v>
          </cell>
          <cell r="I7">
            <v>69400000</v>
          </cell>
          <cell r="J7">
            <v>73278</v>
          </cell>
        </row>
        <row r="8">
          <cell r="A8">
            <v>3</v>
          </cell>
          <cell r="B8" t="str">
            <v>ADIR09</v>
          </cell>
          <cell r="C8">
            <v>38</v>
          </cell>
          <cell r="D8">
            <v>6.333333333333333</v>
          </cell>
          <cell r="E8" t="str">
            <v>Ammvo</v>
          </cell>
          <cell r="F8">
            <v>9</v>
          </cell>
          <cell r="G8" t="str">
            <v>VICE DIRETTORE AMMINISTRATIVO</v>
          </cell>
          <cell r="H8">
            <v>53560000</v>
          </cell>
          <cell r="I8">
            <v>51500000</v>
          </cell>
          <cell r="J8">
            <v>62835</v>
          </cell>
        </row>
        <row r="9">
          <cell r="A9">
            <v>4</v>
          </cell>
          <cell r="B9" t="str">
            <v>ACOL08/B</v>
          </cell>
          <cell r="C9">
            <v>36</v>
          </cell>
          <cell r="D9">
            <v>6</v>
          </cell>
          <cell r="E9" t="str">
            <v>Ammvo</v>
          </cell>
          <cell r="F9">
            <v>8</v>
          </cell>
          <cell r="G9" t="str">
            <v>COLLABORATORE AMMINISTRATIVO COORD. + 3A</v>
          </cell>
          <cell r="H9">
            <v>46384000</v>
          </cell>
          <cell r="I9">
            <v>44600000</v>
          </cell>
          <cell r="J9">
            <v>53424</v>
          </cell>
        </row>
        <row r="10">
          <cell r="A10">
            <v>5</v>
          </cell>
          <cell r="B10" t="str">
            <v>ACOL08</v>
          </cell>
          <cell r="C10">
            <v>36</v>
          </cell>
          <cell r="D10">
            <v>6</v>
          </cell>
          <cell r="E10" t="str">
            <v>Ammvo</v>
          </cell>
          <cell r="F10">
            <v>8</v>
          </cell>
          <cell r="G10" t="str">
            <v>COLLABORATORE AMMINISTRATIVO COORDINATORE</v>
          </cell>
          <cell r="H10">
            <v>46384000</v>
          </cell>
          <cell r="I10">
            <v>44600000</v>
          </cell>
          <cell r="J10">
            <v>53424</v>
          </cell>
        </row>
        <row r="11">
          <cell r="A11">
            <v>6</v>
          </cell>
          <cell r="B11" t="str">
            <v>ACOL07</v>
          </cell>
          <cell r="C11">
            <v>36</v>
          </cell>
          <cell r="D11">
            <v>6</v>
          </cell>
          <cell r="E11" t="str">
            <v>Ammvo</v>
          </cell>
          <cell r="F11">
            <v>7</v>
          </cell>
          <cell r="G11" t="str">
            <v>COLLABORATORE AMMINISTRATIVO</v>
          </cell>
          <cell r="H11">
            <v>42172000</v>
          </cell>
          <cell r="I11">
            <v>40550000</v>
          </cell>
          <cell r="J11">
            <v>48622</v>
          </cell>
        </row>
        <row r="12">
          <cell r="A12">
            <v>7</v>
          </cell>
          <cell r="B12" t="str">
            <v>AASS06</v>
          </cell>
          <cell r="C12">
            <v>36</v>
          </cell>
          <cell r="D12">
            <v>6</v>
          </cell>
          <cell r="E12" t="str">
            <v>Ammvo</v>
          </cell>
          <cell r="F12">
            <v>6</v>
          </cell>
          <cell r="G12" t="str">
            <v>ASSISTENTE AMMINISTRATIVO</v>
          </cell>
          <cell r="H12">
            <v>39000000</v>
          </cell>
          <cell r="I12">
            <v>37500000</v>
          </cell>
          <cell r="J12">
            <v>45336</v>
          </cell>
        </row>
        <row r="13">
          <cell r="A13">
            <v>8</v>
          </cell>
          <cell r="B13" t="str">
            <v>ACOA04</v>
          </cell>
          <cell r="C13">
            <v>36</v>
          </cell>
          <cell r="D13">
            <v>6</v>
          </cell>
          <cell r="E13" t="str">
            <v>Ammvo</v>
          </cell>
          <cell r="F13">
            <v>4</v>
          </cell>
          <cell r="G13" t="str">
            <v>COADIUTORE AMMINISTATIVO</v>
          </cell>
          <cell r="H13">
            <v>33956000</v>
          </cell>
          <cell r="I13">
            <v>32650000</v>
          </cell>
          <cell r="J13">
            <v>41150</v>
          </cell>
        </row>
        <row r="14">
          <cell r="A14">
            <v>9</v>
          </cell>
          <cell r="B14" t="str">
            <v>ACOM03</v>
          </cell>
          <cell r="C14">
            <v>36</v>
          </cell>
          <cell r="D14">
            <v>6</v>
          </cell>
          <cell r="E14" t="str">
            <v>Ammvo</v>
          </cell>
          <cell r="F14">
            <v>3</v>
          </cell>
          <cell r="G14" t="str">
            <v>COMMESSO</v>
          </cell>
          <cell r="H14">
            <v>31200000</v>
          </cell>
          <cell r="I14">
            <v>30000000</v>
          </cell>
          <cell r="J14">
            <v>38607</v>
          </cell>
        </row>
        <row r="15">
          <cell r="A15">
            <v>10</v>
          </cell>
          <cell r="B15" t="str">
            <v>PPRO09</v>
          </cell>
          <cell r="C15">
            <v>38</v>
          </cell>
          <cell r="D15">
            <v>6.333333333333333</v>
          </cell>
          <cell r="E15" t="str">
            <v>Profle</v>
          </cell>
          <cell r="F15">
            <v>9</v>
          </cell>
          <cell r="G15" t="str">
            <v>DIRIGENTE DEL RUOLO PROFESSIONALE</v>
          </cell>
          <cell r="H15">
            <v>52684499.999999993</v>
          </cell>
          <cell r="I15">
            <v>51500000</v>
          </cell>
          <cell r="J15">
            <v>62835</v>
          </cell>
        </row>
        <row r="16">
          <cell r="A16">
            <v>11</v>
          </cell>
          <cell r="B16" t="str">
            <v>SDIR11/P</v>
          </cell>
          <cell r="C16">
            <v>38</v>
          </cell>
          <cell r="D16">
            <v>6.333333333333333</v>
          </cell>
          <cell r="E16" t="str">
            <v>Sanitario</v>
          </cell>
          <cell r="F16">
            <v>11</v>
          </cell>
          <cell r="G16" t="str">
            <v>DIRETTORE SANITARIO TP</v>
          </cell>
          <cell r="H16">
            <v>118619750</v>
          </cell>
          <cell r="I16">
            <v>111500000</v>
          </cell>
          <cell r="J16">
            <v>129876</v>
          </cell>
        </row>
        <row r="17">
          <cell r="A17">
            <v>12</v>
          </cell>
          <cell r="B17" t="str">
            <v>SFAR11</v>
          </cell>
          <cell r="C17">
            <v>38</v>
          </cell>
          <cell r="D17">
            <v>6.333333333333333</v>
          </cell>
          <cell r="E17" t="str">
            <v>Sanitario</v>
          </cell>
          <cell r="F17">
            <v>11</v>
          </cell>
          <cell r="G17" t="str">
            <v>FARMACISTA DIRIGENTE</v>
          </cell>
          <cell r="H17">
            <v>96869500</v>
          </cell>
          <cell r="I17">
            <v>91000000</v>
          </cell>
          <cell r="J17">
            <v>87846</v>
          </cell>
        </row>
        <row r="18">
          <cell r="A18">
            <v>13</v>
          </cell>
          <cell r="B18" t="str">
            <v>SPRIC11/P</v>
          </cell>
          <cell r="C18">
            <v>38</v>
          </cell>
          <cell r="D18">
            <v>6.333333333333333</v>
          </cell>
          <cell r="E18" t="str">
            <v>Sanitario</v>
          </cell>
          <cell r="F18">
            <v>11</v>
          </cell>
          <cell r="G18" t="str">
            <v>PRIMARIO OSPEDALIERO CHIRURGIA TP</v>
          </cell>
          <cell r="H18">
            <v>121583850</v>
          </cell>
          <cell r="I18">
            <v>115300000</v>
          </cell>
          <cell r="J18">
            <v>132801</v>
          </cell>
        </row>
        <row r="19">
          <cell r="A19">
            <v>14</v>
          </cell>
          <cell r="B19" t="str">
            <v>SPRIM11/P</v>
          </cell>
          <cell r="C19">
            <v>38</v>
          </cell>
          <cell r="D19">
            <v>6.333333333333333</v>
          </cell>
          <cell r="E19" t="str">
            <v>Sanitario</v>
          </cell>
          <cell r="F19">
            <v>11</v>
          </cell>
          <cell r="G19" t="str">
            <v>PRIMARIO OSPEDALIERO MEDICINA TP</v>
          </cell>
          <cell r="H19">
            <v>117353750</v>
          </cell>
          <cell r="I19">
            <v>111500000</v>
          </cell>
          <cell r="J19">
            <v>129876</v>
          </cell>
        </row>
        <row r="20">
          <cell r="A20">
            <v>15</v>
          </cell>
          <cell r="B20" t="str">
            <v>SBIO10</v>
          </cell>
          <cell r="C20">
            <v>38</v>
          </cell>
          <cell r="D20">
            <v>6.333333333333333</v>
          </cell>
          <cell r="E20" t="str">
            <v>Sanitario</v>
          </cell>
          <cell r="F20">
            <v>10</v>
          </cell>
          <cell r="G20" t="str">
            <v>BIOLOGO\CHIMICO\FISICO COADIUTORE</v>
          </cell>
          <cell r="H20">
            <v>76674625</v>
          </cell>
          <cell r="I20">
            <v>72850000</v>
          </cell>
          <cell r="J20">
            <v>77953</v>
          </cell>
        </row>
        <row r="21">
          <cell r="A21">
            <v>16</v>
          </cell>
          <cell r="B21" t="str">
            <v>SFAR10</v>
          </cell>
          <cell r="C21">
            <v>38</v>
          </cell>
          <cell r="D21">
            <v>6.333333333333333</v>
          </cell>
          <cell r="E21" t="str">
            <v>Sanitario</v>
          </cell>
          <cell r="F21">
            <v>10</v>
          </cell>
          <cell r="G21" t="str">
            <v>FARMACISTA COADIUTORE</v>
          </cell>
          <cell r="H21">
            <v>76674625</v>
          </cell>
          <cell r="I21">
            <v>72850000</v>
          </cell>
          <cell r="J21">
            <v>76601</v>
          </cell>
        </row>
        <row r="22">
          <cell r="A22">
            <v>17</v>
          </cell>
          <cell r="B22" t="str">
            <v>SAIU10/D</v>
          </cell>
          <cell r="C22">
            <v>28.5</v>
          </cell>
          <cell r="D22">
            <v>4.75</v>
          </cell>
          <cell r="E22" t="str">
            <v>Sanitario</v>
          </cell>
          <cell r="F22">
            <v>10</v>
          </cell>
          <cell r="G22" t="str">
            <v>MEDICO AIUTO TD</v>
          </cell>
          <cell r="H22">
            <v>54309000</v>
          </cell>
          <cell r="I22">
            <v>51600000</v>
          </cell>
          <cell r="J22">
            <v>59675</v>
          </cell>
        </row>
        <row r="23">
          <cell r="A23">
            <v>18</v>
          </cell>
          <cell r="B23" t="str">
            <v>SAIU10/P</v>
          </cell>
          <cell r="C23">
            <v>38</v>
          </cell>
          <cell r="D23">
            <v>6.333333333333333</v>
          </cell>
          <cell r="E23" t="str">
            <v>Sanitario</v>
          </cell>
          <cell r="F23">
            <v>10</v>
          </cell>
          <cell r="G23" t="str">
            <v>MEDICO AIUTO TP</v>
          </cell>
          <cell r="H23">
            <v>91830625</v>
          </cell>
          <cell r="I23">
            <v>87250000</v>
          </cell>
          <cell r="J23">
            <v>104798</v>
          </cell>
        </row>
        <row r="24">
          <cell r="A24">
            <v>19</v>
          </cell>
          <cell r="B24" t="str">
            <v>SPSI10</v>
          </cell>
          <cell r="C24">
            <v>38</v>
          </cell>
          <cell r="D24">
            <v>6.333333333333333</v>
          </cell>
          <cell r="E24" t="str">
            <v>Sanitario</v>
          </cell>
          <cell r="F24">
            <v>10</v>
          </cell>
          <cell r="G24" t="str">
            <v>PSICOLOGO COADIUTORE</v>
          </cell>
          <cell r="H24">
            <v>76674625</v>
          </cell>
          <cell r="I24">
            <v>72850000</v>
          </cell>
          <cell r="J24">
            <v>73278</v>
          </cell>
        </row>
        <row r="25">
          <cell r="A25">
            <v>20</v>
          </cell>
          <cell r="B25" t="str">
            <v>SDIR10/P</v>
          </cell>
          <cell r="C25">
            <v>38</v>
          </cell>
          <cell r="D25">
            <v>6.333333333333333</v>
          </cell>
          <cell r="E25" t="str">
            <v>Sanitario</v>
          </cell>
          <cell r="F25">
            <v>10</v>
          </cell>
          <cell r="G25" t="str">
            <v>VICE DIRETTORE SANITARIO TP</v>
          </cell>
          <cell r="H25">
            <v>91830625</v>
          </cell>
          <cell r="I25">
            <v>87250000</v>
          </cell>
          <cell r="J25">
            <v>104798</v>
          </cell>
        </row>
        <row r="26">
          <cell r="A26">
            <v>21</v>
          </cell>
          <cell r="B26" t="str">
            <v>SASS09/D</v>
          </cell>
          <cell r="C26">
            <v>28.5</v>
          </cell>
          <cell r="D26">
            <v>4.75</v>
          </cell>
          <cell r="E26" t="str">
            <v>Sanitario</v>
          </cell>
          <cell r="F26">
            <v>9</v>
          </cell>
          <cell r="G26" t="str">
            <v>ASSISTENTE MEDICO TD</v>
          </cell>
          <cell r="H26">
            <v>43152500</v>
          </cell>
          <cell r="I26">
            <v>41000000</v>
          </cell>
          <cell r="J26">
            <v>51453</v>
          </cell>
        </row>
        <row r="27">
          <cell r="A27">
            <v>22</v>
          </cell>
          <cell r="B27" t="str">
            <v>SASS09/P</v>
          </cell>
          <cell r="C27">
            <v>38</v>
          </cell>
          <cell r="D27">
            <v>6.333333333333333</v>
          </cell>
          <cell r="E27" t="str">
            <v>Sanitario</v>
          </cell>
          <cell r="F27">
            <v>9</v>
          </cell>
          <cell r="G27" t="str">
            <v>ASSISTENTE MEDICO TP</v>
          </cell>
          <cell r="H27">
            <v>72306750</v>
          </cell>
          <cell r="I27">
            <v>68700000</v>
          </cell>
          <cell r="J27">
            <v>87113</v>
          </cell>
        </row>
        <row r="28">
          <cell r="A28">
            <v>23</v>
          </cell>
          <cell r="B28" t="str">
            <v>SBIO09</v>
          </cell>
          <cell r="C28">
            <v>38</v>
          </cell>
          <cell r="D28">
            <v>6.333333333333333</v>
          </cell>
          <cell r="E28" t="str">
            <v>Sanitario</v>
          </cell>
          <cell r="F28">
            <v>9</v>
          </cell>
          <cell r="G28" t="str">
            <v>BIOLOGO\CHIMICO\FISICO COLLABORATORE</v>
          </cell>
          <cell r="H28">
            <v>59676750</v>
          </cell>
          <cell r="I28">
            <v>56700000</v>
          </cell>
          <cell r="J28">
            <v>67589</v>
          </cell>
        </row>
        <row r="29">
          <cell r="A29">
            <v>24</v>
          </cell>
          <cell r="B29" t="str">
            <v>SFAR09</v>
          </cell>
          <cell r="C29">
            <v>38</v>
          </cell>
          <cell r="D29">
            <v>6.333333333333333</v>
          </cell>
          <cell r="E29" t="str">
            <v>Sanitario</v>
          </cell>
          <cell r="F29">
            <v>9</v>
          </cell>
          <cell r="G29" t="str">
            <v>FARMACISTA COLLABORATORE</v>
          </cell>
          <cell r="H29">
            <v>59676750</v>
          </cell>
          <cell r="I29">
            <v>56700000</v>
          </cell>
          <cell r="J29">
            <v>66601</v>
          </cell>
        </row>
        <row r="30">
          <cell r="A30">
            <v>25</v>
          </cell>
          <cell r="B30" t="str">
            <v>SISP09/P</v>
          </cell>
          <cell r="C30">
            <v>38</v>
          </cell>
          <cell r="D30">
            <v>6.333333333333333</v>
          </cell>
          <cell r="E30" t="str">
            <v>Sanitario</v>
          </cell>
          <cell r="F30">
            <v>9</v>
          </cell>
          <cell r="G30" t="str">
            <v>ISPETTORE SANITARIO TP</v>
          </cell>
          <cell r="H30">
            <v>72306750</v>
          </cell>
          <cell r="I30">
            <v>68700000</v>
          </cell>
          <cell r="J30">
            <v>87133</v>
          </cell>
        </row>
        <row r="31">
          <cell r="A31">
            <v>26</v>
          </cell>
          <cell r="B31" t="str">
            <v>SPSI09</v>
          </cell>
          <cell r="C31">
            <v>38</v>
          </cell>
          <cell r="D31">
            <v>6.333333333333333</v>
          </cell>
          <cell r="E31" t="str">
            <v>Sanitario</v>
          </cell>
          <cell r="F31">
            <v>9</v>
          </cell>
          <cell r="G31" t="str">
            <v>PSICOLOGO COLLABORATORE</v>
          </cell>
          <cell r="H31">
            <v>56700000</v>
          </cell>
          <cell r="I31">
            <v>56700000</v>
          </cell>
          <cell r="J31">
            <v>62835</v>
          </cell>
        </row>
        <row r="32">
          <cell r="A32">
            <v>27</v>
          </cell>
          <cell r="B32" t="str">
            <v>SASV07</v>
          </cell>
          <cell r="C32">
            <v>36</v>
          </cell>
          <cell r="D32">
            <v>6</v>
          </cell>
          <cell r="E32" t="str">
            <v>Sanitario</v>
          </cell>
          <cell r="F32">
            <v>7</v>
          </cell>
          <cell r="G32" t="str">
            <v>OPERATORE PROF.LE I CTG. - COORD.   A.S.V.</v>
          </cell>
          <cell r="H32">
            <v>41900000</v>
          </cell>
          <cell r="I32">
            <v>41900000</v>
          </cell>
          <cell r="J32">
            <v>45336</v>
          </cell>
        </row>
        <row r="33">
          <cell r="A33">
            <v>28</v>
          </cell>
          <cell r="B33" t="str">
            <v>SDIE07</v>
          </cell>
          <cell r="C33">
            <v>36</v>
          </cell>
          <cell r="D33">
            <v>6</v>
          </cell>
          <cell r="E33" t="str">
            <v>Sanitario</v>
          </cell>
          <cell r="F33">
            <v>7</v>
          </cell>
          <cell r="G33" t="str">
            <v>OPERATORE PROF.LE I CTG. - COORD.   DIETISTA</v>
          </cell>
          <cell r="H33">
            <v>40550000</v>
          </cell>
          <cell r="I33">
            <v>40550000</v>
          </cell>
          <cell r="J33">
            <v>45336</v>
          </cell>
        </row>
        <row r="34">
          <cell r="A34">
            <v>29</v>
          </cell>
          <cell r="B34" t="str">
            <v>SOST07</v>
          </cell>
          <cell r="C34">
            <v>36</v>
          </cell>
          <cell r="D34">
            <v>6</v>
          </cell>
          <cell r="E34" t="str">
            <v>Sanitario</v>
          </cell>
          <cell r="F34">
            <v>7</v>
          </cell>
          <cell r="G34" t="str">
            <v>OPERATORE PROF.LE I CTG. - COORD.   OSTETRICA</v>
          </cell>
          <cell r="H34">
            <v>41900000</v>
          </cell>
          <cell r="I34">
            <v>41900000</v>
          </cell>
          <cell r="J34">
            <v>45336</v>
          </cell>
        </row>
        <row r="35">
          <cell r="A35">
            <v>30</v>
          </cell>
          <cell r="B35" t="str">
            <v>SINF07</v>
          </cell>
          <cell r="C35">
            <v>36</v>
          </cell>
          <cell r="D35">
            <v>6</v>
          </cell>
          <cell r="E35" t="str">
            <v>Sanitario</v>
          </cell>
          <cell r="F35">
            <v>7</v>
          </cell>
          <cell r="G35" t="str">
            <v>OPERATORE PROF.LE I CTG. - COORD.  CAPO SALA</v>
          </cell>
          <cell r="H35">
            <v>43785500</v>
          </cell>
          <cell r="I35">
            <v>41900000</v>
          </cell>
          <cell r="J35">
            <v>45336</v>
          </cell>
        </row>
        <row r="36">
          <cell r="A36">
            <v>31</v>
          </cell>
          <cell r="B36" t="str">
            <v>STRX07</v>
          </cell>
          <cell r="C36">
            <v>36</v>
          </cell>
          <cell r="D36">
            <v>6</v>
          </cell>
          <cell r="E36" t="str">
            <v>Sanitario</v>
          </cell>
          <cell r="F36">
            <v>7</v>
          </cell>
          <cell r="G36" t="str">
            <v>PERSONALE TECNICO SANIT. -COORD.  TECNICO RX</v>
          </cell>
          <cell r="H36">
            <v>46032250</v>
          </cell>
          <cell r="I36">
            <v>44050000</v>
          </cell>
          <cell r="J36">
            <v>48622</v>
          </cell>
        </row>
        <row r="37">
          <cell r="A37">
            <v>32</v>
          </cell>
          <cell r="B37" t="str">
            <v>STRB07</v>
          </cell>
          <cell r="C37">
            <v>36</v>
          </cell>
          <cell r="D37">
            <v>6</v>
          </cell>
          <cell r="E37" t="str">
            <v>Sanitario</v>
          </cell>
          <cell r="F37">
            <v>7</v>
          </cell>
          <cell r="G37" t="str">
            <v>PERSONALE TECNICO SANIT. -COORD.  TERAP. RIABILIT.</v>
          </cell>
          <cell r="H37">
            <v>42374750</v>
          </cell>
          <cell r="I37">
            <v>40550000</v>
          </cell>
          <cell r="J37">
            <v>48622</v>
          </cell>
        </row>
        <row r="38">
          <cell r="A38">
            <v>33</v>
          </cell>
          <cell r="B38" t="str">
            <v>STLB07</v>
          </cell>
          <cell r="C38">
            <v>36</v>
          </cell>
          <cell r="D38">
            <v>6</v>
          </cell>
          <cell r="E38" t="str">
            <v>Sanitario</v>
          </cell>
          <cell r="F38">
            <v>7</v>
          </cell>
          <cell r="G38" t="str">
            <v>PERSONALE TECNICO SANIT. -COORD. TECNICO LABOR.</v>
          </cell>
          <cell r="H38">
            <v>42374750</v>
          </cell>
          <cell r="I38">
            <v>40550000</v>
          </cell>
          <cell r="J38">
            <v>48622</v>
          </cell>
        </row>
        <row r="39">
          <cell r="A39">
            <v>34</v>
          </cell>
          <cell r="B39" t="str">
            <v>SASV06</v>
          </cell>
          <cell r="C39">
            <v>36</v>
          </cell>
          <cell r="D39">
            <v>6</v>
          </cell>
          <cell r="E39" t="str">
            <v>Sanitario</v>
          </cell>
          <cell r="F39">
            <v>6</v>
          </cell>
          <cell r="G39" t="str">
            <v xml:space="preserve">OPERATORE PROF.LE I CTG. -  COLLAB. - A.S.V.   </v>
          </cell>
          <cell r="H39">
            <v>38650000</v>
          </cell>
          <cell r="I39">
            <v>38650000</v>
          </cell>
          <cell r="J39">
            <v>45336</v>
          </cell>
        </row>
        <row r="40">
          <cell r="A40">
            <v>35</v>
          </cell>
          <cell r="B40" t="str">
            <v>SDIE06</v>
          </cell>
          <cell r="C40">
            <v>36</v>
          </cell>
          <cell r="D40">
            <v>6</v>
          </cell>
          <cell r="E40" t="str">
            <v>Sanitario</v>
          </cell>
          <cell r="F40">
            <v>6</v>
          </cell>
          <cell r="G40" t="str">
            <v>OPERATORE PROF.LE I CTG. - COLLAB. - DIETISTA</v>
          </cell>
          <cell r="H40">
            <v>38650000</v>
          </cell>
          <cell r="I40">
            <v>38650000</v>
          </cell>
          <cell r="J40">
            <v>45336</v>
          </cell>
        </row>
        <row r="41">
          <cell r="A41">
            <v>36</v>
          </cell>
          <cell r="B41" t="str">
            <v>SINF06</v>
          </cell>
          <cell r="C41">
            <v>36</v>
          </cell>
          <cell r="D41">
            <v>6</v>
          </cell>
          <cell r="E41" t="str">
            <v>Sanitario</v>
          </cell>
          <cell r="F41">
            <v>6</v>
          </cell>
          <cell r="G41" t="str">
            <v xml:space="preserve">OPERATORE PROF.LE I CTG. - COLLAB. - INF. PROF.LE </v>
          </cell>
          <cell r="H41">
            <v>42244450</v>
          </cell>
          <cell r="I41">
            <v>38650000</v>
          </cell>
          <cell r="J41">
            <v>45336</v>
          </cell>
        </row>
        <row r="42">
          <cell r="A42">
            <v>37</v>
          </cell>
          <cell r="B42" t="str">
            <v>SOST06</v>
          </cell>
          <cell r="C42">
            <v>36</v>
          </cell>
          <cell r="D42">
            <v>6</v>
          </cell>
          <cell r="E42" t="str">
            <v>Sanitario</v>
          </cell>
          <cell r="F42">
            <v>6</v>
          </cell>
          <cell r="G42" t="str">
            <v xml:space="preserve">OPERATORE PROF.LE I CTG. - COLLAB. - OSTETRICA  </v>
          </cell>
          <cell r="H42">
            <v>39250000</v>
          </cell>
          <cell r="I42">
            <v>38650000</v>
          </cell>
          <cell r="J42">
            <v>45336</v>
          </cell>
        </row>
        <row r="43">
          <cell r="A43">
            <v>38</v>
          </cell>
          <cell r="B43" t="str">
            <v>SPOD06</v>
          </cell>
          <cell r="C43">
            <v>36</v>
          </cell>
          <cell r="D43">
            <v>6</v>
          </cell>
          <cell r="E43" t="str">
            <v>Sanitario</v>
          </cell>
          <cell r="F43">
            <v>6</v>
          </cell>
          <cell r="G43" t="str">
            <v xml:space="preserve">OPERATORE PROF.LE I CTG. - COLLAB. - PODOLOGO </v>
          </cell>
          <cell r="H43">
            <v>38650000</v>
          </cell>
          <cell r="I43">
            <v>38650000</v>
          </cell>
          <cell r="J43">
            <v>45336</v>
          </cell>
        </row>
        <row r="44">
          <cell r="A44">
            <v>39</v>
          </cell>
          <cell r="B44" t="str">
            <v>STLB06</v>
          </cell>
          <cell r="C44">
            <v>36</v>
          </cell>
          <cell r="D44">
            <v>6</v>
          </cell>
          <cell r="E44" t="str">
            <v>Sanitario</v>
          </cell>
          <cell r="F44">
            <v>6</v>
          </cell>
          <cell r="G44" t="str">
            <v>PERSONALE TECNICO-SANIT.-COLLAB. TECN. LABORAT.</v>
          </cell>
          <cell r="H44">
            <v>40125000</v>
          </cell>
          <cell r="I44">
            <v>37500000</v>
          </cell>
          <cell r="J44">
            <v>45336</v>
          </cell>
        </row>
        <row r="45">
          <cell r="A45">
            <v>40</v>
          </cell>
          <cell r="B45" t="str">
            <v>STRX06</v>
          </cell>
          <cell r="C45">
            <v>36</v>
          </cell>
          <cell r="D45">
            <v>6</v>
          </cell>
          <cell r="E45" t="str">
            <v>Sanitario</v>
          </cell>
          <cell r="F45">
            <v>6</v>
          </cell>
          <cell r="G45" t="str">
            <v>PERSONALE TECNICO-SANIT.-COLLAB. TECNICO RX.</v>
          </cell>
          <cell r="H45">
            <v>43870000</v>
          </cell>
          <cell r="I45">
            <v>41000000</v>
          </cell>
          <cell r="J45">
            <v>45336</v>
          </cell>
        </row>
        <row r="46">
          <cell r="A46">
            <v>41</v>
          </cell>
          <cell r="B46" t="str">
            <v>STRB06</v>
          </cell>
          <cell r="C46">
            <v>36</v>
          </cell>
          <cell r="D46">
            <v>6</v>
          </cell>
          <cell r="E46" t="str">
            <v>Sanitario</v>
          </cell>
          <cell r="F46">
            <v>6</v>
          </cell>
          <cell r="G46" t="str">
            <v>PERSONALE TECNICO-SANIT.-COLLAB. TERAP. RIABIL.</v>
          </cell>
          <cell r="H46">
            <v>40125000</v>
          </cell>
          <cell r="I46">
            <v>37500000</v>
          </cell>
          <cell r="J46">
            <v>45336</v>
          </cell>
        </row>
        <row r="47">
          <cell r="A47">
            <v>42</v>
          </cell>
          <cell r="B47" t="str">
            <v>SGEN05</v>
          </cell>
          <cell r="C47">
            <v>36</v>
          </cell>
          <cell r="D47">
            <v>6</v>
          </cell>
          <cell r="E47" t="str">
            <v>Sanitario</v>
          </cell>
          <cell r="F47">
            <v>5</v>
          </cell>
          <cell r="G47" t="str">
            <v>OPERATORE PROFESSIONALE II CTG. GENER./PSICH.</v>
          </cell>
          <cell r="H47">
            <v>38232000</v>
          </cell>
          <cell r="I47">
            <v>35400000</v>
          </cell>
          <cell r="J47">
            <v>41682</v>
          </cell>
        </row>
        <row r="48">
          <cell r="A48">
            <v>43</v>
          </cell>
          <cell r="B48" t="str">
            <v>SMAS05</v>
          </cell>
          <cell r="C48">
            <v>36</v>
          </cell>
          <cell r="D48">
            <v>6</v>
          </cell>
          <cell r="E48" t="str">
            <v>Sanitario</v>
          </cell>
          <cell r="F48">
            <v>5</v>
          </cell>
          <cell r="G48" t="str">
            <v>OPERATORE PROFESSIONALE II CTG. MASSOFISIOT.</v>
          </cell>
          <cell r="H48">
            <v>34400000</v>
          </cell>
          <cell r="I48">
            <v>34400000</v>
          </cell>
          <cell r="J48">
            <v>41682</v>
          </cell>
        </row>
        <row r="49">
          <cell r="A49">
            <v>44</v>
          </cell>
          <cell r="B49" t="str">
            <v>TSOC07</v>
          </cell>
          <cell r="C49">
            <v>36</v>
          </cell>
          <cell r="D49">
            <v>6</v>
          </cell>
          <cell r="E49" t="str">
            <v>Tecnico</v>
          </cell>
          <cell r="F49">
            <v>7</v>
          </cell>
          <cell r="G49" t="str">
            <v>ASSISTENTE SOCIALE COORDINATORE</v>
          </cell>
          <cell r="H49">
            <v>40550000</v>
          </cell>
          <cell r="I49">
            <v>40550000</v>
          </cell>
          <cell r="J49">
            <v>48622</v>
          </cell>
        </row>
        <row r="50">
          <cell r="A50">
            <v>45</v>
          </cell>
          <cell r="B50" t="str">
            <v>TSOC06</v>
          </cell>
          <cell r="C50">
            <v>36</v>
          </cell>
          <cell r="D50">
            <v>6</v>
          </cell>
          <cell r="E50" t="str">
            <v>Tecnico</v>
          </cell>
          <cell r="F50">
            <v>6</v>
          </cell>
          <cell r="G50" t="str">
            <v>ASSISTENTE SOCIALE  COLLABORATORE</v>
          </cell>
          <cell r="H50">
            <v>37500000</v>
          </cell>
          <cell r="I50">
            <v>37500000</v>
          </cell>
          <cell r="J50">
            <v>45336</v>
          </cell>
        </row>
        <row r="51">
          <cell r="A51">
            <v>46</v>
          </cell>
          <cell r="B51" t="str">
            <v>TASS06</v>
          </cell>
          <cell r="C51">
            <v>36</v>
          </cell>
          <cell r="D51">
            <v>6</v>
          </cell>
          <cell r="E51" t="str">
            <v>Tecnico</v>
          </cell>
          <cell r="F51">
            <v>6</v>
          </cell>
          <cell r="G51" t="str">
            <v>ASSISTENTE TECNICO</v>
          </cell>
          <cell r="H51">
            <v>37500000</v>
          </cell>
          <cell r="I51">
            <v>37500000</v>
          </cell>
          <cell r="J51">
            <v>45336</v>
          </cell>
        </row>
        <row r="52">
          <cell r="A52">
            <v>47</v>
          </cell>
          <cell r="B52" t="str">
            <v>TTEC04</v>
          </cell>
          <cell r="C52">
            <v>36</v>
          </cell>
          <cell r="D52">
            <v>6</v>
          </cell>
          <cell r="E52" t="str">
            <v>Tecnico</v>
          </cell>
          <cell r="F52">
            <v>4</v>
          </cell>
          <cell r="G52" t="str">
            <v>OPERATORE TECNICO</v>
          </cell>
          <cell r="H52">
            <v>34282500</v>
          </cell>
          <cell r="I52">
            <v>32650000</v>
          </cell>
          <cell r="J52">
            <v>41150</v>
          </cell>
        </row>
        <row r="53">
          <cell r="A53">
            <v>48</v>
          </cell>
          <cell r="B53" t="str">
            <v>TOTA04</v>
          </cell>
          <cell r="C53">
            <v>36</v>
          </cell>
          <cell r="D53">
            <v>6</v>
          </cell>
          <cell r="E53" t="str">
            <v>Tecnico</v>
          </cell>
          <cell r="F53">
            <v>4</v>
          </cell>
          <cell r="G53" t="str">
            <v>OPERATORE TECNICO DI ASSISTENZA</v>
          </cell>
          <cell r="H53">
            <v>34282500</v>
          </cell>
          <cell r="I53">
            <v>32650000</v>
          </cell>
          <cell r="J53">
            <v>41150</v>
          </cell>
        </row>
        <row r="54">
          <cell r="A54">
            <v>49</v>
          </cell>
          <cell r="B54" t="str">
            <v>TTEC03</v>
          </cell>
          <cell r="C54">
            <v>36</v>
          </cell>
          <cell r="D54">
            <v>6</v>
          </cell>
          <cell r="E54" t="str">
            <v>Tecnico</v>
          </cell>
          <cell r="F54">
            <v>3</v>
          </cell>
          <cell r="G54" t="str">
            <v>AUSILIARIO SOCIO-SANITARIO</v>
          </cell>
          <cell r="H54">
            <v>31500000</v>
          </cell>
          <cell r="I54">
            <v>30000000</v>
          </cell>
          <cell r="J54">
            <v>38607</v>
          </cell>
        </row>
        <row r="55">
          <cell r="A55">
            <v>50</v>
          </cell>
          <cell r="G55" t="str">
            <v>OPERATORE TECNICO RICOLLOCATO</v>
          </cell>
          <cell r="H55">
            <v>36435000</v>
          </cell>
          <cell r="I55">
            <v>34700000</v>
          </cell>
          <cell r="J55">
            <v>41150</v>
          </cell>
        </row>
        <row r="56">
          <cell r="A56">
            <v>51</v>
          </cell>
          <cell r="G56" t="str">
            <v>OPERATORE TECNICO COORDINATORE</v>
          </cell>
          <cell r="H56">
            <v>36792000</v>
          </cell>
          <cell r="I56">
            <v>35040000</v>
          </cell>
          <cell r="J56">
            <v>0</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sheetName val="Quadro macro"/>
      <sheetName val="IRAP IRPEF 03-04"/>
      <sheetName val="dati fiscali 1"/>
      <sheetName val="Foglio1"/>
      <sheetName val="Note variazione"/>
      <sheetName val="IRAP 2006"/>
      <sheetName val="ADD.LE IRPEF 2006-2009"/>
      <sheetName val="FF 2006 (2)"/>
      <sheetName val="FF 2006 (1)"/>
      <sheetName val="Riparto sperimentale 2005"/>
      <sheetName val="FABB NAZ 06-09"/>
      <sheetName val="VINCOLATE"/>
      <sheetName val="2006"/>
      <sheetName val="Anticipazioni 2006"/>
      <sheetName val="CE 2008"/>
      <sheetName val="Free Cash Flow"/>
      <sheetName val="Conto economico"/>
      <sheetName val="Menù"/>
      <sheetName val="Quadro_macro"/>
      <sheetName val="IRAP_IRPEF_03-04"/>
      <sheetName val="dati_fiscali_1"/>
      <sheetName val="Note_variazione"/>
      <sheetName val="IRAP_2006"/>
      <sheetName val="ADD_LE_IRPEF_2006-2009"/>
      <sheetName val="FF_2006_(2)"/>
      <sheetName val="FF_2006_(1)"/>
      <sheetName val="Riparto_sperimentale_2005"/>
      <sheetName val="FABB_NAZ_06-09"/>
      <sheetName val="Anticipazioni_2006"/>
      <sheetName val="Free_Cash_Flow"/>
      <sheetName val="Conto_economico"/>
      <sheetName val="CE_2008"/>
      <sheetName val="Quadro_macro1"/>
      <sheetName val="IRAP_IRPEF_03-041"/>
      <sheetName val="dati_fiscali_11"/>
      <sheetName val="Note_variazione1"/>
      <sheetName val="IRAP_20061"/>
      <sheetName val="ADD_LE_IRPEF_2006-20091"/>
      <sheetName val="FF_2006_(2)1"/>
      <sheetName val="FF_2006_(1)1"/>
      <sheetName val="Riparto_sperimentale_20051"/>
      <sheetName val="FABB_NAZ_06-091"/>
      <sheetName val="Anticipazioni_20061"/>
      <sheetName val="Free_Cash_Flow1"/>
      <sheetName val="Conto_economico1"/>
      <sheetName val="CE_20081"/>
      <sheetName val="parametri progr"/>
      <sheetName val="Crediti aditi per via legale"/>
    </sheetNames>
    <sheetDataSet>
      <sheetData sheetId="0" refreshError="1"/>
      <sheetData sheetId="1" refreshError="1">
        <row r="13">
          <cell r="C13">
            <v>0.42499999999999999</v>
          </cell>
        </row>
        <row r="14">
          <cell r="C14">
            <v>0.28999999999999998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sheetName val="Quadro macro"/>
      <sheetName val="IRAP IRPEF 03-04"/>
      <sheetName val="dati fiscali 1"/>
      <sheetName val="Foglio1"/>
      <sheetName val="Note variazione"/>
      <sheetName val="IRAP 2006"/>
      <sheetName val="ADD.LE IRPEF 2006-2009"/>
      <sheetName val="FF 2006 (2)"/>
      <sheetName val="FF 2006 (1)"/>
      <sheetName val="Riparto sperimentale 2005"/>
      <sheetName val="FABB NAZ 06-09"/>
      <sheetName val="VINCOLATE"/>
      <sheetName val="2006"/>
      <sheetName val="Anticipazioni 2006"/>
      <sheetName val="Free Cash Flow"/>
      <sheetName val="Conto economico"/>
      <sheetName val="Menù"/>
      <sheetName val="CE 2008"/>
      <sheetName val="Quadro_macro"/>
      <sheetName val="IRAP_IRPEF_03-04"/>
      <sheetName val="dati_fiscali_1"/>
      <sheetName val="Note_variazione"/>
      <sheetName val="IRAP_2006"/>
      <sheetName val="ADD_LE_IRPEF_2006-2009"/>
      <sheetName val="FF_2006_(2)"/>
      <sheetName val="FF_2006_(1)"/>
      <sheetName val="Riparto_sperimentale_2005"/>
      <sheetName val="FABB_NAZ_06-09"/>
      <sheetName val="Anticipazioni_2006"/>
      <sheetName val="Free_Cash_Flow"/>
      <sheetName val="Conto_economico"/>
      <sheetName val="CE_2008"/>
      <sheetName val="Quadro_macro1"/>
      <sheetName val="IRAP_IRPEF_03-041"/>
      <sheetName val="dati_fiscali_11"/>
      <sheetName val="Note_variazione1"/>
      <sheetName val="IRAP_20061"/>
      <sheetName val="ADD_LE_IRPEF_2006-20091"/>
      <sheetName val="FF_2006_(2)1"/>
      <sheetName val="FF_2006_(1)1"/>
      <sheetName val="Riparto_sperimentale_20051"/>
      <sheetName val="FABB_NAZ_06-091"/>
      <sheetName val="Anticipazioni_20061"/>
      <sheetName val="Free_Cash_Flow1"/>
      <sheetName val="Conto_economico1"/>
      <sheetName val="CE_20081"/>
      <sheetName val="parametri progr"/>
      <sheetName val="Crediti aditi per via legale"/>
    </sheetNames>
    <sheetDataSet>
      <sheetData sheetId="0" refreshError="1"/>
      <sheetData sheetId="1" refreshError="1">
        <row r="13">
          <cell r="C13">
            <v>0.42499999999999999</v>
          </cell>
        </row>
        <row r="14">
          <cell r="C14">
            <v>0.28999999999999998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3">
          <cell r="C13">
            <v>0.42499999999999999</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3">
          <cell r="C13">
            <v>0.42499999999999999</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Fabb. Nazionale"/>
      <sheetName val="SINTESI"/>
      <sheetName val="SINTESI 4"/>
      <sheetName val="Quadro Macro"/>
      <sheetName val="Delibera CIPE 2004"/>
      <sheetName val="FFR 04"/>
      <sheetName val="FFR 05"/>
      <sheetName val="FFR 06"/>
      <sheetName val="FFR 07"/>
      <sheetName val="FFR 08"/>
      <sheetName val="SINTESI 3"/>
      <sheetName val="Prev 2005cassa"/>
      <sheetName val="cassa05 tot "/>
      <sheetName val="SINTESI 2"/>
      <sheetName val="Confronto con IV Trimestre 2007"/>
      <sheetName val="Input"/>
      <sheetName val="Fabb__Nazionale"/>
      <sheetName val="SINTESI_4"/>
      <sheetName val="Quadro_Macro"/>
      <sheetName val="Delibera_CIPE_2004"/>
      <sheetName val="FFR_04"/>
      <sheetName val="FFR_05"/>
      <sheetName val="FFR_06"/>
      <sheetName val="FFR_07"/>
      <sheetName val="FFR_08"/>
      <sheetName val="SINTESI_3"/>
      <sheetName val="Prev_2005cassa"/>
      <sheetName val="cassa05_tot_"/>
      <sheetName val="SINTESI_2"/>
      <sheetName val="Confronto_con_IV_Trimestre_2007"/>
      <sheetName val="Fabb__Nazionale1"/>
      <sheetName val="SINTESI_41"/>
      <sheetName val="Quadro_Macro1"/>
      <sheetName val="Delibera_CIPE_20041"/>
      <sheetName val="FFR_041"/>
      <sheetName val="FFR_051"/>
      <sheetName val="FFR_061"/>
      <sheetName val="FFR_071"/>
      <sheetName val="FFR_081"/>
      <sheetName val="SINTESI_31"/>
      <sheetName val="Prev_2005cassa1"/>
      <sheetName val="cassa05_tot_1"/>
      <sheetName val="SINTESI_21"/>
      <sheetName val="Confronto_con_IV_Trimestre_2001"/>
      <sheetName val="parametri progr"/>
      <sheetName val="Convalida"/>
    </sheetNames>
    <sheetDataSet>
      <sheetData sheetId="0">
        <row r="7">
          <cell r="L7">
            <v>4.3999999999999997E-2</v>
          </cell>
        </row>
      </sheetData>
      <sheetData sheetId="1"/>
      <sheetData sheetId="2"/>
      <sheetData sheetId="3"/>
      <sheetData sheetId="4" refreshError="1">
        <row r="7">
          <cell r="L7">
            <v>4.3999999999999997E-2</v>
          </cell>
        </row>
        <row r="9">
          <cell r="L9">
            <v>4.3999999999999997E-2</v>
          </cell>
        </row>
        <row r="10">
          <cell r="L10">
            <v>4.2999999999999997E-2</v>
          </cell>
        </row>
        <row r="11">
          <cell r="L11">
            <v>4.3999999999999997E-2</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ow r="7">
          <cell r="L7">
            <v>4.3999999999999997E-2</v>
          </cell>
        </row>
      </sheetData>
      <sheetData sheetId="18"/>
      <sheetData sheetId="19">
        <row r="7">
          <cell r="L7">
            <v>4.3999999999999997E-2</v>
          </cell>
        </row>
      </sheetData>
      <sheetData sheetId="20"/>
      <sheetData sheetId="21">
        <row r="7">
          <cell r="L7">
            <v>4.3999999999999997E-2</v>
          </cell>
        </row>
      </sheetData>
      <sheetData sheetId="22"/>
      <sheetData sheetId="23">
        <row r="7">
          <cell r="L7">
            <v>4.3999999999999997E-2</v>
          </cell>
        </row>
      </sheetData>
      <sheetData sheetId="24"/>
      <sheetData sheetId="25">
        <row r="7">
          <cell r="L7">
            <v>4.3999999999999997E-2</v>
          </cell>
        </row>
      </sheetData>
      <sheetData sheetId="26"/>
      <sheetData sheetId="27">
        <row r="7">
          <cell r="L7">
            <v>4.3999999999999997E-2</v>
          </cell>
        </row>
      </sheetData>
      <sheetData sheetId="28"/>
      <sheetData sheetId="29">
        <row r="7">
          <cell r="L7">
            <v>4.3999999999999997E-2</v>
          </cell>
        </row>
      </sheetData>
      <sheetData sheetId="30"/>
      <sheetData sheetId="31">
        <row r="7">
          <cell r="L7">
            <v>4.3999999999999997E-2</v>
          </cell>
        </row>
      </sheetData>
      <sheetData sheetId="32"/>
      <sheetData sheetId="33">
        <row r="7">
          <cell r="L7">
            <v>4.3999999999999997E-2</v>
          </cell>
        </row>
      </sheetData>
      <sheetData sheetId="34"/>
      <sheetData sheetId="35">
        <row r="7">
          <cell r="L7">
            <v>4.3999999999999997E-2</v>
          </cell>
        </row>
      </sheetData>
      <sheetData sheetId="36"/>
      <sheetData sheetId="37">
        <row r="7">
          <cell r="L7">
            <v>4.3999999999999997E-2</v>
          </cell>
        </row>
      </sheetData>
      <sheetData sheetId="38"/>
      <sheetData sheetId="39">
        <row r="7">
          <cell r="L7">
            <v>4.3999999999999997E-2</v>
          </cell>
        </row>
      </sheetData>
      <sheetData sheetId="40"/>
      <sheetData sheetId="41">
        <row r="7">
          <cell r="L7">
            <v>4.3999999999999997E-2</v>
          </cell>
        </row>
      </sheetData>
      <sheetData sheetId="42"/>
      <sheetData sheetId="43">
        <row r="7">
          <cell r="L7">
            <v>4.3999999999999997E-2</v>
          </cell>
        </row>
      </sheetData>
      <sheetData sheetId="44"/>
      <sheetData sheetId="45" refreshError="1"/>
      <sheetData sheetId="4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SINTESI"/>
      <sheetName val="SINTESI 2"/>
      <sheetName val="Prev 2005-2008"/>
      <sheetName val="Quadro Macro"/>
      <sheetName val="Delibera CIPE 2004"/>
      <sheetName val="Fabb. Nazionale"/>
      <sheetName val="FFR 05"/>
      <sheetName val="FFR 06"/>
      <sheetName val="FFR 07"/>
      <sheetName val="FFR 08"/>
      <sheetName val="Prev 2005"/>
      <sheetName val="cassa05 tot"/>
      <sheetName val="Prev 2005cassa"/>
      <sheetName val="base"/>
      <sheetName val="CE 2008"/>
      <sheetName val="parametri progr"/>
      <sheetName val="Dati"/>
      <sheetName val="0"/>
    </sheetNames>
    <sheetDataSet>
      <sheetData sheetId="0">
        <row r="12">
          <cell r="L12">
            <v>4.2999999999999997E-2</v>
          </cell>
        </row>
      </sheetData>
      <sheetData sheetId="1">
        <row r="12">
          <cell r="L12">
            <v>4.2999999999999997E-2</v>
          </cell>
        </row>
      </sheetData>
      <sheetData sheetId="2">
        <row r="12">
          <cell r="L12">
            <v>4.2999999999999997E-2</v>
          </cell>
        </row>
      </sheetData>
      <sheetData sheetId="3">
        <row r="12">
          <cell r="L12">
            <v>4.2999999999999997E-2</v>
          </cell>
        </row>
      </sheetData>
      <sheetData sheetId="4" refreshError="1">
        <row r="12">
          <cell r="L12">
            <v>4.2999999999999997E-2</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CE_New_Modello_last"/>
      <sheetName val="1-pond_3°2012"/>
      <sheetName val="2-quotaCipe_3°2012"/>
      <sheetName val="SCOSTAMENTI_AGGREGATI"/>
      <sheetName val="Dettaglio Voci di CE"/>
      <sheetName val="ap.Aziende"/>
      <sheetName val="CE_New_Modello"/>
      <sheetName val="appoggio2"/>
      <sheetName val="appoggio1"/>
      <sheetName val="CE TEND_PROGR_2011"/>
      <sheetName val="pvt_3°2012"/>
      <sheetName val="3°2012"/>
      <sheetName val="pvt_2°2012"/>
      <sheetName val="pvt_1°2012"/>
      <sheetName val="pvt_C_2011"/>
      <sheetName val="pvt_4°2011"/>
      <sheetName val="pvt_3°2011"/>
      <sheetName val="pvt_2°2011"/>
      <sheetName val="pvt_1°2011"/>
      <sheetName val="pvt_2010"/>
      <sheetName val="pvt_2009"/>
      <sheetName val="Newco"/>
      <sheetName val="FixAss"/>
      <sheetName val="WorkCap"/>
      <sheetName val="Cash flow inv"/>
      <sheetName val="bil. ver."/>
      <sheetName val="assumptions"/>
    </sheetNames>
    <sheetDataSet>
      <sheetData sheetId="0"/>
      <sheetData sheetId="1"/>
      <sheetData sheetId="2"/>
      <sheetData sheetId="3"/>
      <sheetData sheetId="4"/>
      <sheetData sheetId="5"/>
      <sheetData sheetId="6"/>
      <sheetData sheetId="7"/>
      <sheetData sheetId="8">
        <row r="2">
          <cell r="D2" t="str">
            <v>000</v>
          </cell>
        </row>
      </sheetData>
      <sheetData sheetId="9">
        <row r="2">
          <cell r="D2" t="str">
            <v>000</v>
          </cell>
        </row>
      </sheetData>
      <sheetData sheetId="10">
        <row r="2">
          <cell r="C2" t="str">
            <v>01-01-contributi F.S.R. indistinto</v>
          </cell>
        </row>
      </sheetData>
      <sheetData sheetId="11">
        <row r="2">
          <cell r="C2" t="str">
            <v>01-01-contributi F.S.R. indistinto</v>
          </cell>
          <cell r="N2" t="str">
            <v>01-01-contributi F.S.R. indistinto</v>
          </cell>
        </row>
        <row r="3">
          <cell r="N3" t="str">
            <v>01-02-contributi F.S.R. vincolato</v>
          </cell>
        </row>
        <row r="4">
          <cell r="N4" t="str">
            <v xml:space="preserve">01-contributi F.S.R. </v>
          </cell>
        </row>
        <row r="5">
          <cell r="N5" t="str">
            <v>02-01-01-Ricavi mobilità in compensazione infra</v>
          </cell>
        </row>
        <row r="6">
          <cell r="N6" t="str">
            <v>02-01-02-Costi mobilità in compensazione infra</v>
          </cell>
        </row>
        <row r="7">
          <cell r="N7" t="str">
            <v>02-01-00-Saldo mobilità in compensazione infra</v>
          </cell>
        </row>
        <row r="8">
          <cell r="N8" t="str">
            <v>02-01-03-Ricavi mobilità non in compensazione infra</v>
          </cell>
        </row>
        <row r="9">
          <cell r="N9" t="str">
            <v>02-01-04-Costi mobilità non in compensazione infra</v>
          </cell>
        </row>
        <row r="10">
          <cell r="N10" t="str">
            <v>02-01-05-Saldo mobilità non in compensazione infra</v>
          </cell>
        </row>
        <row r="11">
          <cell r="N11" t="str">
            <v>02-01-Saldo mobilità infra</v>
          </cell>
        </row>
        <row r="12">
          <cell r="N12" t="str">
            <v>02-02-01-Ricavi mobilità in compensazione extra</v>
          </cell>
        </row>
        <row r="13">
          <cell r="N13" t="str">
            <v>02-02-02-Costi mobilità in compensazione extra</v>
          </cell>
        </row>
        <row r="14">
          <cell r="N14" t="str">
            <v>02-02-00-Saldo mobilità in compensazione extra</v>
          </cell>
        </row>
        <row r="15">
          <cell r="N15" t="str">
            <v>02-02-03-Ricavi mobilità non in compensazione extra</v>
          </cell>
        </row>
        <row r="16">
          <cell r="N16" t="str">
            <v>02-02-04-Costi mobilità non in compensazione extra</v>
          </cell>
        </row>
        <row r="17">
          <cell r="N17" t="str">
            <v>02-02-05-Saldo mobilità non in compensazione extra</v>
          </cell>
        </row>
        <row r="18">
          <cell r="N18" t="str">
            <v>02-02-Saldo mobilità extra</v>
          </cell>
        </row>
        <row r="19">
          <cell r="N19" t="str">
            <v>02-09-01-Ricavi infragruppo regionali</v>
          </cell>
        </row>
        <row r="20">
          <cell r="N20" t="str">
            <v>02-09-02-Costi infragruppo regionali</v>
          </cell>
        </row>
        <row r="21">
          <cell r="N21" t="str">
            <v>02-09-Saldo infragruppo regionale</v>
          </cell>
        </row>
        <row r="22">
          <cell r="N22" t="str">
            <v>02-Saldo mobilità</v>
          </cell>
        </row>
        <row r="23">
          <cell r="N23" t="str">
            <v>03-05-01-utilizzo fondi -  quota F.S. regionale vincolato esercizi precedenti</v>
          </cell>
        </row>
        <row r="24">
          <cell r="N24" t="str">
            <v>03-05-02-utilizzo fondi - quota di contributi (extra fondo pubblici) vincolati</v>
          </cell>
        </row>
        <row r="25">
          <cell r="N25" t="str">
            <v>03-05-03-utilizzo fondi - quota di contributi per ricerca</v>
          </cell>
        </row>
        <row r="26">
          <cell r="N26" t="str">
            <v>03-05-04-utilizzo fondi - quota di contributi da privato</v>
          </cell>
        </row>
        <row r="27">
          <cell r="N27" t="str">
            <v>03-05-utilizzo fondi per quote inutilizzate contributi vincolati di esercizi precedenti</v>
          </cell>
        </row>
        <row r="28">
          <cell r="N28" t="str">
            <v>03-01-01-ulteriori trasferimenti pubblici (ricerca corrente/copertura LEA)</v>
          </cell>
        </row>
        <row r="29">
          <cell r="N29" t="str">
            <v>03-01-02-ulteriori trasferimenti pubblici (ricerca finalizzata/vincolati)</v>
          </cell>
        </row>
        <row r="30">
          <cell r="N30" t="str">
            <v>03-01-03-ulteriori trasferimenti pubblici (extra LEA/altro)</v>
          </cell>
        </row>
        <row r="31">
          <cell r="N31" t="str">
            <v>03-01-ulteriori trasferimenti pubblici</v>
          </cell>
        </row>
        <row r="32">
          <cell r="N32" t="str">
            <v>03-03-Ticket</v>
          </cell>
        </row>
        <row r="33">
          <cell r="N33" t="str">
            <v>03-04-01-Contributi da privati</v>
          </cell>
        </row>
        <row r="34">
          <cell r="N34" t="str">
            <v>03-04-02-pay back</v>
          </cell>
        </row>
        <row r="35">
          <cell r="N35" t="str">
            <v>03-04-09-altre entrate proprie</v>
          </cell>
        </row>
        <row r="36">
          <cell r="N36" t="str">
            <v>03-04-altre entrate proprie</v>
          </cell>
        </row>
        <row r="37">
          <cell r="N37" t="str">
            <v>03-entrate proprie</v>
          </cell>
        </row>
        <row r="38">
          <cell r="N38" t="str">
            <v>03-02-01-ricavi intramoenia</v>
          </cell>
        </row>
        <row r="39">
          <cell r="N39" t="str">
            <v>03-02-02-costi intramoenia</v>
          </cell>
        </row>
        <row r="40">
          <cell r="N40" t="str">
            <v>03-02-saldo intramoenia</v>
          </cell>
        </row>
        <row r="41">
          <cell r="N41" t="str">
            <v>04-01-Rettifica contributi F.S.R. per destinazione ad investimenti</v>
          </cell>
        </row>
        <row r="42">
          <cell r="N42" t="str">
            <v>04-02-Rettifica contributi pubblici per destinazione ad investimenti</v>
          </cell>
        </row>
        <row r="43">
          <cell r="N43" t="str">
            <v>04-Rettifica contributi per destinazione ad investimenti</v>
          </cell>
        </row>
        <row r="44">
          <cell r="N44" t="str">
            <v>Totale Ricavi Netti</v>
          </cell>
        </row>
        <row r="45">
          <cell r="N45" t="str">
            <v>11-01-01-01-personale sanitario-dipendente-tempo indeterminato</v>
          </cell>
        </row>
        <row r="46">
          <cell r="N46" t="str">
            <v>11-01-01-02-personale sanitario-dipendente-tempo determinato</v>
          </cell>
        </row>
        <row r="47">
          <cell r="N47" t="str">
            <v>11-01-01-03-personale sanitario-dipendente-altro</v>
          </cell>
        </row>
        <row r="48">
          <cell r="N48" t="str">
            <v>11-01-01-personale sanitario-dipendente</v>
          </cell>
        </row>
        <row r="49">
          <cell r="N49" t="str">
            <v>11-02-01-01-personale non sanitario-dipendente-tempo indeterminato</v>
          </cell>
        </row>
        <row r="50">
          <cell r="N50" t="str">
            <v>11-02-01-02-personale non sanitario-dipendente-tempo determinato</v>
          </cell>
        </row>
        <row r="51">
          <cell r="N51" t="str">
            <v>11-02-01-03-personale non sanitario-dipendente-altro</v>
          </cell>
        </row>
        <row r="52">
          <cell r="N52" t="str">
            <v>11-02-01-personale non sanitario-dipendente</v>
          </cell>
        </row>
        <row r="53">
          <cell r="N53" t="str">
            <v>11-01-02-personale sanitario-non dipendente</v>
          </cell>
        </row>
        <row r="54">
          <cell r="N54" t="str">
            <v>11-02-02-personale non sanitario-non dipendente</v>
          </cell>
        </row>
        <row r="55">
          <cell r="N55" t="str">
            <v>11-01 personale sanitario</v>
          </cell>
        </row>
        <row r="56">
          <cell r="N56" t="str">
            <v>11-02 personale non sanitario</v>
          </cell>
        </row>
        <row r="57">
          <cell r="N57" t="str">
            <v>11-personale</v>
          </cell>
        </row>
        <row r="58">
          <cell r="N58" t="str">
            <v>12-prodotti farmaceutici e emoderivati</v>
          </cell>
        </row>
        <row r="59">
          <cell r="N59" t="str">
            <v>13-01-01-dispositivi medici</v>
          </cell>
        </row>
        <row r="60">
          <cell r="N60" t="str">
            <v>13-01-02-altri beni sanitari</v>
          </cell>
        </row>
        <row r="61">
          <cell r="N61" t="str">
            <v>13-01-altri beni sanitari</v>
          </cell>
        </row>
        <row r="62">
          <cell r="N62" t="str">
            <v>13-02-beni non sanitari</v>
          </cell>
        </row>
        <row r="63">
          <cell r="N63" t="str">
            <v>13-03-01-01-servizi grandi appalti</v>
          </cell>
        </row>
        <row r="64">
          <cell r="N64" t="str">
            <v>13-03-01-02-manutenzioni e riparazioni</v>
          </cell>
        </row>
        <row r="65">
          <cell r="N65" t="str">
            <v>13-03-01-servizi appalti</v>
          </cell>
        </row>
        <row r="66">
          <cell r="N66" t="str">
            <v>13-03-02-servizi utenze</v>
          </cell>
        </row>
        <row r="67">
          <cell r="N67" t="str">
            <v>13-03-03-01-consulenze-personale non dipendente sanitario</v>
          </cell>
        </row>
        <row r="68">
          <cell r="N68" t="str">
            <v>13-03-03-02-consulenze-personale non dipendente non sanitario</v>
          </cell>
        </row>
        <row r="69">
          <cell r="N69" t="str">
            <v>13-03-03-03-altri servizi sanitari</v>
          </cell>
        </row>
        <row r="70">
          <cell r="N70" t="str">
            <v>13-03-03-04-altri servizi non sanitari</v>
          </cell>
        </row>
        <row r="71">
          <cell r="N71" t="str">
            <v>13-03-03-altri servizi (sanitari e non sanitari)</v>
          </cell>
        </row>
        <row r="72">
          <cell r="N72" t="str">
            <v>13-03-04-godimento beni di terzi</v>
          </cell>
        </row>
        <row r="73">
          <cell r="N73" t="str">
            <v>13-03-servizi</v>
          </cell>
        </row>
        <row r="74">
          <cell r="N74" t="str">
            <v>13-altri beni e servizi</v>
          </cell>
        </row>
        <row r="75">
          <cell r="N75" t="str">
            <v>30-01-ammortamenti e sterilizzazioni</v>
          </cell>
        </row>
        <row r="76">
          <cell r="N76" t="str">
            <v>30-02-costi sostenuti in economia</v>
          </cell>
        </row>
        <row r="77">
          <cell r="N77" t="str">
            <v>30-ammortamenti e costi capitalizzati</v>
          </cell>
        </row>
        <row r="78">
          <cell r="N78" t="str">
            <v>14-01-accantonamenti rischi</v>
          </cell>
        </row>
        <row r="79">
          <cell r="N79" t="str">
            <v>14-02-accantonamenti SUMAI (+TFR)</v>
          </cell>
        </row>
        <row r="80">
          <cell r="N80" t="str">
            <v>14-03-altri accantonamenti</v>
          </cell>
        </row>
        <row r="81">
          <cell r="N81" t="str">
            <v>14-04-01-accantonamenti per rinnovi Pers. Dip.</v>
          </cell>
        </row>
        <row r="82">
          <cell r="N82" t="str">
            <v>14-04-02-accantonamenti per rinnovi contrattuali MMG/PLS/MCA e altri</v>
          </cell>
        </row>
        <row r="83">
          <cell r="N83" t="str">
            <v>14-04-03-accantonamenti per rinnovi contrattuali Medici SUMAI</v>
          </cell>
        </row>
        <row r="84">
          <cell r="N84" t="str">
            <v>14-04-accantonamenti per rinnovi contrattuali</v>
          </cell>
        </row>
        <row r="85">
          <cell r="N85" t="str">
            <v>14-05-accantonamenti per quote inutilizzate di contributi vincolati</v>
          </cell>
        </row>
        <row r="86">
          <cell r="N86" t="str">
            <v>14-accantonamenti</v>
          </cell>
        </row>
        <row r="87">
          <cell r="N87" t="str">
            <v>99-02-01-variazione rimanenze sanitarie</v>
          </cell>
        </row>
        <row r="88">
          <cell r="N88" t="str">
            <v>99-02-02-variazione rimanenze non sanitarie</v>
          </cell>
        </row>
        <row r="89">
          <cell r="N89" t="str">
            <v>99-02-variazione rimanenze</v>
          </cell>
        </row>
        <row r="90">
          <cell r="N90" t="str">
            <v>Totale Costi Interni</v>
          </cell>
        </row>
        <row r="91">
          <cell r="N91" t="str">
            <v>21-medicina di base</v>
          </cell>
        </row>
        <row r="92">
          <cell r="N92" t="str">
            <v>22-farmaceutica convenzionata</v>
          </cell>
        </row>
        <row r="93">
          <cell r="N93" t="str">
            <v>23-01-01-prestazioni da privato-ospedaliera</v>
          </cell>
        </row>
        <row r="94">
          <cell r="N94" t="str">
            <v>23-01-02-prestazioni da privato-ospedaliera</v>
          </cell>
        </row>
        <row r="95">
          <cell r="N95" t="str">
            <v>23-01-prestazioni da privato-ospedaliera</v>
          </cell>
        </row>
        <row r="96">
          <cell r="N96" t="str">
            <v>23-02-01-prestazioni da privato-ambulatoriale</v>
          </cell>
        </row>
        <row r="97">
          <cell r="N97" t="str">
            <v>23-02-02-prestazioni da sumaisti</v>
          </cell>
        </row>
        <row r="98">
          <cell r="N98" t="str">
            <v>23-02-03-prestazioni da privato-ambulatoriale</v>
          </cell>
        </row>
        <row r="99">
          <cell r="N99" t="str">
            <v>23-02-prestazioni da privato-ambulatoriale</v>
          </cell>
        </row>
        <row r="100">
          <cell r="N100" t="str">
            <v>23-03-prestazioni da privato-riabilitazione extra ospedaliera</v>
          </cell>
        </row>
        <row r="101">
          <cell r="N101" t="str">
            <v>23-04-01-trasporti sanitari da privato</v>
          </cell>
        </row>
        <row r="102">
          <cell r="N102" t="str">
            <v>23-04-02-01-assistenza integrativa da privato</v>
          </cell>
        </row>
        <row r="103">
          <cell r="N103" t="str">
            <v>23-04-02-02-assistenza protesica da privato</v>
          </cell>
        </row>
        <row r="104">
          <cell r="N104" t="str">
            <v>23-04-02-assistenza integrativa e protesica da privato</v>
          </cell>
        </row>
        <row r="105">
          <cell r="N105" t="str">
            <v>23-04-03-01-assistenza psichiatrica residenziale e semiresidenziale da privato</v>
          </cell>
        </row>
        <row r="106">
          <cell r="N106" t="str">
            <v>23-04-03-02-distribuzione di farmaci e file F da privato</v>
          </cell>
        </row>
        <row r="107">
          <cell r="N107" t="str">
            <v>23-04-03-03-assistenza termale da privato</v>
          </cell>
        </row>
        <row r="108">
          <cell r="N108" t="str">
            <v>23-04-03-04-prestazioni socio-sanitarie da privato</v>
          </cell>
        </row>
        <row r="109">
          <cell r="N109" t="str">
            <v>23-04-03-09-altri servizi sanitari da privato</v>
          </cell>
        </row>
        <row r="110">
          <cell r="N110" t="str">
            <v>23-04-03-prestazioni da privato-altro</v>
          </cell>
        </row>
        <row r="111">
          <cell r="N111" t="str">
            <v>23-04-altre prestazioni da privato</v>
          </cell>
        </row>
        <row r="112">
          <cell r="N112" t="str">
            <v>23-prestazioni da privato</v>
          </cell>
        </row>
        <row r="113">
          <cell r="N113" t="str">
            <v>Totale Costi Esterni</v>
          </cell>
        </row>
        <row r="114">
          <cell r="N114" t="str">
            <v>Totale costi 1° livello</v>
          </cell>
        </row>
        <row r="115">
          <cell r="N115" t="str">
            <v>40-svalutazione crediti, rivalutazioni e svalutazioni finanziarie</v>
          </cell>
        </row>
        <row r="116">
          <cell r="N116" t="str">
            <v>19-01-Saldo gestione finanziaria</v>
          </cell>
        </row>
        <row r="117">
          <cell r="N117" t="str">
            <v>50-01-IRAP</v>
          </cell>
        </row>
        <row r="118">
          <cell r="N118" t="str">
            <v>50-02-IRES</v>
          </cell>
        </row>
        <row r="119">
          <cell r="N119" t="str">
            <v>50-03-Altri oneri fiscali</v>
          </cell>
        </row>
        <row r="120">
          <cell r="N120" t="str">
            <v>50-Oneri Fiscali</v>
          </cell>
        </row>
        <row r="121">
          <cell r="N121" t="str">
            <v>99-03-01-Componenti straordinarie attive</v>
          </cell>
        </row>
        <row r="122">
          <cell r="N122" t="str">
            <v>99-03-02-Componenti straordinarie passive</v>
          </cell>
        </row>
        <row r="123">
          <cell r="N123" t="str">
            <v>99-03-Saldo gestione straordinaria</v>
          </cell>
        </row>
        <row r="124">
          <cell r="N124" t="str">
            <v>Totale Componenti Finanziarie e Straordinarie</v>
          </cell>
        </row>
      </sheetData>
      <sheetData sheetId="12"/>
      <sheetData sheetId="13"/>
      <sheetData sheetId="14"/>
      <sheetData sheetId="15"/>
      <sheetData sheetId="16"/>
      <sheetData sheetId="17"/>
      <sheetData sheetId="18"/>
      <sheetData sheetId="19"/>
      <sheetData sheetId="20">
        <row r="3">
          <cell r="Z3" t="str">
            <v>Valori</v>
          </cell>
        </row>
      </sheetData>
      <sheetData sheetId="21"/>
      <sheetData sheetId="22"/>
      <sheetData sheetId="23"/>
      <sheetData sheetId="24"/>
      <sheetData sheetId="25" refreshError="1"/>
      <sheetData sheetId="26"/>
      <sheetData sheetId="27"/>
      <sheetData sheetId="28"/>
      <sheetData sheetId="29" refreshError="1"/>
      <sheetData sheetId="3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appropriatezza"/>
      <sheetName val="Sheet1"/>
      <sheetName val="Chart Valore domanda"/>
      <sheetName val="Chart Valore domanda 2"/>
      <sheetName val="Chart Costo Livello"/>
      <sheetName val="Indicatori produz ricoveri"/>
      <sheetName val="Produzione ricoveri"/>
      <sheetName val="VP"/>
      <sheetName val="Input"/>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row r="3">
          <cell r="J3">
            <v>4593119.2922233669</v>
          </cell>
        </row>
        <row r="4">
          <cell r="J4">
            <v>124641.50124156506</v>
          </cell>
        </row>
        <row r="5">
          <cell r="J5">
            <v>9242369.3909675106</v>
          </cell>
        </row>
        <row r="6">
          <cell r="J6">
            <v>437977.92139965901</v>
          </cell>
        </row>
        <row r="7">
          <cell r="J7">
            <v>484485.45647604781</v>
          </cell>
        </row>
        <row r="8">
          <cell r="J8">
            <v>4621785.9200075679</v>
          </cell>
        </row>
        <row r="9">
          <cell r="J9">
            <v>1301695.3337871097</v>
          </cell>
        </row>
        <row r="10">
          <cell r="J10">
            <v>1874845.0769533664</v>
          </cell>
        </row>
        <row r="11">
          <cell r="J11">
            <v>4457504.7230358245</v>
          </cell>
        </row>
        <row r="12">
          <cell r="J12">
            <v>3918364.7899194681</v>
          </cell>
        </row>
        <row r="13">
          <cell r="J13">
            <v>928874.54562627629</v>
          </cell>
        </row>
        <row r="14">
          <cell r="J14">
            <v>1598362.3885519102</v>
          </cell>
        </row>
        <row r="15">
          <cell r="J15">
            <v>5242317.1372434022</v>
          </cell>
        </row>
        <row r="16">
          <cell r="J16">
            <v>1330473.1102253951</v>
          </cell>
        </row>
        <row r="17">
          <cell r="J17">
            <v>339922.67577394692</v>
          </cell>
        </row>
        <row r="18">
          <cell r="J18">
            <v>5144846.121548336</v>
          </cell>
        </row>
        <row r="19">
          <cell r="J19">
            <v>3783670.2239130256</v>
          </cell>
        </row>
        <row r="20">
          <cell r="J20">
            <v>592198.15506626421</v>
          </cell>
        </row>
        <row r="21">
          <cell r="J21">
            <v>1932653.4231671956</v>
          </cell>
        </row>
        <row r="22">
          <cell r="J22">
            <v>4776145.7899773438</v>
          </cell>
        </row>
        <row r="23">
          <cell r="J23">
            <v>1558314.7728954146</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Tracciato_personale"/>
      <sheetName val="_TM_Tracciato_personale_dipende"/>
      <sheetName val="Tracciato_personale_dipendente"/>
      <sheetName val="_TM_ANA_Qualifiche_Dipendente"/>
      <sheetName val="_TM_Foglio1"/>
      <sheetName val="_TM_Ana_profili gestionali"/>
      <sheetName val="_TM_Foglio4"/>
      <sheetName val="_TM_Tracciato_personale_non dip"/>
      <sheetName val="Tracciato_personale_non dip"/>
      <sheetName val="ANA_Voci costo"/>
      <sheetName val="Ana_profili gestionali"/>
      <sheetName val="Ana_profili gestionali_old"/>
      <sheetName val="Ana_profili old"/>
      <sheetName val="Posizioni organizzative"/>
      <sheetName val="ANA_CA_Qualifiche_Dipendente"/>
      <sheetName val="_TM_ANA_Qualifiche_Non dipenden"/>
      <sheetName val="ANA_Qualifiche_Non dipendente"/>
      <sheetName val="_TM_ANA_Voci costo"/>
      <sheetName val="TRNS_Voci costo_Coge"/>
      <sheetName val="PdC"/>
      <sheetName val="popolazioni"/>
      <sheetName val="Quadro Macro"/>
      <sheetName val="Dati"/>
      <sheetName val="Tabelle"/>
      <sheetName val="elenco"/>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O5" t="str">
            <v>ACAC001</v>
          </cell>
        </row>
        <row r="6">
          <cell r="O6" t="str">
            <v>ACAC002</v>
          </cell>
        </row>
        <row r="7">
          <cell r="O7" t="str">
            <v>ACAC003</v>
          </cell>
        </row>
        <row r="8">
          <cell r="O8" t="str">
            <v>ACAC004</v>
          </cell>
        </row>
        <row r="9">
          <cell r="O9" t="str">
            <v>ADAD001</v>
          </cell>
        </row>
        <row r="10">
          <cell r="O10" t="str">
            <v>PCPC001</v>
          </cell>
        </row>
        <row r="11">
          <cell r="O11" t="str">
            <v>PDPD001</v>
          </cell>
        </row>
        <row r="12">
          <cell r="O12" t="str">
            <v>PDPD002</v>
          </cell>
        </row>
        <row r="13">
          <cell r="O13" t="str">
            <v>PDPD003</v>
          </cell>
        </row>
        <row r="14">
          <cell r="O14" t="str">
            <v>SCIA001</v>
          </cell>
        </row>
        <row r="15">
          <cell r="O15" t="str">
            <v>SCIA002</v>
          </cell>
        </row>
        <row r="16">
          <cell r="O16" t="str">
            <v>SCIA003</v>
          </cell>
        </row>
        <row r="17">
          <cell r="O17" t="str">
            <v>SCIA004</v>
          </cell>
        </row>
        <row r="18">
          <cell r="O18" t="str">
            <v>SCIA005</v>
          </cell>
        </row>
        <row r="19">
          <cell r="O19" t="str">
            <v>SCII001</v>
          </cell>
        </row>
        <row r="20">
          <cell r="O20" t="str">
            <v>SCII002</v>
          </cell>
        </row>
        <row r="21">
          <cell r="O21" t="str">
            <v>SCII003</v>
          </cell>
        </row>
        <row r="22">
          <cell r="O22" t="str">
            <v>SCII004</v>
          </cell>
        </row>
        <row r="23">
          <cell r="O23" t="str">
            <v>SCRR001</v>
          </cell>
        </row>
        <row r="24">
          <cell r="O24" t="str">
            <v>SCRR002</v>
          </cell>
        </row>
        <row r="25">
          <cell r="O25" t="str">
            <v>SCRR003</v>
          </cell>
        </row>
        <row r="26">
          <cell r="O26" t="str">
            <v>SCRR004</v>
          </cell>
        </row>
        <row r="27">
          <cell r="O27" t="str">
            <v>SCRR005</v>
          </cell>
        </row>
        <row r="28">
          <cell r="O28" t="str">
            <v>SCRR006</v>
          </cell>
        </row>
        <row r="29">
          <cell r="O29" t="str">
            <v>SCRR007</v>
          </cell>
        </row>
        <row r="30">
          <cell r="O30" t="str">
            <v>SCRR008</v>
          </cell>
        </row>
        <row r="31">
          <cell r="O31" t="str">
            <v>SCRR009</v>
          </cell>
        </row>
        <row r="32">
          <cell r="O32" t="str">
            <v>SCRR010</v>
          </cell>
        </row>
        <row r="33">
          <cell r="O33" t="str">
            <v>SCRR011</v>
          </cell>
        </row>
        <row r="34">
          <cell r="O34" t="str">
            <v>SCTA001</v>
          </cell>
        </row>
        <row r="35">
          <cell r="O35" t="str">
            <v>SCTA002</v>
          </cell>
        </row>
        <row r="36">
          <cell r="O36" t="str">
            <v>SCTA003</v>
          </cell>
        </row>
        <row r="37">
          <cell r="O37" t="str">
            <v>SCTA004</v>
          </cell>
        </row>
        <row r="38">
          <cell r="O38" t="str">
            <v>SCTA005</v>
          </cell>
        </row>
        <row r="39">
          <cell r="O39" t="str">
            <v>SCTA006</v>
          </cell>
        </row>
        <row r="40">
          <cell r="O40" t="str">
            <v>SCTD001</v>
          </cell>
        </row>
        <row r="41">
          <cell r="O41" t="str">
            <v>SCTD002</v>
          </cell>
        </row>
        <row r="42">
          <cell r="O42" t="str">
            <v>SCTP001</v>
          </cell>
        </row>
        <row r="43">
          <cell r="O43" t="str">
            <v>SDAA001</v>
          </cell>
        </row>
        <row r="44">
          <cell r="O44" t="str">
            <v>SDAA002</v>
          </cell>
        </row>
        <row r="45">
          <cell r="O45" t="str">
            <v>SDAA003</v>
          </cell>
        </row>
        <row r="46">
          <cell r="O46" t="str">
            <v>SDAA004</v>
          </cell>
        </row>
        <row r="47">
          <cell r="O47" t="str">
            <v>SDAA005</v>
          </cell>
        </row>
        <row r="48">
          <cell r="O48" t="str">
            <v>SDAA006</v>
          </cell>
        </row>
        <row r="49">
          <cell r="O49" t="str">
            <v>SDAF001</v>
          </cell>
        </row>
        <row r="50">
          <cell r="O50" t="str">
            <v>SDMA001</v>
          </cell>
        </row>
        <row r="51">
          <cell r="O51" t="str">
            <v>SDMA002</v>
          </cell>
        </row>
        <row r="52">
          <cell r="O52" t="str">
            <v>SDMM001</v>
          </cell>
        </row>
        <row r="53">
          <cell r="O53" t="str">
            <v>TCTA001</v>
          </cell>
        </row>
        <row r="54">
          <cell r="O54" t="str">
            <v>TCTA002</v>
          </cell>
        </row>
        <row r="55">
          <cell r="O55" t="str">
            <v>TCTA003</v>
          </cell>
        </row>
        <row r="56">
          <cell r="O56" t="str">
            <v>TCTA004</v>
          </cell>
        </row>
        <row r="57">
          <cell r="O57" t="str">
            <v>TCTA005</v>
          </cell>
        </row>
        <row r="58">
          <cell r="O58" t="str">
            <v>TCTS001</v>
          </cell>
        </row>
        <row r="59">
          <cell r="O59" t="str">
            <v>TCTT001</v>
          </cell>
        </row>
        <row r="60">
          <cell r="O60" t="str">
            <v>TCTT002</v>
          </cell>
        </row>
        <row r="61">
          <cell r="O61" t="str">
            <v>TDTD001</v>
          </cell>
        </row>
        <row r="62">
          <cell r="O62" t="str">
            <v>TDTD002</v>
          </cell>
        </row>
        <row r="63">
          <cell r="O63" t="str">
            <v>TDTD003</v>
          </cell>
        </row>
        <row r="64">
          <cell r="O64" t="str">
            <v>TDTD004</v>
          </cell>
        </row>
        <row r="65">
          <cell r="O65" t="str">
            <v>TDTD005</v>
          </cell>
        </row>
        <row r="66">
          <cell r="O66" t="str">
            <v>TDTD006</v>
          </cell>
        </row>
      </sheetData>
      <sheetData sheetId="12" refreshError="1"/>
      <sheetData sheetId="13">
        <row r="3">
          <cell r="A3" t="str">
            <v>D01</v>
          </cell>
        </row>
        <row r="4">
          <cell r="A4" t="str">
            <v>D02</v>
          </cell>
        </row>
        <row r="5">
          <cell r="A5" t="str">
            <v>D03</v>
          </cell>
        </row>
        <row r="6">
          <cell r="A6" t="str">
            <v>D04</v>
          </cell>
        </row>
        <row r="7">
          <cell r="A7" t="str">
            <v>D06</v>
          </cell>
        </row>
        <row r="8">
          <cell r="A8" t="str">
            <v>D07</v>
          </cell>
        </row>
        <row r="9">
          <cell r="A9" t="str">
            <v>D08</v>
          </cell>
        </row>
        <row r="10">
          <cell r="A10" t="str">
            <v>D09</v>
          </cell>
        </row>
        <row r="11">
          <cell r="A11" t="str">
            <v>D10</v>
          </cell>
        </row>
        <row r="12">
          <cell r="A12" t="str">
            <v>C01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Foglio1"/>
      <sheetName val="Prospetto"/>
      <sheetName val="Parametri stipendiali"/>
      <sheetName val="Posti_Letto_2009_UO"/>
    </sheetNames>
    <sheetDataSet>
      <sheetData sheetId="0">
        <row r="4">
          <cell r="A4">
            <v>201</v>
          </cell>
          <cell r="B4" t="str">
            <v>ASP</v>
          </cell>
          <cell r="C4" t="str">
            <v>Agrigento</v>
          </cell>
          <cell r="D4" t="str">
            <v>Agrigento</v>
          </cell>
          <cell r="E4" t="str">
            <v>AG</v>
          </cell>
          <cell r="F4" t="str">
            <v>Azienda Sanitaria Provinciale Agrigento</v>
          </cell>
          <cell r="G4" t="str">
            <v>ASP Agrigento</v>
          </cell>
          <cell r="H4" t="str">
            <v>Azienda Sanitaria Provinciale Agrigento</v>
          </cell>
        </row>
        <row r="5">
          <cell r="A5">
            <v>202</v>
          </cell>
          <cell r="B5" t="str">
            <v>ASP</v>
          </cell>
          <cell r="C5" t="str">
            <v>Caltanissetta</v>
          </cell>
          <cell r="D5" t="str">
            <v>Caltanissetta</v>
          </cell>
          <cell r="E5" t="str">
            <v>CL</v>
          </cell>
          <cell r="F5" t="str">
            <v>Azienda Sanitaria Provinciale Caltanissetta</v>
          </cell>
          <cell r="G5" t="str">
            <v>ASP Caltanissetta</v>
          </cell>
          <cell r="H5" t="str">
            <v>Azienda Sanitaria Provinciale Caltanissetta</v>
          </cell>
        </row>
        <row r="6">
          <cell r="A6">
            <v>203</v>
          </cell>
          <cell r="B6" t="str">
            <v>ASP</v>
          </cell>
          <cell r="C6" t="str">
            <v>Catania</v>
          </cell>
          <cell r="D6" t="str">
            <v>Catania</v>
          </cell>
          <cell r="E6" t="str">
            <v>CT</v>
          </cell>
          <cell r="F6" t="str">
            <v>Azienda Sanitaria Provinciale Catania</v>
          </cell>
          <cell r="G6" t="str">
            <v>ASP Catania</v>
          </cell>
          <cell r="H6" t="str">
            <v>Azienda Sanitaria Provinciale Catania</v>
          </cell>
        </row>
        <row r="7">
          <cell r="A7">
            <v>204</v>
          </cell>
          <cell r="B7" t="str">
            <v>ASP</v>
          </cell>
          <cell r="C7" t="str">
            <v>Enna</v>
          </cell>
          <cell r="D7" t="str">
            <v>Enna</v>
          </cell>
          <cell r="E7" t="str">
            <v>EN</v>
          </cell>
          <cell r="F7" t="str">
            <v>Azienda Sanitaria Provinciale Enna</v>
          </cell>
          <cell r="G7" t="str">
            <v>ASP Enna</v>
          </cell>
          <cell r="H7" t="str">
            <v>Azienda Sanitaria Provinciale Enna</v>
          </cell>
        </row>
        <row r="8">
          <cell r="A8">
            <v>205</v>
          </cell>
          <cell r="B8" t="str">
            <v>ASP</v>
          </cell>
          <cell r="C8" t="str">
            <v>Messina</v>
          </cell>
          <cell r="D8" t="str">
            <v>Messina</v>
          </cell>
          <cell r="E8" t="str">
            <v>ME</v>
          </cell>
          <cell r="F8" t="str">
            <v>Azienda Sanitaria Provinciale Messina</v>
          </cell>
          <cell r="G8" t="str">
            <v>ASP Messina</v>
          </cell>
          <cell r="H8" t="str">
            <v>Azienda Sanitaria Provinciale Messina</v>
          </cell>
        </row>
        <row r="9">
          <cell r="A9">
            <v>206</v>
          </cell>
          <cell r="B9" t="str">
            <v>ASP</v>
          </cell>
          <cell r="C9" t="str">
            <v>Palermo</v>
          </cell>
          <cell r="D9" t="str">
            <v>Palermo</v>
          </cell>
          <cell r="E9" t="str">
            <v>PA</v>
          </cell>
          <cell r="F9" t="str">
            <v>Azienda Sanitaria Provinciale Palermo</v>
          </cell>
          <cell r="G9" t="str">
            <v>ASP Palermo</v>
          </cell>
          <cell r="H9" t="str">
            <v>Azienda Sanitaria Provinciale Palermo</v>
          </cell>
        </row>
        <row r="10">
          <cell r="A10">
            <v>207</v>
          </cell>
          <cell r="B10" t="str">
            <v>ASP</v>
          </cell>
          <cell r="C10" t="str">
            <v>Ragusa</v>
          </cell>
          <cell r="D10" t="str">
            <v>Ragusa</v>
          </cell>
          <cell r="E10" t="str">
            <v>RG</v>
          </cell>
          <cell r="F10" t="str">
            <v>Azienda Sanitaria Provinciale Ragusa</v>
          </cell>
          <cell r="G10" t="str">
            <v>ASP Ragusa</v>
          </cell>
          <cell r="H10" t="str">
            <v>Azienda Sanitaria Provinciale Ragusa</v>
          </cell>
        </row>
        <row r="11">
          <cell r="A11">
            <v>208</v>
          </cell>
          <cell r="B11" t="str">
            <v>ASP</v>
          </cell>
          <cell r="C11" t="str">
            <v>Siracusa</v>
          </cell>
          <cell r="D11" t="str">
            <v>Siracusa</v>
          </cell>
          <cell r="E11" t="str">
            <v>SR</v>
          </cell>
          <cell r="F11" t="str">
            <v>Azienda Sanitaria Provinciale Siracusa</v>
          </cell>
          <cell r="G11" t="str">
            <v>ASP Siracusa</v>
          </cell>
          <cell r="H11" t="str">
            <v>Azienda Sanitaria Provinciale Siracusa</v>
          </cell>
        </row>
        <row r="12">
          <cell r="A12">
            <v>209</v>
          </cell>
          <cell r="B12" t="str">
            <v>ASP</v>
          </cell>
          <cell r="C12" t="str">
            <v>Trapani</v>
          </cell>
          <cell r="D12" t="str">
            <v>Trapani</v>
          </cell>
          <cell r="E12" t="str">
            <v>TP</v>
          </cell>
          <cell r="F12" t="str">
            <v>Azienda Sanitaria Provinciale Trapani</v>
          </cell>
          <cell r="G12" t="str">
            <v>ASP Trapani</v>
          </cell>
          <cell r="H12" t="str">
            <v>Azienda Sanitaria Provinciale Trapani</v>
          </cell>
        </row>
        <row r="13">
          <cell r="A13">
            <v>921</v>
          </cell>
          <cell r="B13" t="str">
            <v>AO</v>
          </cell>
          <cell r="C13" t="str">
            <v>Azienda Ospedaliera per l'Emergenza Cannizzaro</v>
          </cell>
          <cell r="D13" t="str">
            <v>Catania</v>
          </cell>
          <cell r="E13" t="str">
            <v>CT</v>
          </cell>
          <cell r="F13" t="str">
            <v>Azienda Ospedaliera per l'Emergenza Cannizzaro di Catania</v>
          </cell>
          <cell r="G13" t="str">
            <v>EMERGENZA</v>
          </cell>
          <cell r="H13" t="str">
            <v>Azienda Ospedaliera per l'Emergenza Cannizzaro</v>
          </cell>
        </row>
        <row r="14">
          <cell r="A14">
            <v>922</v>
          </cell>
          <cell r="B14" t="str">
            <v>AO</v>
          </cell>
          <cell r="C14" t="str">
            <v>Azienda Ospedaliera di Rilievo Nazionale e di Alta Specializzazione Garibaldi</v>
          </cell>
          <cell r="D14" t="str">
            <v>Catania</v>
          </cell>
          <cell r="E14" t="str">
            <v>CT</v>
          </cell>
          <cell r="F14" t="str">
            <v>Azienda Ospedaliera di Rilievo Nazionale e di Alta Specializzazione Garibaldi di Catania</v>
          </cell>
          <cell r="G14" t="str">
            <v>NEW GARIBALDI</v>
          </cell>
          <cell r="H14" t="str">
            <v>Azienda Ospedaliera di Rilievo Nazionale e di Alta Specializzazione Garibaldi</v>
          </cell>
        </row>
        <row r="15">
          <cell r="A15">
            <v>923</v>
          </cell>
          <cell r="B15" t="str">
            <v>AUP</v>
          </cell>
          <cell r="C15" t="str">
            <v xml:space="preserve">Azienda Ospedaliera Universitaria Policlinico - V. Emanule </v>
          </cell>
          <cell r="D15" t="str">
            <v>Catania</v>
          </cell>
          <cell r="E15" t="str">
            <v>CT</v>
          </cell>
          <cell r="F15" t="str">
            <v>Azienda Ospedaliera Universitaria Policlinico - V. Emanule  di Catania</v>
          </cell>
          <cell r="G15" t="str">
            <v>UNICT</v>
          </cell>
          <cell r="H15" t="str">
            <v xml:space="preserve">Azienda Ospedaliera Universitaria Policlinico - V. Emanule </v>
          </cell>
        </row>
        <row r="16">
          <cell r="A16">
            <v>924</v>
          </cell>
          <cell r="B16" t="str">
            <v>AO</v>
          </cell>
          <cell r="C16" t="str">
            <v>Azienda Ospedaliera Ospedali Riuniti Papardo - Piemonte</v>
          </cell>
          <cell r="D16" t="str">
            <v>Messina</v>
          </cell>
          <cell r="E16" t="str">
            <v>Me</v>
          </cell>
          <cell r="F16" t="str">
            <v>Azienda Ospedaliera Ospedali Riuniti Papardo - Piemonte di Messina</v>
          </cell>
          <cell r="G16" t="str">
            <v>PAPARDO-PIEMONTE</v>
          </cell>
          <cell r="H16" t="str">
            <v>Azienda Ospedaliera Ospedali Riuniti Papardo - Piemonte</v>
          </cell>
        </row>
        <row r="17">
          <cell r="A17">
            <v>925</v>
          </cell>
          <cell r="B17" t="str">
            <v>AUP</v>
          </cell>
          <cell r="C17" t="str">
            <v>Azienda Ospedaliera Universitaria G. Martino</v>
          </cell>
          <cell r="D17" t="str">
            <v>Messina</v>
          </cell>
          <cell r="E17" t="str">
            <v>ME</v>
          </cell>
          <cell r="F17" t="str">
            <v>Azienda Ospedaliera Universitaria G. Martino di Messina</v>
          </cell>
          <cell r="G17" t="str">
            <v>UNIME</v>
          </cell>
          <cell r="H17" t="str">
            <v>Azienda Ospedaliera Universitaria G. Martino</v>
          </cell>
        </row>
        <row r="18">
          <cell r="A18">
            <v>926</v>
          </cell>
          <cell r="B18" t="str">
            <v>AO</v>
          </cell>
          <cell r="C18" t="str">
            <v>Azienda Ospedaliera Ospedali Riuniti Villa Sofia - Cervello</v>
          </cell>
          <cell r="D18" t="str">
            <v>Palermo</v>
          </cell>
          <cell r="E18" t="str">
            <v>PA</v>
          </cell>
          <cell r="F18" t="str">
            <v>Azienda Ospedaliera Ospedali Riuniti Villa Sofia - Cervello di Palermo</v>
          </cell>
          <cell r="G18" t="str">
            <v>VSOFIA-CERVELLO</v>
          </cell>
          <cell r="H18" t="str">
            <v>Azienda Ospedaliera Ospedali Riuniti Villa Sofia - Cervello</v>
          </cell>
        </row>
        <row r="19">
          <cell r="A19">
            <v>927</v>
          </cell>
          <cell r="B19" t="str">
            <v>AO</v>
          </cell>
          <cell r="C19" t="str">
            <v>Azienda Ospedaliera di Rilievo Nazionale e di Alta Specializzazione Civico - Di Cristina - Benfratelli</v>
          </cell>
          <cell r="D19" t="str">
            <v>Palermo</v>
          </cell>
          <cell r="E19" t="str">
            <v>PA</v>
          </cell>
          <cell r="F19" t="str">
            <v>Azienda Ospedaliera di Rilievo Nazionale e di Alta Specializzazione Civico - Di Cristina - Benfratelli di Palermo</v>
          </cell>
          <cell r="G19" t="str">
            <v>NEW CIVICO</v>
          </cell>
          <cell r="H19" t="str">
            <v>Azienda Ospedaliera di Rilievo Nazionale e di Alta Specializzazione Civico - Di Cristina - Benfratelli</v>
          </cell>
        </row>
        <row r="20">
          <cell r="A20">
            <v>928</v>
          </cell>
          <cell r="B20" t="str">
            <v>AUP</v>
          </cell>
          <cell r="C20" t="str">
            <v>Azienda Ospedaliera Universitaria Policlinico P.Giaccone</v>
          </cell>
          <cell r="D20" t="str">
            <v>Palermo</v>
          </cell>
          <cell r="E20" t="str">
            <v>PA</v>
          </cell>
          <cell r="F20" t="str">
            <v>Azienda Ospedaliera Universitaria Policlinico P.Giaccone di Palermo</v>
          </cell>
          <cell r="G20" t="str">
            <v>UNIPA</v>
          </cell>
          <cell r="H20" t="str">
            <v>Azienda Ospedaliera Universitaria Policlinico P.Giaccone</v>
          </cell>
        </row>
        <row r="21">
          <cell r="A21" t="str">
            <v>960</v>
          </cell>
          <cell r="B21" t="str">
            <v>IRCCS</v>
          </cell>
          <cell r="C21" t="str">
            <v>IRCCS Neurolesi "Bonino Pulejo"</v>
          </cell>
          <cell r="D21" t="str">
            <v>Messina</v>
          </cell>
          <cell r="E21" t="str">
            <v>ME</v>
          </cell>
          <cell r="F21" t="str">
            <v>IRCCS Neurolesi "Bonino Pulejo" di Messina</v>
          </cell>
          <cell r="G21" t="str">
            <v>PULEJO</v>
          </cell>
          <cell r="H21" t="str">
            <v>IRCCS Neurolesi "Bonino Pulejo"</v>
          </cell>
        </row>
        <row r="22">
          <cell r="A22">
            <v>999</v>
          </cell>
          <cell r="B22" t="str">
            <v>SICILIA</v>
          </cell>
          <cell r="C22" t="str">
            <v>Riepilogativo Regione Siciliana</v>
          </cell>
          <cell r="D22" t="str">
            <v>Sicilia</v>
          </cell>
          <cell r="E22" t="str">
            <v>Sicilia</v>
          </cell>
          <cell r="F22" t="str">
            <v>Riepilogativo Regione Siciliana - Sicilia</v>
          </cell>
          <cell r="G22" t="str">
            <v>RIEPILOGATIVO</v>
          </cell>
          <cell r="H22" t="str">
            <v>Sicilia - Riepilogativo Regione Siciliana - Sicilia</v>
          </cell>
        </row>
      </sheetData>
      <sheetData sheetId="1"/>
      <sheetData sheetId="2">
        <row r="91">
          <cell r="H91">
            <v>2710000</v>
          </cell>
        </row>
      </sheetData>
      <sheetData sheetId="3" refreshError="1"/>
      <sheetData sheetId="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Prospetto_pag1"/>
      <sheetName val="Prospetto_pag1+PROD"/>
      <sheetName val="Prospetto_pag2"/>
      <sheetName val="NOTE"/>
      <sheetName val="Anagrafica Protesi 09"/>
      <sheetName val="income statement"/>
      <sheetName val="assumptions"/>
    </sheetNames>
    <sheetDataSet>
      <sheetData sheetId="0">
        <row r="4">
          <cell r="A4">
            <v>201</v>
          </cell>
          <cell r="B4" t="str">
            <v>ASP</v>
          </cell>
          <cell r="C4" t="str">
            <v>Agrigento</v>
          </cell>
          <cell r="D4" t="str">
            <v>Agrigento</v>
          </cell>
          <cell r="E4" t="str">
            <v>AG</v>
          </cell>
          <cell r="F4" t="str">
            <v>Azienda Sanitaria Provinciale Agrigento</v>
          </cell>
          <cell r="G4" t="str">
            <v>ASP Agrigento</v>
          </cell>
          <cell r="H4" t="str">
            <v>Azienda Sanitaria Provinciale Agrigento</v>
          </cell>
        </row>
        <row r="5">
          <cell r="A5">
            <v>202</v>
          </cell>
          <cell r="B5" t="str">
            <v>ASP</v>
          </cell>
          <cell r="C5" t="str">
            <v>Caltanissetta</v>
          </cell>
          <cell r="D5" t="str">
            <v>Caltanissetta</v>
          </cell>
          <cell r="E5" t="str">
            <v>CL</v>
          </cell>
          <cell r="F5" t="str">
            <v>Azienda Sanitaria Provinciale Caltanissetta</v>
          </cell>
          <cell r="G5" t="str">
            <v>ASP Caltanissetta</v>
          </cell>
          <cell r="H5" t="str">
            <v>Azienda Sanitaria Provinciale Caltanissetta</v>
          </cell>
        </row>
        <row r="6">
          <cell r="A6">
            <v>203</v>
          </cell>
          <cell r="B6" t="str">
            <v>ASP</v>
          </cell>
          <cell r="C6" t="str">
            <v>Catania</v>
          </cell>
          <cell r="D6" t="str">
            <v>Catania</v>
          </cell>
          <cell r="E6" t="str">
            <v>CT</v>
          </cell>
          <cell r="F6" t="str">
            <v>Azienda Sanitaria Provinciale Catania</v>
          </cell>
          <cell r="G6" t="str">
            <v>ASP Catania</v>
          </cell>
          <cell r="H6" t="str">
            <v>Azienda Sanitaria Provinciale Catania</v>
          </cell>
        </row>
        <row r="7">
          <cell r="A7">
            <v>204</v>
          </cell>
          <cell r="B7" t="str">
            <v>ASP</v>
          </cell>
          <cell r="C7" t="str">
            <v>Enna</v>
          </cell>
          <cell r="D7" t="str">
            <v>Enna</v>
          </cell>
          <cell r="E7" t="str">
            <v>EN</v>
          </cell>
          <cell r="F7" t="str">
            <v>Azienda Sanitaria Provinciale Enna</v>
          </cell>
          <cell r="G7" t="str">
            <v>ASP Enna</v>
          </cell>
          <cell r="H7" t="str">
            <v>Azienda Sanitaria Provinciale Enna</v>
          </cell>
        </row>
        <row r="8">
          <cell r="A8">
            <v>205</v>
          </cell>
          <cell r="B8" t="str">
            <v>ASP</v>
          </cell>
          <cell r="C8" t="str">
            <v>Messina</v>
          </cell>
          <cell r="D8" t="str">
            <v>Messina</v>
          </cell>
          <cell r="E8" t="str">
            <v>ME</v>
          </cell>
          <cell r="F8" t="str">
            <v>Azienda Sanitaria Provinciale Messina</v>
          </cell>
          <cell r="G8" t="str">
            <v>ASP Messina</v>
          </cell>
          <cell r="H8" t="str">
            <v>Azienda Sanitaria Provinciale Messina</v>
          </cell>
        </row>
        <row r="9">
          <cell r="A9">
            <v>206</v>
          </cell>
          <cell r="B9" t="str">
            <v>ASP</v>
          </cell>
          <cell r="C9" t="str">
            <v>Palermo</v>
          </cell>
          <cell r="D9" t="str">
            <v>Palermo</v>
          </cell>
          <cell r="E9" t="str">
            <v>PA</v>
          </cell>
          <cell r="F9" t="str">
            <v>Azienda Sanitaria Provinciale Palermo</v>
          </cell>
          <cell r="G9" t="str">
            <v>ASP Palermo</v>
          </cell>
          <cell r="H9" t="str">
            <v>Azienda Sanitaria Provinciale Palermo</v>
          </cell>
        </row>
        <row r="10">
          <cell r="A10">
            <v>207</v>
          </cell>
          <cell r="B10" t="str">
            <v>ASP</v>
          </cell>
          <cell r="C10" t="str">
            <v>Ragusa</v>
          </cell>
          <cell r="D10" t="str">
            <v>Ragusa</v>
          </cell>
          <cell r="E10" t="str">
            <v>RG</v>
          </cell>
          <cell r="F10" t="str">
            <v>Azienda Sanitaria Provinciale Ragusa</v>
          </cell>
          <cell r="G10" t="str">
            <v>ASP Ragusa</v>
          </cell>
          <cell r="H10" t="str">
            <v>Azienda Sanitaria Provinciale Ragusa</v>
          </cell>
        </row>
        <row r="11">
          <cell r="A11">
            <v>208</v>
          </cell>
          <cell r="B11" t="str">
            <v>ASP</v>
          </cell>
          <cell r="C11" t="str">
            <v>Siracusa</v>
          </cell>
          <cell r="D11" t="str">
            <v>Siracusa</v>
          </cell>
          <cell r="E11" t="str">
            <v>SR</v>
          </cell>
          <cell r="F11" t="str">
            <v>Azienda Sanitaria Provinciale Siracusa</v>
          </cell>
          <cell r="G11" t="str">
            <v>ASP Siracusa</v>
          </cell>
          <cell r="H11" t="str">
            <v>Azienda Sanitaria Provinciale Siracusa</v>
          </cell>
        </row>
        <row r="12">
          <cell r="A12">
            <v>209</v>
          </cell>
          <cell r="B12" t="str">
            <v>ASP</v>
          </cell>
          <cell r="C12" t="str">
            <v>Trapani</v>
          </cell>
          <cell r="D12" t="str">
            <v>Trapani</v>
          </cell>
          <cell r="E12" t="str">
            <v>TP</v>
          </cell>
          <cell r="F12" t="str">
            <v>Azienda Sanitaria Provinciale Trapani</v>
          </cell>
          <cell r="G12" t="str">
            <v>ASP Trapani</v>
          </cell>
          <cell r="H12" t="str">
            <v>Azienda Sanitaria Provinciale Trapani</v>
          </cell>
        </row>
        <row r="13">
          <cell r="A13">
            <v>921</v>
          </cell>
          <cell r="B13" t="str">
            <v>AO</v>
          </cell>
          <cell r="C13" t="str">
            <v>Azienda Ospedaliera per l'Emergenza Cannizzaro</v>
          </cell>
          <cell r="D13" t="str">
            <v>Catania</v>
          </cell>
          <cell r="E13" t="str">
            <v>CT</v>
          </cell>
          <cell r="F13" t="str">
            <v>Azienda Ospedaliera per l'Emergenza Cannizzaro di Catania</v>
          </cell>
          <cell r="G13" t="str">
            <v>EMERGENZA</v>
          </cell>
          <cell r="H13" t="str">
            <v>Azienda Ospedaliera per l'Emergenza Cannizzaro</v>
          </cell>
        </row>
        <row r="14">
          <cell r="A14">
            <v>922</v>
          </cell>
          <cell r="B14" t="str">
            <v>AO</v>
          </cell>
          <cell r="C14" t="str">
            <v>Azienda Ospedaliera di Rilievo Nazionale e di Alta Specializzazione Garibaldi</v>
          </cell>
          <cell r="D14" t="str">
            <v>Catania</v>
          </cell>
          <cell r="E14" t="str">
            <v>CT</v>
          </cell>
          <cell r="F14" t="str">
            <v>Azienda Ospedaliera di Rilievo Nazionale e di Alta Specializzazione Garibaldi di Catania</v>
          </cell>
          <cell r="G14" t="str">
            <v>NEW GARIBALDI</v>
          </cell>
          <cell r="H14" t="str">
            <v>Azienda Ospedaliera di Rilievo Nazionale e di Alta Specializzazione Garibaldi</v>
          </cell>
        </row>
        <row r="15">
          <cell r="A15">
            <v>923</v>
          </cell>
          <cell r="B15" t="str">
            <v>AUP</v>
          </cell>
          <cell r="C15" t="str">
            <v xml:space="preserve">Azienda Ospedaliera Universitaria Policlinico - V. Emanule </v>
          </cell>
          <cell r="D15" t="str">
            <v>Catania</v>
          </cell>
          <cell r="E15" t="str">
            <v>CT</v>
          </cell>
          <cell r="F15" t="str">
            <v>Azienda Ospedaliera Universitaria Policlinico - V. Emanule  di Catania</v>
          </cell>
          <cell r="G15" t="str">
            <v>UNICT</v>
          </cell>
          <cell r="H15" t="str">
            <v xml:space="preserve">Azienda Ospedaliera Universitaria Policlinico - V. Emanule </v>
          </cell>
        </row>
        <row r="16">
          <cell r="A16">
            <v>924</v>
          </cell>
          <cell r="B16" t="str">
            <v>AO</v>
          </cell>
          <cell r="C16" t="str">
            <v>Azienda Ospedaliera Ospedali Riuniti Papardo - Piemonte</v>
          </cell>
          <cell r="D16" t="str">
            <v>Messina</v>
          </cell>
          <cell r="E16" t="str">
            <v>Me</v>
          </cell>
          <cell r="F16" t="str">
            <v>Azienda Ospedaliera Ospedali Riuniti Papardo - Piemonte di Messina</v>
          </cell>
          <cell r="G16" t="str">
            <v>PAPARDO-PIEMONTE</v>
          </cell>
          <cell r="H16" t="str">
            <v>Azienda Ospedaliera Ospedali Riuniti Papardo - Piemonte</v>
          </cell>
        </row>
        <row r="17">
          <cell r="A17">
            <v>925</v>
          </cell>
          <cell r="B17" t="str">
            <v>AUP</v>
          </cell>
          <cell r="C17" t="str">
            <v>Azienda Ospedaliera Universitaria G. Martino</v>
          </cell>
          <cell r="D17" t="str">
            <v>Messina</v>
          </cell>
          <cell r="E17" t="str">
            <v>ME</v>
          </cell>
          <cell r="F17" t="str">
            <v>Azienda Ospedaliera Universitaria G. Martino di Messina</v>
          </cell>
          <cell r="G17" t="str">
            <v>UNIME</v>
          </cell>
          <cell r="H17" t="str">
            <v>Azienda Ospedaliera Universitaria G. Martino</v>
          </cell>
        </row>
        <row r="18">
          <cell r="A18">
            <v>926</v>
          </cell>
          <cell r="B18" t="str">
            <v>AO</v>
          </cell>
          <cell r="C18" t="str">
            <v>Azienda Ospedaliera Ospedali Riuniti Villa Sofia - Cervello</v>
          </cell>
          <cell r="D18" t="str">
            <v>Palermo</v>
          </cell>
          <cell r="E18" t="str">
            <v>PA</v>
          </cell>
          <cell r="F18" t="str">
            <v>Azienda Ospedaliera Ospedali Riuniti Villa Sofia - Cervello di Palermo</v>
          </cell>
          <cell r="G18" t="str">
            <v>VSOFIA-CERVELLO</v>
          </cell>
          <cell r="H18" t="str">
            <v>Azienda Ospedaliera Ospedali Riuniti Villa Sofia - Cervello</v>
          </cell>
        </row>
        <row r="19">
          <cell r="A19">
            <v>927</v>
          </cell>
          <cell r="B19" t="str">
            <v>AO</v>
          </cell>
          <cell r="C19" t="str">
            <v>Azienda Ospedaliera di Rilievo Nazionale e di Alta Specializzazione Civico - Di Cristina - Benfratelli</v>
          </cell>
          <cell r="D19" t="str">
            <v>Palermo</v>
          </cell>
          <cell r="E19" t="str">
            <v>PA</v>
          </cell>
          <cell r="F19" t="str">
            <v>Azienda Ospedaliera di Rilievo Nazionale e di Alta Specializzazione Civico - Di Cristina - Benfratelli di Palermo</v>
          </cell>
          <cell r="G19" t="str">
            <v>NEW CIVICO</v>
          </cell>
          <cell r="H19" t="str">
            <v>Azienda Ospedaliera di Rilievo Nazionale e di Alta Specializzazione Civico - Di Cristina - Benfratelli</v>
          </cell>
        </row>
        <row r="20">
          <cell r="A20">
            <v>928</v>
          </cell>
          <cell r="B20" t="str">
            <v>AUP</v>
          </cell>
          <cell r="C20" t="str">
            <v>Azienda Ospedaliera Universitaria Policlinico P.Giaccone</v>
          </cell>
          <cell r="D20" t="str">
            <v>Palermo</v>
          </cell>
          <cell r="E20" t="str">
            <v>PA</v>
          </cell>
          <cell r="F20" t="str">
            <v>Azienda Ospedaliera Universitaria Policlinico P.Giaccone di Palermo</v>
          </cell>
          <cell r="G20" t="str">
            <v>UNIPA</v>
          </cell>
          <cell r="H20" t="str">
            <v>Azienda Ospedaliera Universitaria Policlinico P.Giaccone</v>
          </cell>
        </row>
        <row r="21">
          <cell r="A21" t="str">
            <v>960</v>
          </cell>
          <cell r="B21" t="str">
            <v>IRCCS</v>
          </cell>
          <cell r="C21" t="str">
            <v>IRCCS Neurolesi "Bonino Pulejo"</v>
          </cell>
          <cell r="D21" t="str">
            <v>Messina</v>
          </cell>
          <cell r="E21" t="str">
            <v>ME</v>
          </cell>
          <cell r="F21" t="str">
            <v>IRCCS Neurolesi "Bonino Pulejo" di Messina</v>
          </cell>
          <cell r="G21" t="str">
            <v>PULEJO</v>
          </cell>
          <cell r="H21" t="str">
            <v>IRCCS Neurolesi "Bonino Pulejo"</v>
          </cell>
        </row>
        <row r="22">
          <cell r="A22">
            <v>999</v>
          </cell>
          <cell r="B22" t="str">
            <v>SICILIA</v>
          </cell>
          <cell r="C22" t="str">
            <v>Riepilogativo Regione Siciliana</v>
          </cell>
          <cell r="D22" t="str">
            <v>Sicilia</v>
          </cell>
          <cell r="E22" t="str">
            <v>Sicilia</v>
          </cell>
          <cell r="F22" t="str">
            <v>Riepilogativo Regione Siciliana - Sicilia</v>
          </cell>
          <cell r="G22" t="str">
            <v>RIEPILOGATIVO</v>
          </cell>
          <cell r="H22" t="str">
            <v>Sicilia - Riepilogativo Regione Siciliana - Sicilia</v>
          </cell>
        </row>
        <row r="35">
          <cell r="B35" t="str">
            <v xml:space="preserve"> - </v>
          </cell>
        </row>
        <row r="36">
          <cell r="B36" t="str">
            <v>A01000</v>
          </cell>
        </row>
        <row r="37">
          <cell r="B37" t="str">
            <v>A01005</v>
          </cell>
        </row>
        <row r="38">
          <cell r="B38" t="str">
            <v>A01010</v>
          </cell>
        </row>
        <row r="39">
          <cell r="B39" t="str">
            <v>A01015</v>
          </cell>
        </row>
        <row r="40">
          <cell r="B40" t="str">
            <v>A01020</v>
          </cell>
        </row>
        <row r="41">
          <cell r="B41" t="str">
            <v>A01025</v>
          </cell>
        </row>
        <row r="42">
          <cell r="B42" t="str">
            <v>A01030</v>
          </cell>
        </row>
        <row r="43">
          <cell r="B43" t="str">
            <v>A01035</v>
          </cell>
        </row>
        <row r="44">
          <cell r="B44" t="str">
            <v>A01040</v>
          </cell>
        </row>
        <row r="45">
          <cell r="B45" t="str">
            <v>A01045</v>
          </cell>
        </row>
        <row r="46">
          <cell r="B46" t="str">
            <v>A01050</v>
          </cell>
        </row>
        <row r="47">
          <cell r="B47" t="str">
            <v>A01055</v>
          </cell>
        </row>
        <row r="48">
          <cell r="B48" t="str">
            <v>A01060</v>
          </cell>
        </row>
        <row r="49">
          <cell r="B49" t="str">
            <v>A01065</v>
          </cell>
        </row>
        <row r="50">
          <cell r="B50" t="str">
            <v>A01070</v>
          </cell>
        </row>
        <row r="51">
          <cell r="B51" t="str">
            <v>A01075</v>
          </cell>
        </row>
        <row r="52">
          <cell r="B52" t="str">
            <v>A02000</v>
          </cell>
        </row>
        <row r="53">
          <cell r="B53" t="str">
            <v>A02005</v>
          </cell>
        </row>
        <row r="54">
          <cell r="B54" t="str">
            <v>A02010</v>
          </cell>
        </row>
        <row r="55">
          <cell r="B55" t="str">
            <v>A02015</v>
          </cell>
        </row>
        <row r="56">
          <cell r="B56" t="str">
            <v>A02020</v>
          </cell>
        </row>
        <row r="57">
          <cell r="B57" t="str">
            <v>A02025</v>
          </cell>
        </row>
        <row r="58">
          <cell r="B58" t="str">
            <v>A02030</v>
          </cell>
        </row>
        <row r="59">
          <cell r="B59" t="str">
            <v>A02035</v>
          </cell>
        </row>
        <row r="60">
          <cell r="B60" t="str">
            <v>A02040</v>
          </cell>
        </row>
        <row r="61">
          <cell r="B61" t="str">
            <v>A02045</v>
          </cell>
        </row>
        <row r="62">
          <cell r="B62" t="str">
            <v>A02050</v>
          </cell>
        </row>
        <row r="63">
          <cell r="B63" t="str">
            <v>A02055</v>
          </cell>
        </row>
        <row r="64">
          <cell r="B64" t="str">
            <v>A02060</v>
          </cell>
        </row>
        <row r="65">
          <cell r="B65" t="str">
            <v>A02065</v>
          </cell>
        </row>
        <row r="66">
          <cell r="B66" t="str">
            <v>A02070</v>
          </cell>
        </row>
        <row r="67">
          <cell r="B67" t="str">
            <v>A02075</v>
          </cell>
        </row>
        <row r="68">
          <cell r="B68" t="str">
            <v>A02080</v>
          </cell>
        </row>
        <row r="69">
          <cell r="B69" t="str">
            <v>A02085</v>
          </cell>
        </row>
        <row r="70">
          <cell r="B70" t="str">
            <v>A02090</v>
          </cell>
        </row>
        <row r="71">
          <cell r="B71" t="str">
            <v>A02095</v>
          </cell>
        </row>
        <row r="72">
          <cell r="B72" t="str">
            <v>A02100</v>
          </cell>
        </row>
        <row r="73">
          <cell r="B73" t="str">
            <v>A02105</v>
          </cell>
        </row>
        <row r="74">
          <cell r="B74" t="str">
            <v>A02110</v>
          </cell>
        </row>
        <row r="75">
          <cell r="B75" t="str">
            <v>A02115</v>
          </cell>
        </row>
        <row r="76">
          <cell r="B76" t="str">
            <v>A02120</v>
          </cell>
        </row>
        <row r="77">
          <cell r="B77" t="str">
            <v>A02125</v>
          </cell>
        </row>
        <row r="78">
          <cell r="B78" t="str">
            <v>A02130</v>
          </cell>
        </row>
        <row r="79">
          <cell r="B79" t="str">
            <v>A02135</v>
          </cell>
        </row>
        <row r="80">
          <cell r="B80" t="str">
            <v>A02140</v>
          </cell>
        </row>
        <row r="81">
          <cell r="B81" t="str">
            <v>A02145</v>
          </cell>
        </row>
        <row r="82">
          <cell r="B82" t="str">
            <v>A02150</v>
          </cell>
        </row>
        <row r="83">
          <cell r="B83" t="str">
            <v>A02155</v>
          </cell>
        </row>
        <row r="84">
          <cell r="B84" t="str">
            <v>A02160</v>
          </cell>
        </row>
        <row r="85">
          <cell r="B85" t="str">
            <v>A02165</v>
          </cell>
        </row>
        <row r="86">
          <cell r="B86" t="str">
            <v>A02170</v>
          </cell>
        </row>
        <row r="87">
          <cell r="B87" t="str">
            <v>A02175</v>
          </cell>
        </row>
        <row r="88">
          <cell r="B88" t="str">
            <v>A02180</v>
          </cell>
        </row>
        <row r="89">
          <cell r="B89" t="str">
            <v>A02185</v>
          </cell>
        </row>
        <row r="90">
          <cell r="B90" t="str">
            <v>A02190</v>
          </cell>
        </row>
        <row r="91">
          <cell r="B91" t="str">
            <v>A02195</v>
          </cell>
        </row>
        <row r="92">
          <cell r="B92" t="str">
            <v>A02200</v>
          </cell>
        </row>
        <row r="93">
          <cell r="B93" t="str">
            <v>A02205</v>
          </cell>
        </row>
        <row r="94">
          <cell r="B94" t="str">
            <v>A02210</v>
          </cell>
        </row>
        <row r="95">
          <cell r="B95" t="str">
            <v>A02215</v>
          </cell>
        </row>
        <row r="96">
          <cell r="B96" t="str">
            <v>A02220</v>
          </cell>
        </row>
        <row r="97">
          <cell r="B97" t="str">
            <v>A02225</v>
          </cell>
        </row>
        <row r="98">
          <cell r="B98" t="str">
            <v>A02230</v>
          </cell>
        </row>
        <row r="99">
          <cell r="B99" t="str">
            <v>A02235</v>
          </cell>
        </row>
        <row r="100">
          <cell r="B100" t="str">
            <v>A02239</v>
          </cell>
        </row>
        <row r="101">
          <cell r="B101" t="str">
            <v>A02240</v>
          </cell>
        </row>
        <row r="102">
          <cell r="B102" t="str">
            <v>A03000</v>
          </cell>
        </row>
        <row r="103">
          <cell r="B103" t="str">
            <v>A03005</v>
          </cell>
        </row>
        <row r="104">
          <cell r="B104" t="str">
            <v>A03010</v>
          </cell>
        </row>
        <row r="105">
          <cell r="B105" t="str">
            <v>A03015</v>
          </cell>
        </row>
        <row r="106">
          <cell r="B106" t="str">
            <v>A03020</v>
          </cell>
        </row>
        <row r="107">
          <cell r="B107" t="str">
            <v>A03025</v>
          </cell>
        </row>
        <row r="108">
          <cell r="B108" t="str">
            <v>A03030</v>
          </cell>
        </row>
        <row r="109">
          <cell r="B109" t="str">
            <v>A03035</v>
          </cell>
        </row>
        <row r="110">
          <cell r="B110" t="str">
            <v>A03040</v>
          </cell>
        </row>
        <row r="111">
          <cell r="B111" t="str">
            <v>A03045</v>
          </cell>
        </row>
        <row r="112">
          <cell r="B112" t="str">
            <v>A03050</v>
          </cell>
        </row>
        <row r="113">
          <cell r="B113" t="str">
            <v>A03055</v>
          </cell>
        </row>
        <row r="114">
          <cell r="B114" t="str">
            <v>A03060</v>
          </cell>
        </row>
        <row r="115">
          <cell r="B115" t="str">
            <v>A03065</v>
          </cell>
        </row>
        <row r="116">
          <cell r="B116" t="str">
            <v>A03070</v>
          </cell>
        </row>
        <row r="117">
          <cell r="B117" t="str">
            <v>A03075</v>
          </cell>
        </row>
        <row r="118">
          <cell r="B118" t="str">
            <v>A03080</v>
          </cell>
        </row>
        <row r="119">
          <cell r="B119" t="str">
            <v>A04000</v>
          </cell>
        </row>
        <row r="120">
          <cell r="B120" t="str">
            <v>A04005</v>
          </cell>
        </row>
        <row r="121">
          <cell r="B121" t="str">
            <v>A04010</v>
          </cell>
        </row>
        <row r="122">
          <cell r="B122" t="str">
            <v>A04015</v>
          </cell>
        </row>
        <row r="123">
          <cell r="B123" t="str">
            <v>A05000</v>
          </cell>
        </row>
        <row r="124">
          <cell r="B124" t="str">
            <v>A05005</v>
          </cell>
        </row>
        <row r="125">
          <cell r="B125" t="str">
            <v>A05010</v>
          </cell>
        </row>
        <row r="126">
          <cell r="B126" t="str">
            <v>A05015</v>
          </cell>
        </row>
        <row r="127">
          <cell r="B127" t="str">
            <v>A05020</v>
          </cell>
        </row>
        <row r="128">
          <cell r="B128" t="str">
            <v>A05025</v>
          </cell>
        </row>
        <row r="129">
          <cell r="B129" t="str">
            <v>A99999</v>
          </cell>
        </row>
        <row r="130">
          <cell r="B130" t="str">
            <v>B01000</v>
          </cell>
        </row>
        <row r="131">
          <cell r="B131" t="str">
            <v>B01005</v>
          </cell>
        </row>
        <row r="132">
          <cell r="B132" t="str">
            <v>B01010</v>
          </cell>
        </row>
        <row r="133">
          <cell r="B133" t="str">
            <v>B01015</v>
          </cell>
        </row>
        <row r="134">
          <cell r="B134" t="str">
            <v>B01020</v>
          </cell>
        </row>
        <row r="135">
          <cell r="B135" t="str">
            <v>B01025</v>
          </cell>
        </row>
        <row r="136">
          <cell r="B136" t="str">
            <v>B01030</v>
          </cell>
        </row>
        <row r="137">
          <cell r="B137" t="str">
            <v>B01035</v>
          </cell>
        </row>
        <row r="138">
          <cell r="B138" t="str">
            <v>B01040</v>
          </cell>
        </row>
        <row r="139">
          <cell r="B139" t="str">
            <v>B01045</v>
          </cell>
        </row>
        <row r="140">
          <cell r="B140" t="str">
            <v>B01050</v>
          </cell>
        </row>
        <row r="141">
          <cell r="B141" t="str">
            <v>B01055</v>
          </cell>
        </row>
        <row r="142">
          <cell r="B142" t="str">
            <v>B01060</v>
          </cell>
        </row>
        <row r="143">
          <cell r="B143" t="str">
            <v>B01065</v>
          </cell>
        </row>
        <row r="144">
          <cell r="B144" t="str">
            <v>B01070</v>
          </cell>
        </row>
        <row r="145">
          <cell r="B145" t="str">
            <v>B01075</v>
          </cell>
        </row>
        <row r="146">
          <cell r="B146" t="str">
            <v>B01080</v>
          </cell>
        </row>
        <row r="147">
          <cell r="B147" t="str">
            <v>B01085</v>
          </cell>
        </row>
        <row r="148">
          <cell r="B148" t="str">
            <v>B01090</v>
          </cell>
        </row>
        <row r="149">
          <cell r="B149" t="str">
            <v>B01095</v>
          </cell>
        </row>
        <row r="150">
          <cell r="B150" t="str">
            <v>B01100</v>
          </cell>
        </row>
        <row r="151">
          <cell r="B151" t="str">
            <v>B01105</v>
          </cell>
        </row>
        <row r="152">
          <cell r="B152" t="str">
            <v>B02000</v>
          </cell>
        </row>
        <row r="153">
          <cell r="B153" t="str">
            <v>B02005</v>
          </cell>
        </row>
        <row r="154">
          <cell r="B154" t="str">
            <v>B02010</v>
          </cell>
        </row>
        <row r="155">
          <cell r="B155" t="str">
            <v>B02015</v>
          </cell>
        </row>
        <row r="156">
          <cell r="B156" t="str">
            <v>B02020</v>
          </cell>
        </row>
        <row r="157">
          <cell r="B157" t="str">
            <v>B02025</v>
          </cell>
        </row>
        <row r="158">
          <cell r="B158" t="str">
            <v>B02030</v>
          </cell>
        </row>
        <row r="159">
          <cell r="B159" t="str">
            <v>B02035</v>
          </cell>
        </row>
        <row r="160">
          <cell r="B160" t="str">
            <v>B02040</v>
          </cell>
        </row>
        <row r="161">
          <cell r="B161" t="str">
            <v>B02045</v>
          </cell>
        </row>
        <row r="162">
          <cell r="B162" t="str">
            <v>B02050</v>
          </cell>
        </row>
        <row r="163">
          <cell r="B163" t="str">
            <v>B02055</v>
          </cell>
        </row>
        <row r="164">
          <cell r="B164" t="str">
            <v>B02060</v>
          </cell>
        </row>
        <row r="165">
          <cell r="B165" t="str">
            <v>B02065</v>
          </cell>
        </row>
        <row r="166">
          <cell r="B166" t="str">
            <v>B02070</v>
          </cell>
        </row>
        <row r="167">
          <cell r="B167" t="str">
            <v>B02075</v>
          </cell>
        </row>
        <row r="168">
          <cell r="B168" t="str">
            <v>B02080</v>
          </cell>
        </row>
        <row r="169">
          <cell r="B169" t="str">
            <v>B02085</v>
          </cell>
        </row>
        <row r="170">
          <cell r="B170" t="str">
            <v>B02090</v>
          </cell>
        </row>
        <row r="171">
          <cell r="B171" t="str">
            <v>B02095</v>
          </cell>
        </row>
        <row r="172">
          <cell r="B172" t="str">
            <v>B02100</v>
          </cell>
        </row>
        <row r="173">
          <cell r="B173" t="str">
            <v>B02105</v>
          </cell>
        </row>
        <row r="174">
          <cell r="B174" t="str">
            <v>B02110</v>
          </cell>
        </row>
        <row r="175">
          <cell r="B175" t="str">
            <v>B02115</v>
          </cell>
        </row>
        <row r="176">
          <cell r="B176" t="str">
            <v>B02120</v>
          </cell>
        </row>
        <row r="177">
          <cell r="B177" t="str">
            <v>B02125</v>
          </cell>
        </row>
        <row r="178">
          <cell r="B178" t="str">
            <v>B02130</v>
          </cell>
        </row>
        <row r="179">
          <cell r="B179" t="str">
            <v>B02135</v>
          </cell>
        </row>
        <row r="180">
          <cell r="B180" t="str">
            <v>B02140</v>
          </cell>
        </row>
        <row r="181">
          <cell r="B181" t="str">
            <v>B02145</v>
          </cell>
        </row>
        <row r="182">
          <cell r="B182" t="str">
            <v>B02150</v>
          </cell>
        </row>
        <row r="183">
          <cell r="B183" t="str">
            <v>B02155</v>
          </cell>
        </row>
        <row r="184">
          <cell r="B184" t="str">
            <v>B02160</v>
          </cell>
        </row>
        <row r="185">
          <cell r="B185" t="str">
            <v>B02165</v>
          </cell>
        </row>
        <row r="186">
          <cell r="B186" t="str">
            <v>B02170</v>
          </cell>
        </row>
        <row r="187">
          <cell r="B187" t="str">
            <v>B02175</v>
          </cell>
        </row>
        <row r="188">
          <cell r="B188" t="str">
            <v>B02180</v>
          </cell>
        </row>
        <row r="189">
          <cell r="B189" t="str">
            <v>B02185</v>
          </cell>
        </row>
        <row r="190">
          <cell r="B190" t="str">
            <v>B02190</v>
          </cell>
        </row>
        <row r="191">
          <cell r="B191" t="str">
            <v>B02195</v>
          </cell>
        </row>
        <row r="192">
          <cell r="B192" t="str">
            <v>B02200</v>
          </cell>
        </row>
        <row r="193">
          <cell r="B193" t="str">
            <v>B02205</v>
          </cell>
        </row>
        <row r="194">
          <cell r="B194" t="str">
            <v>B02210</v>
          </cell>
        </row>
        <row r="195">
          <cell r="B195" t="str">
            <v>B02215</v>
          </cell>
        </row>
        <row r="196">
          <cell r="B196" t="str">
            <v>B02220</v>
          </cell>
        </row>
        <row r="197">
          <cell r="B197" t="str">
            <v>B02225</v>
          </cell>
        </row>
        <row r="198">
          <cell r="B198" t="str">
            <v>B02230</v>
          </cell>
        </row>
        <row r="199">
          <cell r="B199" t="str">
            <v>B02235</v>
          </cell>
        </row>
        <row r="200">
          <cell r="B200" t="str">
            <v>B02240</v>
          </cell>
        </row>
        <row r="201">
          <cell r="B201" t="str">
            <v>B02245</v>
          </cell>
        </row>
        <row r="202">
          <cell r="B202" t="str">
            <v>B02250</v>
          </cell>
        </row>
        <row r="203">
          <cell r="B203" t="str">
            <v>B02255</v>
          </cell>
        </row>
        <row r="204">
          <cell r="B204" t="str">
            <v>B02260</v>
          </cell>
        </row>
        <row r="205">
          <cell r="B205" t="str">
            <v>B02265</v>
          </cell>
        </row>
        <row r="206">
          <cell r="B206" t="str">
            <v>B02270</v>
          </cell>
        </row>
        <row r="207">
          <cell r="B207" t="str">
            <v>B02275</v>
          </cell>
        </row>
        <row r="208">
          <cell r="B208" t="str">
            <v>B02280</v>
          </cell>
        </row>
        <row r="209">
          <cell r="B209" t="str">
            <v>B02285</v>
          </cell>
        </row>
        <row r="210">
          <cell r="B210" t="str">
            <v>B02290</v>
          </cell>
        </row>
        <row r="211">
          <cell r="B211" t="str">
            <v>B02295</v>
          </cell>
        </row>
        <row r="212">
          <cell r="B212" t="str">
            <v>B02300</v>
          </cell>
        </row>
        <row r="213">
          <cell r="B213" t="str">
            <v>B02305</v>
          </cell>
        </row>
        <row r="214">
          <cell r="B214" t="str">
            <v>B02310</v>
          </cell>
        </row>
        <row r="215">
          <cell r="B215" t="str">
            <v>B02315</v>
          </cell>
        </row>
        <row r="216">
          <cell r="B216" t="str">
            <v>B02320</v>
          </cell>
        </row>
        <row r="217">
          <cell r="B217" t="str">
            <v>B02325</v>
          </cell>
        </row>
        <row r="218">
          <cell r="B218" t="str">
            <v>B02330</v>
          </cell>
        </row>
        <row r="219">
          <cell r="B219" t="str">
            <v>B02335</v>
          </cell>
        </row>
        <row r="220">
          <cell r="B220" t="str">
            <v>B02340</v>
          </cell>
        </row>
        <row r="221">
          <cell r="B221" t="str">
            <v>B02345</v>
          </cell>
        </row>
        <row r="222">
          <cell r="B222" t="str">
            <v>B02350</v>
          </cell>
        </row>
        <row r="223">
          <cell r="B223" t="str">
            <v>B02355</v>
          </cell>
        </row>
        <row r="224">
          <cell r="B224" t="str">
            <v>B02360</v>
          </cell>
        </row>
        <row r="225">
          <cell r="B225" t="str">
            <v>B02365</v>
          </cell>
        </row>
        <row r="226">
          <cell r="B226" t="str">
            <v>B02370</v>
          </cell>
        </row>
        <row r="227">
          <cell r="B227" t="str">
            <v>B02375</v>
          </cell>
        </row>
        <row r="228">
          <cell r="B228" t="str">
            <v>B02380</v>
          </cell>
        </row>
        <row r="229">
          <cell r="B229" t="str">
            <v>B02385</v>
          </cell>
        </row>
        <row r="230">
          <cell r="B230" t="str">
            <v>B02390</v>
          </cell>
        </row>
        <row r="231">
          <cell r="B231" t="str">
            <v>B02395</v>
          </cell>
        </row>
        <row r="232">
          <cell r="B232" t="str">
            <v>B02400</v>
          </cell>
        </row>
        <row r="233">
          <cell r="B233" t="str">
            <v>B02405</v>
          </cell>
        </row>
        <row r="234">
          <cell r="B234" t="str">
            <v>B02410</v>
          </cell>
        </row>
        <row r="235">
          <cell r="B235" t="str">
            <v>B02415</v>
          </cell>
        </row>
        <row r="236">
          <cell r="B236" t="str">
            <v>B02420</v>
          </cell>
        </row>
        <row r="237">
          <cell r="B237" t="str">
            <v>B02425</v>
          </cell>
        </row>
        <row r="238">
          <cell r="B238" t="str">
            <v>B02430</v>
          </cell>
        </row>
        <row r="239">
          <cell r="B239" t="str">
            <v>B02435</v>
          </cell>
        </row>
        <row r="240">
          <cell r="B240" t="str">
            <v>B02440</v>
          </cell>
        </row>
        <row r="241">
          <cell r="B241" t="str">
            <v>B02445</v>
          </cell>
        </row>
        <row r="242">
          <cell r="B242" t="str">
            <v>B02450</v>
          </cell>
        </row>
        <row r="243">
          <cell r="B243" t="str">
            <v>B02455</v>
          </cell>
        </row>
        <row r="244">
          <cell r="B244" t="str">
            <v>B02460</v>
          </cell>
        </row>
        <row r="245">
          <cell r="B245" t="str">
            <v>B02465</v>
          </cell>
        </row>
        <row r="246">
          <cell r="B246" t="str">
            <v>B02470</v>
          </cell>
        </row>
        <row r="247">
          <cell r="B247" t="str">
            <v>B02475</v>
          </cell>
        </row>
        <row r="248">
          <cell r="B248" t="str">
            <v>B02480</v>
          </cell>
        </row>
        <row r="249">
          <cell r="B249" t="str">
            <v>B02485</v>
          </cell>
        </row>
        <row r="250">
          <cell r="B250" t="str">
            <v>B02490</v>
          </cell>
        </row>
        <row r="251">
          <cell r="B251" t="str">
            <v>B02495</v>
          </cell>
        </row>
        <row r="252">
          <cell r="B252" t="str">
            <v>B02500</v>
          </cell>
        </row>
        <row r="253">
          <cell r="B253" t="str">
            <v>B02505</v>
          </cell>
        </row>
        <row r="254">
          <cell r="B254" t="str">
            <v>B02510</v>
          </cell>
        </row>
        <row r="255">
          <cell r="B255" t="str">
            <v>B02515</v>
          </cell>
        </row>
        <row r="256">
          <cell r="B256" t="str">
            <v>B02520</v>
          </cell>
        </row>
        <row r="257">
          <cell r="B257" t="str">
            <v>B02525</v>
          </cell>
        </row>
        <row r="258">
          <cell r="B258" t="str">
            <v>B02530</v>
          </cell>
        </row>
        <row r="259">
          <cell r="B259" t="str">
            <v>B02535</v>
          </cell>
        </row>
        <row r="260">
          <cell r="B260" t="str">
            <v>B02540</v>
          </cell>
        </row>
        <row r="261">
          <cell r="B261" t="str">
            <v>B02545</v>
          </cell>
        </row>
        <row r="262">
          <cell r="B262" t="str">
            <v>B02550</v>
          </cell>
        </row>
        <row r="263">
          <cell r="B263" t="str">
            <v>B02555</v>
          </cell>
        </row>
        <row r="264">
          <cell r="B264" t="str">
            <v>B02560</v>
          </cell>
        </row>
        <row r="265">
          <cell r="B265" t="str">
            <v>B02565</v>
          </cell>
        </row>
        <row r="266">
          <cell r="B266" t="str">
            <v>B02570</v>
          </cell>
        </row>
        <row r="267">
          <cell r="B267" t="str">
            <v>B02575</v>
          </cell>
        </row>
        <row r="268">
          <cell r="B268" t="str">
            <v>B02580</v>
          </cell>
        </row>
        <row r="269">
          <cell r="B269" t="str">
            <v>B02585</v>
          </cell>
        </row>
        <row r="270">
          <cell r="B270" t="str">
            <v>B02590</v>
          </cell>
        </row>
        <row r="271">
          <cell r="B271" t="str">
            <v>B02595</v>
          </cell>
        </row>
        <row r="272">
          <cell r="B272" t="str">
            <v>B02600</v>
          </cell>
        </row>
        <row r="273">
          <cell r="B273" t="str">
            <v>B02605</v>
          </cell>
        </row>
        <row r="274">
          <cell r="B274" t="str">
            <v>B02610</v>
          </cell>
        </row>
        <row r="275">
          <cell r="B275" t="str">
            <v>B02615</v>
          </cell>
        </row>
        <row r="276">
          <cell r="B276" t="str">
            <v>B02620</v>
          </cell>
        </row>
        <row r="277">
          <cell r="B277" t="str">
            <v>B02625</v>
          </cell>
        </row>
        <row r="278">
          <cell r="B278" t="str">
            <v>B02630</v>
          </cell>
        </row>
        <row r="279">
          <cell r="B279" t="str">
            <v>B02635</v>
          </cell>
        </row>
        <row r="280">
          <cell r="B280" t="str">
            <v>B02640</v>
          </cell>
        </row>
        <row r="281">
          <cell r="B281" t="str">
            <v>B02645</v>
          </cell>
        </row>
        <row r="282">
          <cell r="B282" t="str">
            <v>B02650</v>
          </cell>
        </row>
        <row r="283">
          <cell r="B283" t="str">
            <v>B02655</v>
          </cell>
        </row>
        <row r="284">
          <cell r="B284" t="str">
            <v>B02660</v>
          </cell>
        </row>
        <row r="285">
          <cell r="B285" t="str">
            <v>B02665</v>
          </cell>
        </row>
        <row r="286">
          <cell r="B286" t="str">
            <v>B03000</v>
          </cell>
        </row>
        <row r="287">
          <cell r="B287" t="str">
            <v>B03005</v>
          </cell>
        </row>
        <row r="288">
          <cell r="B288" t="str">
            <v>B03010</v>
          </cell>
        </row>
        <row r="289">
          <cell r="B289" t="str">
            <v>B03015</v>
          </cell>
        </row>
        <row r="290">
          <cell r="B290" t="str">
            <v>B03020</v>
          </cell>
        </row>
        <row r="291">
          <cell r="B291" t="str">
            <v>B03025</v>
          </cell>
        </row>
        <row r="292">
          <cell r="B292" t="str">
            <v>B03030</v>
          </cell>
        </row>
        <row r="293">
          <cell r="B293" t="str">
            <v>B04000</v>
          </cell>
        </row>
        <row r="294">
          <cell r="B294" t="str">
            <v>B04005</v>
          </cell>
        </row>
        <row r="295">
          <cell r="B295" t="str">
            <v>B04010</v>
          </cell>
        </row>
        <row r="296">
          <cell r="B296" t="str">
            <v>B04015</v>
          </cell>
        </row>
        <row r="297">
          <cell r="B297" t="str">
            <v>B04020</v>
          </cell>
        </row>
        <row r="298">
          <cell r="B298" t="str">
            <v>B04025</v>
          </cell>
        </row>
        <row r="299">
          <cell r="B299" t="str">
            <v>B04030</v>
          </cell>
        </row>
        <row r="300">
          <cell r="B300" t="str">
            <v>B04035</v>
          </cell>
        </row>
        <row r="301">
          <cell r="B301" t="str">
            <v>B04040</v>
          </cell>
        </row>
        <row r="302">
          <cell r="B302" t="str">
            <v>B05089</v>
          </cell>
        </row>
        <row r="303">
          <cell r="B303" t="str">
            <v>B05000</v>
          </cell>
        </row>
        <row r="304">
          <cell r="B304" t="str">
            <v>B05005</v>
          </cell>
        </row>
        <row r="305">
          <cell r="B305" t="str">
            <v>B05010</v>
          </cell>
        </row>
        <row r="306">
          <cell r="B306" t="str">
            <v>B05015</v>
          </cell>
        </row>
        <row r="307">
          <cell r="B307" t="str">
            <v>B05020</v>
          </cell>
        </row>
        <row r="308">
          <cell r="B308" t="str">
            <v>B06000</v>
          </cell>
        </row>
        <row r="309">
          <cell r="B309" t="str">
            <v>B06005</v>
          </cell>
        </row>
        <row r="310">
          <cell r="B310" t="str">
            <v>B06010</v>
          </cell>
        </row>
        <row r="311">
          <cell r="B311" t="str">
            <v>B07000</v>
          </cell>
        </row>
        <row r="312">
          <cell r="B312" t="str">
            <v>B07005</v>
          </cell>
        </row>
        <row r="313">
          <cell r="B313" t="str">
            <v>B07010</v>
          </cell>
        </row>
        <row r="314">
          <cell r="B314" t="str">
            <v>B08000</v>
          </cell>
        </row>
        <row r="315">
          <cell r="B315" t="str">
            <v>B08005</v>
          </cell>
        </row>
        <row r="316">
          <cell r="B316" t="str">
            <v>B08010</v>
          </cell>
        </row>
        <row r="317">
          <cell r="B317" t="str">
            <v>B09000</v>
          </cell>
        </row>
        <row r="318">
          <cell r="B318" t="str">
            <v>B09005</v>
          </cell>
        </row>
        <row r="319">
          <cell r="B319" t="str">
            <v>B09010</v>
          </cell>
        </row>
        <row r="320">
          <cell r="B320" t="str">
            <v>B09015</v>
          </cell>
        </row>
        <row r="321">
          <cell r="B321" t="str">
            <v>B09020</v>
          </cell>
        </row>
        <row r="322">
          <cell r="B322" t="str">
            <v>B09025</v>
          </cell>
        </row>
        <row r="323">
          <cell r="B323" t="str">
            <v>B10000</v>
          </cell>
        </row>
        <row r="324">
          <cell r="B324" t="str">
            <v>B11129</v>
          </cell>
        </row>
        <row r="325">
          <cell r="B325" t="str">
            <v>B11000</v>
          </cell>
        </row>
        <row r="326">
          <cell r="B326" t="str">
            <v>B11005</v>
          </cell>
        </row>
        <row r="327">
          <cell r="B327" t="str">
            <v>B11010</v>
          </cell>
        </row>
        <row r="328">
          <cell r="B328" t="str">
            <v>B12000</v>
          </cell>
        </row>
        <row r="329">
          <cell r="B329" t="str">
            <v>B13000</v>
          </cell>
        </row>
        <row r="330">
          <cell r="B330" t="str">
            <v>B14000</v>
          </cell>
        </row>
        <row r="331">
          <cell r="B331" t="str">
            <v>B14005</v>
          </cell>
        </row>
        <row r="332">
          <cell r="B332" t="str">
            <v>B14010</v>
          </cell>
        </row>
        <row r="333">
          <cell r="B333" t="str">
            <v>B15000</v>
          </cell>
        </row>
        <row r="334">
          <cell r="B334" t="str">
            <v>B15005</v>
          </cell>
        </row>
        <row r="335">
          <cell r="B335" t="str">
            <v>B15010</v>
          </cell>
        </row>
        <row r="336">
          <cell r="B336" t="str">
            <v>B15015</v>
          </cell>
        </row>
        <row r="337">
          <cell r="B337" t="str">
            <v>B15020</v>
          </cell>
        </row>
        <row r="338">
          <cell r="B338" t="str">
            <v>B15025</v>
          </cell>
        </row>
        <row r="339">
          <cell r="B339" t="str">
            <v>B15030</v>
          </cell>
        </row>
        <row r="340">
          <cell r="B340" t="str">
            <v>B15035</v>
          </cell>
        </row>
        <row r="341">
          <cell r="B341" t="str">
            <v>B15040</v>
          </cell>
        </row>
        <row r="342">
          <cell r="B342" t="str">
            <v>B15045</v>
          </cell>
        </row>
        <row r="343">
          <cell r="B343" t="str">
            <v>B15050</v>
          </cell>
        </row>
        <row r="344">
          <cell r="B344" t="str">
            <v>B15055</v>
          </cell>
        </row>
        <row r="345">
          <cell r="B345" t="str">
            <v>B15060</v>
          </cell>
        </row>
        <row r="346">
          <cell r="B346" t="str">
            <v>B99999</v>
          </cell>
        </row>
        <row r="347">
          <cell r="B347" t="str">
            <v>C01000</v>
          </cell>
        </row>
        <row r="348">
          <cell r="B348" t="str">
            <v>C01005</v>
          </cell>
        </row>
        <row r="349">
          <cell r="B349" t="str">
            <v>C01010</v>
          </cell>
        </row>
        <row r="350">
          <cell r="B350" t="str">
            <v>C01015</v>
          </cell>
        </row>
        <row r="351">
          <cell r="B351" t="str">
            <v>C02000</v>
          </cell>
        </row>
        <row r="352">
          <cell r="B352" t="str">
            <v>C02005</v>
          </cell>
        </row>
        <row r="353">
          <cell r="B353" t="str">
            <v>C02010</v>
          </cell>
        </row>
        <row r="354">
          <cell r="B354" t="str">
            <v>C02015</v>
          </cell>
        </row>
        <row r="355">
          <cell r="B355" t="str">
            <v>C02020</v>
          </cell>
        </row>
        <row r="356">
          <cell r="B356" t="str">
            <v>C02025</v>
          </cell>
        </row>
        <row r="357">
          <cell r="B357" t="str">
            <v>C03000</v>
          </cell>
        </row>
        <row r="358">
          <cell r="B358" t="str">
            <v>C03005</v>
          </cell>
        </row>
        <row r="359">
          <cell r="B359" t="str">
            <v>C03010</v>
          </cell>
        </row>
        <row r="360">
          <cell r="B360" t="str">
            <v>C03015</v>
          </cell>
        </row>
        <row r="361">
          <cell r="B361" t="str">
            <v>C04000</v>
          </cell>
        </row>
        <row r="362">
          <cell r="B362" t="str">
            <v>C04005</v>
          </cell>
        </row>
        <row r="363">
          <cell r="B363" t="str">
            <v>C04010</v>
          </cell>
        </row>
        <row r="364">
          <cell r="B364" t="str">
            <v>C99999</v>
          </cell>
        </row>
        <row r="365">
          <cell r="B365" t="str">
            <v>D01000</v>
          </cell>
        </row>
        <row r="366">
          <cell r="B366" t="str">
            <v>D02000</v>
          </cell>
        </row>
        <row r="367">
          <cell r="B367" t="str">
            <v>D99999</v>
          </cell>
        </row>
        <row r="368">
          <cell r="B368" t="str">
            <v>E01000</v>
          </cell>
        </row>
        <row r="369">
          <cell r="B369" t="str">
            <v>E01005</v>
          </cell>
        </row>
        <row r="370">
          <cell r="B370" t="str">
            <v>E01010</v>
          </cell>
        </row>
        <row r="371">
          <cell r="B371" t="str">
            <v>E01015</v>
          </cell>
        </row>
        <row r="372">
          <cell r="B372" t="str">
            <v>E01020</v>
          </cell>
        </row>
        <row r="373">
          <cell r="B373" t="str">
            <v>E01025</v>
          </cell>
        </row>
        <row r="374">
          <cell r="B374" t="str">
            <v>E01030</v>
          </cell>
        </row>
        <row r="375">
          <cell r="B375" t="str">
            <v>E01035</v>
          </cell>
        </row>
        <row r="376">
          <cell r="B376" t="str">
            <v>E01040</v>
          </cell>
        </row>
        <row r="377">
          <cell r="B377" t="str">
            <v>E01045</v>
          </cell>
        </row>
        <row r="378">
          <cell r="B378" t="str">
            <v>E01050</v>
          </cell>
        </row>
        <row r="379">
          <cell r="B379" t="str">
            <v>E01055</v>
          </cell>
        </row>
        <row r="380">
          <cell r="B380" t="str">
            <v>E01060</v>
          </cell>
        </row>
        <row r="381">
          <cell r="B381" t="str">
            <v>E01065</v>
          </cell>
        </row>
        <row r="382">
          <cell r="B382" t="str">
            <v>E01070</v>
          </cell>
        </row>
        <row r="383">
          <cell r="B383" t="str">
            <v>E01075</v>
          </cell>
        </row>
        <row r="384">
          <cell r="B384" t="str">
            <v>E01080</v>
          </cell>
        </row>
        <row r="385">
          <cell r="B385" t="str">
            <v>E01085</v>
          </cell>
        </row>
        <row r="386">
          <cell r="B386" t="str">
            <v>E01090</v>
          </cell>
        </row>
        <row r="387">
          <cell r="B387" t="str">
            <v>E01095</v>
          </cell>
        </row>
        <row r="388">
          <cell r="B388" t="str">
            <v>E01100</v>
          </cell>
        </row>
        <row r="389">
          <cell r="B389" t="str">
            <v>E01105</v>
          </cell>
        </row>
        <row r="390">
          <cell r="B390" t="str">
            <v>E01110</v>
          </cell>
        </row>
        <row r="391">
          <cell r="B391" t="str">
            <v>E01115</v>
          </cell>
        </row>
        <row r="392">
          <cell r="B392" t="str">
            <v>E01120</v>
          </cell>
        </row>
        <row r="393">
          <cell r="B393" t="str">
            <v>E02000</v>
          </cell>
        </row>
        <row r="394">
          <cell r="B394" t="str">
            <v>E02005</v>
          </cell>
        </row>
        <row r="395">
          <cell r="B395" t="str">
            <v>E02010</v>
          </cell>
        </row>
        <row r="396">
          <cell r="B396" t="str">
            <v>E02015</v>
          </cell>
        </row>
        <row r="397">
          <cell r="B397" t="str">
            <v>E02020</v>
          </cell>
        </row>
        <row r="398">
          <cell r="B398" t="str">
            <v>E02025</v>
          </cell>
        </row>
        <row r="399">
          <cell r="B399" t="str">
            <v>E02030</v>
          </cell>
        </row>
        <row r="400">
          <cell r="B400" t="str">
            <v>E02035</v>
          </cell>
        </row>
        <row r="401">
          <cell r="B401" t="str">
            <v>E02040</v>
          </cell>
        </row>
        <row r="402">
          <cell r="B402" t="str">
            <v>E02045</v>
          </cell>
        </row>
        <row r="403">
          <cell r="B403" t="str">
            <v>E02050</v>
          </cell>
        </row>
        <row r="404">
          <cell r="B404" t="str">
            <v>E02055</v>
          </cell>
        </row>
        <row r="405">
          <cell r="B405" t="str">
            <v>E02060</v>
          </cell>
        </row>
        <row r="406">
          <cell r="B406" t="str">
            <v>E02065</v>
          </cell>
        </row>
        <row r="407">
          <cell r="B407" t="str">
            <v>E02070</v>
          </cell>
        </row>
        <row r="408">
          <cell r="B408" t="str">
            <v>E02075</v>
          </cell>
        </row>
        <row r="409">
          <cell r="B409" t="str">
            <v>E02080</v>
          </cell>
        </row>
        <row r="410">
          <cell r="B410" t="str">
            <v>E02085</v>
          </cell>
        </row>
        <row r="411">
          <cell r="B411" t="str">
            <v>E02090</v>
          </cell>
        </row>
        <row r="412">
          <cell r="B412" t="str">
            <v>E02095</v>
          </cell>
        </row>
        <row r="413">
          <cell r="B413" t="str">
            <v>E02100</v>
          </cell>
        </row>
        <row r="414">
          <cell r="B414" t="str">
            <v>E02105</v>
          </cell>
        </row>
        <row r="415">
          <cell r="B415" t="str">
            <v>E02110</v>
          </cell>
        </row>
        <row r="416">
          <cell r="B416" t="str">
            <v>E02115</v>
          </cell>
        </row>
        <row r="417">
          <cell r="B417" t="str">
            <v>E02120</v>
          </cell>
        </row>
        <row r="418">
          <cell r="B418" t="str">
            <v>E02125</v>
          </cell>
        </row>
        <row r="419">
          <cell r="B419" t="str">
            <v>E02130</v>
          </cell>
        </row>
        <row r="420">
          <cell r="B420" t="str">
            <v>E02135</v>
          </cell>
        </row>
        <row r="421">
          <cell r="B421" t="str">
            <v>E02140</v>
          </cell>
        </row>
        <row r="422">
          <cell r="B422" t="str">
            <v>E02145</v>
          </cell>
        </row>
        <row r="423">
          <cell r="B423" t="str">
            <v>E02150</v>
          </cell>
        </row>
        <row r="424">
          <cell r="B424" t="str">
            <v>E99999</v>
          </cell>
        </row>
        <row r="425">
          <cell r="B425" t="str">
            <v>X01000</v>
          </cell>
        </row>
        <row r="426">
          <cell r="B426" t="str">
            <v>Y01000</v>
          </cell>
        </row>
        <row r="427">
          <cell r="B427" t="str">
            <v>Y01005</v>
          </cell>
        </row>
        <row r="428">
          <cell r="B428" t="str">
            <v>Y01010</v>
          </cell>
        </row>
        <row r="429">
          <cell r="B429" t="str">
            <v>Y01015</v>
          </cell>
        </row>
        <row r="430">
          <cell r="B430" t="str">
            <v>Y01020</v>
          </cell>
        </row>
        <row r="431">
          <cell r="B431" t="str">
            <v>Y02000</v>
          </cell>
        </row>
        <row r="432">
          <cell r="B432" t="str">
            <v>Y02005</v>
          </cell>
        </row>
        <row r="433">
          <cell r="B433" t="str">
            <v>Y02010</v>
          </cell>
        </row>
        <row r="434">
          <cell r="B434" t="str">
            <v>Y03000</v>
          </cell>
        </row>
        <row r="435">
          <cell r="B435" t="str">
            <v>Y99999</v>
          </cell>
        </row>
        <row r="436">
          <cell r="B436" t="str">
            <v>Z99999</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Rilevazione"/>
      <sheetName val="Detta-spesa"/>
    </sheetNames>
    <sheetDataSet>
      <sheetData sheetId="0" refreshError="1">
        <row r="4">
          <cell r="A4" t="str">
            <v>101</v>
          </cell>
        </row>
        <row r="5">
          <cell r="A5" t="str">
            <v>102</v>
          </cell>
        </row>
        <row r="6">
          <cell r="A6" t="str">
            <v>103</v>
          </cell>
        </row>
        <row r="7">
          <cell r="A7" t="str">
            <v>104</v>
          </cell>
        </row>
        <row r="8">
          <cell r="A8" t="str">
            <v>105</v>
          </cell>
        </row>
        <row r="9">
          <cell r="A9" t="str">
            <v>106</v>
          </cell>
        </row>
        <row r="10">
          <cell r="A10" t="str">
            <v>107</v>
          </cell>
        </row>
        <row r="11">
          <cell r="A11" t="str">
            <v>108</v>
          </cell>
        </row>
        <row r="12">
          <cell r="A12" t="str">
            <v>109</v>
          </cell>
        </row>
        <row r="13">
          <cell r="A13" t="str">
            <v>901</v>
          </cell>
        </row>
        <row r="14">
          <cell r="A14" t="str">
            <v>902</v>
          </cell>
        </row>
        <row r="15">
          <cell r="A15" t="str">
            <v>903</v>
          </cell>
        </row>
        <row r="16">
          <cell r="A16" t="str">
            <v>904</v>
          </cell>
        </row>
        <row r="17">
          <cell r="A17" t="str">
            <v>905</v>
          </cell>
        </row>
        <row r="18">
          <cell r="A18" t="str">
            <v>906</v>
          </cell>
        </row>
        <row r="19">
          <cell r="A19" t="str">
            <v>907</v>
          </cell>
        </row>
        <row r="20">
          <cell r="A20" t="str">
            <v>908</v>
          </cell>
        </row>
        <row r="21">
          <cell r="A21" t="str">
            <v>909</v>
          </cell>
        </row>
        <row r="22">
          <cell r="A22" t="str">
            <v>910</v>
          </cell>
        </row>
        <row r="23">
          <cell r="A23" t="str">
            <v>911</v>
          </cell>
        </row>
        <row r="24">
          <cell r="A24" t="str">
            <v>912</v>
          </cell>
        </row>
        <row r="25">
          <cell r="A25" t="str">
            <v>913</v>
          </cell>
        </row>
        <row r="26">
          <cell r="A26" t="str">
            <v>914</v>
          </cell>
        </row>
        <row r="27">
          <cell r="A27" t="str">
            <v>915</v>
          </cell>
        </row>
        <row r="28">
          <cell r="A28" t="str">
            <v>916</v>
          </cell>
        </row>
        <row r="29">
          <cell r="A29" t="str">
            <v>917</v>
          </cell>
        </row>
        <row r="30">
          <cell r="A30" t="str">
            <v>918</v>
          </cell>
        </row>
        <row r="31">
          <cell r="A31" t="str">
            <v>920</v>
          </cell>
        </row>
        <row r="32">
          <cell r="A32" t="str">
            <v>930</v>
          </cell>
        </row>
        <row r="33">
          <cell r="A33" t="str">
            <v>940</v>
          </cell>
        </row>
        <row r="34">
          <cell r="A34" t="str">
            <v>960</v>
          </cell>
        </row>
      </sheetData>
      <sheetData sheetId="1" refreshError="1"/>
      <sheetData sheetId="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Dati"/>
      <sheetName val="Quadro macro"/>
      <sheetName val="Quadro_macro"/>
      <sheetName val="Quadro_macro1"/>
      <sheetName val="valori"/>
      <sheetName val="Anagrafica CR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efreshError="1"/>
      <sheetData sheetId="2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Quadro macro"/>
      <sheetName val="Dati"/>
      <sheetName val="Quadro_macro"/>
      <sheetName val="Quadro_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sheetName val="Quadro macro"/>
      <sheetName val="IRAP IRPEF 03-04"/>
      <sheetName val="dati fiscali 1"/>
      <sheetName val="IRAP 2006"/>
      <sheetName val="IRAP 2007"/>
      <sheetName val="IRAP 2008"/>
      <sheetName val="IRAP 2009"/>
      <sheetName val="ADD.LE IRPEF 2006-2009"/>
      <sheetName val="Riparto sperimentale 2005"/>
      <sheetName val="FABB NAZ 06-09"/>
      <sheetName val="VINCOLATE"/>
      <sheetName val="FF 2006 "/>
      <sheetName val="FF 2007"/>
      <sheetName val="FF 2008"/>
      <sheetName val="FF 2009"/>
      <sheetName val="Anticipazioni 2006"/>
      <sheetName val="Anticipazioni 2007"/>
      <sheetName val="Anticipazioni 2008"/>
      <sheetName val="Anticipazioni 2009"/>
      <sheetName val="System_Tabs"/>
      <sheetName val="Dati"/>
      <sheetName val="Parametri_Iniz"/>
    </sheetNames>
    <sheetDataSet>
      <sheetData sheetId="0">
        <row r="12">
          <cell r="C12">
            <v>0.02</v>
          </cell>
        </row>
      </sheetData>
      <sheetData sheetId="1" refreshError="1">
        <row r="12">
          <cell r="C12">
            <v>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ù"/>
      <sheetName val="Assunzioni generali"/>
      <sheetName val="Assunzioni economiche"/>
      <sheetName val="Assunzioni patrimoniali"/>
      <sheetName val="Conto economico"/>
      <sheetName val="Stato patrimoniale"/>
      <sheetName val="Fonte &amp; Impieghi"/>
      <sheetName val="Free Cash Flow"/>
      <sheetName val="WACC"/>
      <sheetName val="Valutazione DCF"/>
      <sheetName val="Valutazione DCF (2)"/>
      <sheetName val="Multipli"/>
      <sheetName val="Multipli impliciti"/>
      <sheetName val="Riepilogo Valutazioni"/>
      <sheetName val="Indici Hunter"/>
      <sheetName val="Indici comparables"/>
      <sheetName val="Schede comparables"/>
      <sheetName val="Bil. ver."/>
      <sheetName val="Hy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sheetData sheetId="6">
        <row r="8">
          <cell r="C8">
            <v>1500000000</v>
          </cell>
        </row>
      </sheetData>
      <sheetData sheetId="7"/>
      <sheetData sheetId="8"/>
      <sheetData sheetId="9"/>
      <sheetData sheetId="10" refreshError="1">
        <row r="5">
          <cell r="B5">
            <v>4565677.4227499999</v>
          </cell>
          <cell r="FA5">
            <v>7.6790999156557724E-2</v>
          </cell>
        </row>
        <row r="6">
          <cell r="FA6">
            <v>2.1314104551324493E-3</v>
          </cell>
        </row>
        <row r="7">
          <cell r="FA7">
            <v>0.15993459313277372</v>
          </cell>
        </row>
        <row r="8">
          <cell r="FA8">
            <v>7.7419180738275859E-3</v>
          </cell>
        </row>
        <row r="9">
          <cell r="FA9">
            <v>8.4148549553672205E-3</v>
          </cell>
        </row>
        <row r="10">
          <cell r="FA10">
            <v>8.0103228377457286E-2</v>
          </cell>
        </row>
        <row r="11">
          <cell r="FA11">
            <v>2.1645291495398056E-2</v>
          </cell>
        </row>
        <row r="12">
          <cell r="FA12">
            <v>2.9939440009094716E-2</v>
          </cell>
        </row>
        <row r="13">
          <cell r="FA13">
            <v>7.4266814358218497E-2</v>
          </cell>
        </row>
        <row r="14">
          <cell r="FA14">
            <v>6.5048848957404384E-2</v>
          </cell>
        </row>
        <row r="15">
          <cell r="FA15">
            <v>1.5458341651388985E-2</v>
          </cell>
        </row>
        <row r="16">
          <cell r="FA16">
            <v>2.7005446478368576E-2</v>
          </cell>
        </row>
        <row r="17">
          <cell r="FA17">
            <v>8.9749843269843491E-2</v>
          </cell>
        </row>
        <row r="18">
          <cell r="FA18">
            <v>2.2602051175370164E-2</v>
          </cell>
        </row>
        <row r="19">
          <cell r="FA19">
            <v>5.6704503594464349E-3</v>
          </cell>
        </row>
        <row r="20">
          <cell r="FA20">
            <v>9.2438637800972001E-2</v>
          </cell>
        </row>
        <row r="21">
          <cell r="FA21">
            <v>6.6630172025384182E-2</v>
          </cell>
        </row>
        <row r="22">
          <cell r="FA22">
            <v>1.0179500829405885E-2</v>
          </cell>
        </row>
        <row r="23">
          <cell r="FA23">
            <v>3.3577401087220578E-2</v>
          </cell>
        </row>
        <row r="24">
          <cell r="FA24">
            <v>8.3258741715253659E-2</v>
          </cell>
        </row>
        <row r="25">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Fattori di rischio"/>
      <sheetName val="CE_New_Modello_last"/>
      <sheetName val="Dett Voci di CE"/>
      <sheetName val="SCOSTAMENTI_AGGREGATI"/>
      <sheetName val="prospetti uniti"/>
      <sheetName val="pvt_4°2014"/>
      <sheetName val="Schema MEF Tabelle dettaglio"/>
      <sheetName val="FOCUS spesa farmaceutica"/>
      <sheetName val="FILE T_appoggio"/>
      <sheetName val="acc.ti"/>
      <sheetName val="SCOST_AGGREG_RISCHI"/>
      <sheetName val="gestione rischi SSR"/>
      <sheetName val="appoggio2"/>
      <sheetName val="slide assicurazioni"/>
      <sheetName val="premi assicur."/>
      <sheetName val="acc. (autoass.)"/>
      <sheetName val="fonso sp"/>
      <sheetName val="Dett Voci di CE_serv appaltati"/>
      <sheetName val="2-quotaCipe_3°2014"/>
      <sheetName val="RE"/>
      <sheetName val="SALDO Mobilità"/>
      <sheetName val="QUADR EXTRAFSR"/>
      <sheetName val="ulter trasf pubb"/>
      <sheetName val="utilizzo fondi"/>
      <sheetName val="QUADR EXTRAFSR_utilizzi_PRZ LIN"/>
      <sheetName val="Personale_2"/>
      <sheetName val="ap.Aziende"/>
      <sheetName val="Consumi"/>
      <sheetName val="Componenti straordinarie "/>
      <sheetName val="appoggio1"/>
      <sheetName val="RIA_ex art_26"/>
      <sheetName val="RIA_appoggioPOCS"/>
      <sheetName val="Hosp_Amb_privato"/>
      <sheetName val="File F"/>
      <sheetName val="MDB"/>
      <sheetName val="CTA"/>
      <sheetName val="INT_PROT"/>
      <sheetName val="RSA"/>
      <sheetName val="CE TEND_PROGR_2011"/>
      <sheetName val="dettaglio RSA"/>
      <sheetName val="CE 2013-2015_AG27"/>
      <sheetName val="pvt_farma"/>
      <sheetName val="pvt_3°2014_pond"/>
      <sheetName val="pvt_3°2014"/>
      <sheetName val="pvt_2°2014_pond"/>
      <sheetName val="pvt_2°2014"/>
      <sheetName val="pvt_1°2014_pond"/>
      <sheetName val="pvt_1°2014"/>
      <sheetName val="pvt_CNS_2013"/>
      <sheetName val="pvt_4°2013_pond"/>
      <sheetName val="pvt_4°2013"/>
      <sheetName val="pvt_3°2013"/>
      <sheetName val="pvt_3°2013_pond"/>
      <sheetName val="pvt_2°2013"/>
      <sheetName val="pvt_1°2013"/>
      <sheetName val="pvt_C_2012"/>
      <sheetName val="pvt_4°2012"/>
      <sheetName val="pvt_3°2012"/>
      <sheetName val="pvt_2°2012"/>
      <sheetName val="pvt_1°2012"/>
      <sheetName val="pvt_C_2011"/>
      <sheetName val="pvt_2010"/>
      <sheetName val="pvt_2009"/>
      <sheetName val="Conv."/>
      <sheetName val="elenco"/>
      <sheetName val="Newco"/>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01-01-contributi F.S.R. indistinto</v>
          </cell>
        </row>
      </sheetData>
      <sheetData sheetId="16">
        <row r="2">
          <cell r="C2" t="str">
            <v>01-01-contributi F.S.R. indistinto</v>
          </cell>
        </row>
        <row r="3">
          <cell r="C3" t="str">
            <v>01-02-contributi F.S.R. vincolato</v>
          </cell>
        </row>
        <row r="4">
          <cell r="C4" t="str">
            <v xml:space="preserve">01-contributi F.S.R. </v>
          </cell>
        </row>
        <row r="5">
          <cell r="C5" t="str">
            <v>02-01-01-Ricavi mobilità in compensazione infra</v>
          </cell>
        </row>
        <row r="6">
          <cell r="C6" t="str">
            <v>02-01-02-Costi mobilità in compensazione infra</v>
          </cell>
        </row>
        <row r="7">
          <cell r="C7" t="str">
            <v>02-01-00-Saldo mobilità in compensazione infra</v>
          </cell>
        </row>
        <row r="8">
          <cell r="C8" t="str">
            <v>02-01-03-Ricavi mobilità non in compensazione infra</v>
          </cell>
        </row>
        <row r="9">
          <cell r="C9" t="str">
            <v>02-01-04-Costi mobilità non in compensazione infra</v>
          </cell>
        </row>
        <row r="10">
          <cell r="C10" t="str">
            <v>02-01-05-Saldo mobilità non in compensazione infra</v>
          </cell>
        </row>
        <row r="11">
          <cell r="C11" t="str">
            <v>02-01-Saldo mobilità infra</v>
          </cell>
        </row>
        <row r="12">
          <cell r="C12" t="str">
            <v>02-02-01-Ricavi mobilità in compensazione extra</v>
          </cell>
        </row>
        <row r="13">
          <cell r="C13" t="str">
            <v>02-02-02-Costi mobilità in compensazione extra</v>
          </cell>
        </row>
        <row r="14">
          <cell r="C14" t="str">
            <v>02-02-00-Saldo mobilità in compensazione extra</v>
          </cell>
        </row>
        <row r="15">
          <cell r="C15" t="str">
            <v>02-02-03-Ricavi mobilità non in compensazione extra</v>
          </cell>
        </row>
        <row r="16">
          <cell r="C16" t="str">
            <v>02-02-04-Costi mobilità non in compensazione extra</v>
          </cell>
        </row>
        <row r="17">
          <cell r="C17" t="str">
            <v>02-02-05-Saldo mobilità non in compensazione extra</v>
          </cell>
        </row>
        <row r="18">
          <cell r="C18" t="str">
            <v>02-02-Saldo mobilità extra</v>
          </cell>
        </row>
        <row r="19">
          <cell r="C19" t="str">
            <v>02-03-Saldo mobilità Internazionale</v>
          </cell>
        </row>
        <row r="20">
          <cell r="C20" t="str">
            <v>02-09-01-Ricavi infragruppo regionali</v>
          </cell>
        </row>
        <row r="21">
          <cell r="C21" t="str">
            <v>02-09-02-Costi infragruppo regionali</v>
          </cell>
        </row>
        <row r="22">
          <cell r="C22" t="str">
            <v>02-09-Saldo infragruppo regionale</v>
          </cell>
        </row>
        <row r="23">
          <cell r="C23" t="str">
            <v>02-Saldo mobilità</v>
          </cell>
        </row>
        <row r="24">
          <cell r="C24" t="str">
            <v>03-05-01-utilizzo fondi -  quota F.S. regionale vincolato esercizi precedenti</v>
          </cell>
        </row>
        <row r="25">
          <cell r="C25" t="str">
            <v>03-05-02-utilizzo fondi - quota di contributi (extra fondo pubblici) vincolati</v>
          </cell>
        </row>
        <row r="26">
          <cell r="C26" t="str">
            <v>03-05-03-utilizzo fondi - quota di contributi per ricerca</v>
          </cell>
        </row>
        <row r="27">
          <cell r="C27" t="str">
            <v>03-05-04-utilizzo fondi - quota di contributi da privato</v>
          </cell>
        </row>
        <row r="28">
          <cell r="C28" t="str">
            <v>03-05-utilizzo fondi per quote inutilizzate contributi vincolati di esercizi precedenti</v>
          </cell>
        </row>
        <row r="29">
          <cell r="C29" t="str">
            <v>03-01-01-ulteriori trasferimenti pubblici (ricerca corrente/copertura LEA)</v>
          </cell>
        </row>
        <row r="30">
          <cell r="C30" t="str">
            <v>03-01-02-ulteriori trasferimenti pubblici (ricerca finalizzata/vincolati)</v>
          </cell>
        </row>
        <row r="31">
          <cell r="C31" t="str">
            <v>03-01-03-ulteriori trasferimenti pubblici (extra LEA/altro)</v>
          </cell>
        </row>
        <row r="32">
          <cell r="C32" t="str">
            <v>03-01-ulteriori trasferimenti pubblici</v>
          </cell>
        </row>
        <row r="33">
          <cell r="C33" t="str">
            <v>03-03-Ticket</v>
          </cell>
        </row>
        <row r="34">
          <cell r="C34" t="str">
            <v>03-04-01-Contributi da privati</v>
          </cell>
        </row>
        <row r="35">
          <cell r="C35" t="str">
            <v>03-04-02-pay back</v>
          </cell>
        </row>
        <row r="36">
          <cell r="C36" t="str">
            <v>03-04-09-altre entrate proprie</v>
          </cell>
        </row>
        <row r="37">
          <cell r="C37" t="str">
            <v>03-04-altre entrate proprie</v>
          </cell>
        </row>
        <row r="38">
          <cell r="C38" t="str">
            <v>03-entrate proprie</v>
          </cell>
        </row>
        <row r="39">
          <cell r="C39" t="str">
            <v>03-02-01-ricavi intramoenia</v>
          </cell>
        </row>
        <row r="40">
          <cell r="C40" t="str">
            <v>03-02-02-costi intramoenia</v>
          </cell>
        </row>
        <row r="41">
          <cell r="C41" t="str">
            <v>03-02-saldo intramoenia</v>
          </cell>
        </row>
        <row r="42">
          <cell r="C42" t="str">
            <v>04-01-Rettifica contributi F.S.R. per destinazione ad investimenti</v>
          </cell>
        </row>
        <row r="43">
          <cell r="C43" t="str">
            <v>04-02-Rettifica contributi pubblici per destinazione ad investimenti</v>
          </cell>
        </row>
        <row r="44">
          <cell r="C44" t="str">
            <v>04-Rettifica contributi per destinazione ad investimenti</v>
          </cell>
        </row>
        <row r="45">
          <cell r="C45" t="str">
            <v>Totale Ricavi Netti</v>
          </cell>
        </row>
        <row r="46">
          <cell r="C46" t="str">
            <v>11-01-01-01-personale sanitario-dipendente-tempo indeterminato</v>
          </cell>
        </row>
        <row r="47">
          <cell r="C47" t="str">
            <v>11-01-01-02-personale sanitario-dipendente-tempo determinato</v>
          </cell>
        </row>
        <row r="48">
          <cell r="C48" t="str">
            <v>11-01-01-03-personale sanitario-dipendente-altro</v>
          </cell>
        </row>
        <row r="49">
          <cell r="C49" t="str">
            <v>11-01-01-personale sanitario-dipendente</v>
          </cell>
        </row>
        <row r="50">
          <cell r="C50" t="str">
            <v>11-02-01-01-personale non sanitario-dipendente-tempo indeterminato</v>
          </cell>
        </row>
        <row r="51">
          <cell r="C51" t="str">
            <v>11-02-01-02-personale non sanitario-dipendente-tempo determinato</v>
          </cell>
        </row>
        <row r="52">
          <cell r="C52" t="str">
            <v>11-02-01-03-personale non sanitario-dipendente-altro</v>
          </cell>
        </row>
        <row r="53">
          <cell r="C53" t="str">
            <v>11-02-01-personale non sanitario-dipendente</v>
          </cell>
        </row>
        <row r="54">
          <cell r="C54" t="str">
            <v>11-01-02-personale sanitario-non dipendente</v>
          </cell>
        </row>
        <row r="55">
          <cell r="C55" t="str">
            <v>11-02-02-personale non sanitario-non dipendente</v>
          </cell>
        </row>
        <row r="56">
          <cell r="C56" t="str">
            <v>11-personale</v>
          </cell>
        </row>
        <row r="57">
          <cell r="C57" t="str">
            <v>12-prodotti farmaceutici e emoderivati</v>
          </cell>
        </row>
        <row r="58">
          <cell r="C58" t="str">
            <v>13-01-01-dispositivi medici</v>
          </cell>
        </row>
        <row r="59">
          <cell r="C59" t="str">
            <v>13-01-02-altri beni sanitari</v>
          </cell>
        </row>
        <row r="60">
          <cell r="C60" t="str">
            <v>13-01-altri beni sanitari</v>
          </cell>
        </row>
        <row r="61">
          <cell r="C61" t="str">
            <v>13-02-beni non sanitari</v>
          </cell>
        </row>
        <row r="62">
          <cell r="C62" t="str">
            <v>13-03-01-01-servizi grandi appalti</v>
          </cell>
        </row>
        <row r="63">
          <cell r="C63" t="str">
            <v>13-03-01-02-manutenzioni e riparazioni</v>
          </cell>
        </row>
        <row r="64">
          <cell r="C64" t="str">
            <v>13-03-01-servizi appaltati</v>
          </cell>
        </row>
        <row r="65">
          <cell r="C65" t="str">
            <v>13-03-02-servizi utenze</v>
          </cell>
        </row>
        <row r="66">
          <cell r="C66" t="str">
            <v>13-03-03-01-consulenze-personale non dipendente sanitario</v>
          </cell>
        </row>
        <row r="67">
          <cell r="C67" t="str">
            <v>13-03-03-02-consulenze-personale non dipendente non sanitario</v>
          </cell>
        </row>
        <row r="68">
          <cell r="C68" t="str">
            <v>13-03-03-03-altri servizi sanitari</v>
          </cell>
        </row>
        <row r="69">
          <cell r="C69" t="str">
            <v>13-03-03-04-altri servizi non sanitari</v>
          </cell>
        </row>
        <row r="70">
          <cell r="C70" t="str">
            <v>13-03-03-altri servizi (sanitari e non sanitari)</v>
          </cell>
        </row>
        <row r="71">
          <cell r="C71" t="str">
            <v>13-03-04-godimento beni di terzi</v>
          </cell>
        </row>
        <row r="72">
          <cell r="C72" t="str">
            <v>13-03-servizi</v>
          </cell>
        </row>
        <row r="73">
          <cell r="C73" t="str">
            <v>13-altri beni e servizi</v>
          </cell>
        </row>
        <row r="74">
          <cell r="C74" t="str">
            <v>30-01-ammortamenti e sterilizzazioni</v>
          </cell>
        </row>
        <row r="75">
          <cell r="C75" t="str">
            <v>30-02-costi sostenuti in economia</v>
          </cell>
        </row>
        <row r="76">
          <cell r="C76" t="str">
            <v>30-ammortamenti e costi capitalizzati</v>
          </cell>
        </row>
        <row r="77">
          <cell r="C77" t="str">
            <v>14-01-accantonamenti rischi</v>
          </cell>
        </row>
        <row r="78">
          <cell r="C78" t="str">
            <v>14-02-accantonamenti SUMAI (+TFR)</v>
          </cell>
        </row>
        <row r="79">
          <cell r="C79" t="str">
            <v>14-03-altri accantonamenti</v>
          </cell>
        </row>
        <row r="80">
          <cell r="C80" t="str">
            <v>14-04-01-accantonamenti per rinnovi Pers. Dip.</v>
          </cell>
        </row>
        <row r="81">
          <cell r="C81" t="str">
            <v>14-04-02-accantonamenti per rinnovi contrattuali MMG/PLS/MCA e altri</v>
          </cell>
        </row>
        <row r="82">
          <cell r="C82" t="str">
            <v>14-04-03-accantonamenti per rinnovi contrattuali Medici SUMAI</v>
          </cell>
        </row>
        <row r="83">
          <cell r="C83" t="str">
            <v>14-04-accantonamenti per rinnovi contrattuali</v>
          </cell>
        </row>
        <row r="84">
          <cell r="C84" t="str">
            <v>14-05-accantonamenti per quote inutilizzate di contributi vincolati</v>
          </cell>
        </row>
        <row r="85">
          <cell r="C85" t="str">
            <v>14-accantonamenti</v>
          </cell>
        </row>
        <row r="86">
          <cell r="C86" t="str">
            <v>99-02-01-variazione rimanenze sanitarie</v>
          </cell>
        </row>
        <row r="87">
          <cell r="C87" t="str">
            <v>99-02-02-variazione rimanenze non sanitarie</v>
          </cell>
        </row>
        <row r="88">
          <cell r="C88" t="str">
            <v>99-02-variazione rimanenze</v>
          </cell>
        </row>
        <row r="89">
          <cell r="C89" t="str">
            <v>Totale Costi Interni</v>
          </cell>
        </row>
        <row r="90">
          <cell r="C90" t="str">
            <v>21-medicina di base</v>
          </cell>
        </row>
        <row r="91">
          <cell r="C91" t="str">
            <v>22-farmaceutica convenzionata</v>
          </cell>
        </row>
        <row r="92">
          <cell r="C92" t="str">
            <v>23-01-01-prestazioni da privato-ospedaliera</v>
          </cell>
        </row>
        <row r="93">
          <cell r="C93" t="str">
            <v>23-01-02-prestazioni da privato-ospedaliera</v>
          </cell>
        </row>
        <row r="94">
          <cell r="C94" t="str">
            <v>23-01-prestazioni da privato-ospedaliera</v>
          </cell>
        </row>
        <row r="95">
          <cell r="C95" t="str">
            <v>23-02-01-prestazioni da privato-ambulatoriale</v>
          </cell>
        </row>
        <row r="96">
          <cell r="C96" t="str">
            <v>23-02-02-prestazioni da sumaisti</v>
          </cell>
        </row>
        <row r="97">
          <cell r="C97" t="str">
            <v>23-02-03-prestazioni da privato-ambulatoriale</v>
          </cell>
        </row>
        <row r="98">
          <cell r="C98" t="str">
            <v>23-02-prestazioni da privato-ambulatoriale</v>
          </cell>
        </row>
        <row r="99">
          <cell r="C99" t="str">
            <v>23-03-prestazioni da privato-riabilitazione extra ospedaliera</v>
          </cell>
        </row>
        <row r="100">
          <cell r="C100" t="str">
            <v>23-04-01-trasporti sanitari da privato</v>
          </cell>
        </row>
        <row r="101">
          <cell r="C101" t="str">
            <v>23-04-02-01-assistenza integrativa da privato</v>
          </cell>
        </row>
        <row r="102">
          <cell r="C102" t="str">
            <v>23-04-02-02-assistenza protesica da privato</v>
          </cell>
        </row>
        <row r="103">
          <cell r="C103" t="str">
            <v>23-04-02-assistenza integrativa e protesica da privato</v>
          </cell>
        </row>
        <row r="104">
          <cell r="C104" t="str">
            <v>23-04-03-01-assistenza psichiatrica residenziale e semiresidenziale da privato</v>
          </cell>
        </row>
        <row r="105">
          <cell r="C105" t="str">
            <v>23-04-03-02-distribuzione di farmaci e file F da privato</v>
          </cell>
        </row>
        <row r="106">
          <cell r="C106" t="str">
            <v>23-04-03-03-assistenza termale da privato</v>
          </cell>
        </row>
        <row r="107">
          <cell r="C107" t="str">
            <v>23-04-03-04-prestazioni socio-sanitarie da privato</v>
          </cell>
        </row>
        <row r="108">
          <cell r="C108" t="str">
            <v>23-04-03-09-altri servizi sanitari da privato</v>
          </cell>
        </row>
        <row r="109">
          <cell r="C109" t="str">
            <v>23-04-03-prestazioni da privato-altro</v>
          </cell>
        </row>
        <row r="110">
          <cell r="C110" t="str">
            <v>23-04-altre prestazioni da privato</v>
          </cell>
        </row>
        <row r="111">
          <cell r="C111" t="str">
            <v>23-prestazioni da privato</v>
          </cell>
        </row>
        <row r="112">
          <cell r="C112" t="str">
            <v>Totale Costi Esterni</v>
          </cell>
        </row>
        <row r="113">
          <cell r="C113" t="str">
            <v>Totale costi 1° livello</v>
          </cell>
        </row>
        <row r="114">
          <cell r="C114" t="str">
            <v>40-svalutazione crediti, rivalutazioni e svalutazioni finanziarie</v>
          </cell>
        </row>
        <row r="115">
          <cell r="C115" t="str">
            <v>19-01-Saldo gestione finanziaria</v>
          </cell>
        </row>
        <row r="116">
          <cell r="C116" t="str">
            <v>50-01-IRAP</v>
          </cell>
        </row>
        <row r="117">
          <cell r="C117" t="str">
            <v>50-02-IRES</v>
          </cell>
        </row>
        <row r="118">
          <cell r="C118" t="str">
            <v>50-03-Altri oneri fiscali</v>
          </cell>
        </row>
        <row r="119">
          <cell r="C119" t="str">
            <v>50-Oneri Fiscali</v>
          </cell>
        </row>
        <row r="120">
          <cell r="C120" t="str">
            <v>99-03-01-Componenti straordinarie attive</v>
          </cell>
        </row>
        <row r="121">
          <cell r="C121" t="str">
            <v>99-03-02-Componenti straordinarie passive</v>
          </cell>
        </row>
        <row r="122">
          <cell r="C122" t="str">
            <v>99-03-Saldo gestione straordinaria</v>
          </cell>
        </row>
        <row r="123">
          <cell r="C123" t="str">
            <v>Totale Componenti Finanziarie e Straordinarie</v>
          </cell>
        </row>
        <row r="124">
          <cell r="C124" t="str">
            <v>100-01-01-ulteriori trasferimenti pubblici (ricerca corrente/copertura LEA)</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D2" t="str">
            <v>000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programmatico 19-9-2005"/>
      <sheetName val="Previsione"/>
      <sheetName val="differenza DPEF 2006-2009"/>
      <sheetName val="Personale"/>
      <sheetName val="Convenzioni"/>
      <sheetName val="Igop contratto 2004-2005"/>
      <sheetName val="CCNL 2004-2005"/>
      <sheetName val="Personale Igop"/>
      <sheetName val="SISAC"/>
    </sheetNames>
    <sheetDataSet>
      <sheetData sheetId="0">
        <row r="6">
          <cell r="D6">
            <v>2.6000000000000002E-2</v>
          </cell>
          <cell r="E6">
            <v>2.7000000000000003E-2</v>
          </cell>
          <cell r="F6">
            <v>1.7000000000000001E-2</v>
          </cell>
          <cell r="G6">
            <v>2.6000000000000002E-2</v>
          </cell>
          <cell r="H6">
            <v>1.7000000000000001E-2</v>
          </cell>
          <cell r="I6">
            <v>1.6E-2</v>
          </cell>
          <cell r="J6">
            <v>1.4999999999999999E-2</v>
          </cell>
          <cell r="K6">
            <v>1.3999999999999999E-2</v>
          </cell>
          <cell r="L6">
            <v>1.3999999999999999E-2</v>
          </cell>
          <cell r="M6">
            <v>1.3999999999999999E-2</v>
          </cell>
        </row>
        <row r="8">
          <cell r="D8">
            <v>2.6000000000000002E-2</v>
          </cell>
          <cell r="E8">
            <v>2.7000000000000003E-2</v>
          </cell>
          <cell r="F8">
            <v>2.4E-2</v>
          </cell>
          <cell r="G8">
            <v>2.6000000000000002E-2</v>
          </cell>
          <cell r="H8">
            <v>2.1436737976457409E-2</v>
          </cell>
          <cell r="I8">
            <v>0.02</v>
          </cell>
          <cell r="J8">
            <v>2.1999999999999999E-2</v>
          </cell>
          <cell r="K8">
            <v>2.1000000000000001E-2</v>
          </cell>
          <cell r="L8">
            <v>1.9E-2</v>
          </cell>
        </row>
        <row r="13">
          <cell r="D13">
            <v>5.2845537389423658E-2</v>
          </cell>
          <cell r="E13">
            <v>4.45658552176178E-2</v>
          </cell>
          <cell r="F13">
            <v>3.4381478071190408E-2</v>
          </cell>
          <cell r="G13">
            <v>3.2133503751500481E-2</v>
          </cell>
          <cell r="H13">
            <v>3.8739179864266449E-2</v>
          </cell>
          <cell r="J13">
            <v>3.717155432832997E-2</v>
          </cell>
          <cell r="K13">
            <v>3.75389253996532E-2</v>
          </cell>
          <cell r="L13">
            <v>3.7163163411764844E-2</v>
          </cell>
        </row>
      </sheetData>
      <sheetData sheetId="1"/>
      <sheetData sheetId="2"/>
      <sheetData sheetId="3"/>
      <sheetData sheetId="4"/>
      <sheetData sheetId="5"/>
      <sheetData sheetId="6"/>
      <sheetData sheetId="7"/>
      <sheetData sheetId="8"/>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t.Multipli"/>
      <sheetName val="Valutazione"/>
      <sheetName val="Società Quotate"/>
      <sheetName val="Facse"/>
      <sheetName val="Summary"/>
      <sheetName val="Descrizione"/>
      <sheetName val="Multipli transazioni"/>
      <sheetName val="Dati"/>
      <sheetName val="VALORI"/>
      <sheetName val="strutture"/>
      <sheetName val="Quadro programmatico 19-9-2005"/>
      <sheetName val="Quadro macro"/>
      <sheetName val="A+B"/>
    </sheetNames>
    <sheetDataSet>
      <sheetData sheetId="0"/>
      <sheetData sheetId="1"/>
      <sheetData sheetId="2" refreshError="1">
        <row r="4">
          <cell r="B4" t="str">
            <v>MULTIPLI DELLE SOCIETA' QUOTATE</v>
          </cell>
          <cell r="P4" t="str">
            <v>MULTIPLI DELLE SOCIETA' QUOTATE</v>
          </cell>
        </row>
        <row r="5">
          <cell r="B5" t="str">
            <v>Fonte: Bloomberg revised</v>
          </cell>
          <cell r="P5" t="str">
            <v>Fonte: Bloomberg revised</v>
          </cell>
        </row>
        <row r="6">
          <cell r="B6" t="str">
            <v xml:space="preserve"> </v>
          </cell>
        </row>
        <row r="7">
          <cell r="B7" t="str">
            <v>SOCIETA' EUROPEE</v>
          </cell>
          <cell r="P7" t="str">
            <v>SOCIETA' EUROPEE</v>
          </cell>
        </row>
        <row r="8">
          <cell r="H8" t="str">
            <v>Average Market</v>
          </cell>
          <cell r="I8" t="str">
            <v>TEV</v>
          </cell>
          <cell r="J8" t="str">
            <v xml:space="preserve"> MULTIPLI (basati sui Dati finanziari degli ultimi 12 mesi)</v>
          </cell>
          <cell r="Q8" t="str">
            <v>RAW</v>
          </cell>
          <cell r="R8" t="str">
            <v>N° DI</v>
          </cell>
          <cell r="S8" t="str">
            <v xml:space="preserve">ULTIMI DODICI MESI </v>
          </cell>
          <cell r="Y8" t="str">
            <v>EBITDA%</v>
          </cell>
          <cell r="Z8" t="str">
            <v>EBIT%</v>
          </cell>
          <cell r="AA8" t="str">
            <v>ROI%</v>
          </cell>
          <cell r="AB8" t="str">
            <v>ROE%</v>
          </cell>
          <cell r="AC8" t="str">
            <v xml:space="preserve">Ultimo </v>
          </cell>
        </row>
        <row r="9">
          <cell r="B9" t="str">
            <v>SOCIETA'</v>
          </cell>
          <cell r="C9" t="str">
            <v>Valuta</v>
          </cell>
          <cell r="D9" t="str">
            <v>Prezzo al</v>
          </cell>
          <cell r="E9" t="str">
            <v>Valore</v>
          </cell>
          <cell r="F9" t="str">
            <v>MIN.</v>
          </cell>
          <cell r="G9" t="str">
            <v>MAX.</v>
          </cell>
          <cell r="H9" t="str">
            <v>Capitalization</v>
          </cell>
          <cell r="I9" t="str">
            <v>(in milioni)</v>
          </cell>
          <cell r="J9" t="str">
            <v>Fatturato</v>
          </cell>
          <cell r="K9" t="str">
            <v>EBITDA</v>
          </cell>
          <cell r="L9" t="str">
            <v>EBIT</v>
          </cell>
          <cell r="M9" t="str">
            <v>Utile</v>
          </cell>
          <cell r="N9" t="str">
            <v>Mezzi</v>
          </cell>
          <cell r="P9" t="str">
            <v>SOCIETA'</v>
          </cell>
          <cell r="Q9" t="str">
            <v>BETA</v>
          </cell>
          <cell r="R9" t="str">
            <v>AZIONI</v>
          </cell>
          <cell r="S9" t="str">
            <v>Posizione Fin.ria</v>
          </cell>
          <cell r="T9" t="str">
            <v>Fatturato</v>
          </cell>
          <cell r="U9" t="str">
            <v>EBITDA</v>
          </cell>
          <cell r="V9" t="str">
            <v>EBIT</v>
          </cell>
          <cell r="W9" t="str">
            <v>Utile</v>
          </cell>
          <cell r="X9" t="str">
            <v>Mezzi</v>
          </cell>
          <cell r="Y9" t="str">
            <v>su</v>
          </cell>
          <cell r="Z9" t="str">
            <v>su</v>
          </cell>
          <cell r="AA9" t="str">
            <v>su</v>
          </cell>
          <cell r="AB9" t="str">
            <v>su</v>
          </cell>
          <cell r="AC9" t="str">
            <v>dato</v>
          </cell>
        </row>
        <row r="10">
          <cell r="D10">
            <v>36938</v>
          </cell>
          <cell r="E10" t="str">
            <v>Medio</v>
          </cell>
          <cell r="F10" t="str">
            <v>52 settimane</v>
          </cell>
          <cell r="G10" t="str">
            <v>52 settimane</v>
          </cell>
          <cell r="H10" t="str">
            <v>(in milioni)</v>
          </cell>
          <cell r="J10" t="str">
            <v/>
          </cell>
          <cell r="M10" t="str">
            <v>netto</v>
          </cell>
          <cell r="N10" t="str">
            <v>propri</v>
          </cell>
          <cell r="R10" t="str">
            <v>MLN.</v>
          </cell>
          <cell r="S10" t="str">
            <v>Netta</v>
          </cell>
          <cell r="W10" t="str">
            <v>netto</v>
          </cell>
          <cell r="X10" t="str">
            <v>propri</v>
          </cell>
          <cell r="Y10" t="str">
            <v>Fatturato</v>
          </cell>
          <cell r="Z10" t="str">
            <v>Fatturato</v>
          </cell>
          <cell r="AA10" t="str">
            <v>C.I.N.</v>
          </cell>
          <cell r="AB10" t="str">
            <v>M.P.</v>
          </cell>
          <cell r="AC10" t="str">
            <v>disponibile</v>
          </cell>
        </row>
        <row r="11">
          <cell r="B11" t="str">
            <v>BODEGAS Y BEBIDAS</v>
          </cell>
          <cell r="C11" t="str">
            <v>EURO</v>
          </cell>
          <cell r="D11">
            <v>10</v>
          </cell>
          <cell r="E11">
            <v>10.84</v>
          </cell>
          <cell r="F11">
            <v>9.0500000000000007</v>
          </cell>
          <cell r="G11">
            <v>12.48</v>
          </cell>
          <cell r="H11">
            <v>192.76772</v>
          </cell>
          <cell r="I11">
            <v>294.41772000000003</v>
          </cell>
          <cell r="J11">
            <v>1.3356820687308608</v>
          </cell>
          <cell r="K11">
            <v>10.168113279226388</v>
          </cell>
          <cell r="L11">
            <v>12.825864517534308</v>
          </cell>
          <cell r="M11">
            <v>13.961593394654885</v>
          </cell>
          <cell r="N11">
            <v>1.4633069969371226</v>
          </cell>
          <cell r="P11" t="str">
            <v>BODEGAS Y BEBIDAS</v>
          </cell>
          <cell r="Q11">
            <v>0.37</v>
          </cell>
          <cell r="R11">
            <v>17.783000000000001</v>
          </cell>
          <cell r="S11">
            <v>101.65</v>
          </cell>
          <cell r="T11">
            <v>220.42500000000001</v>
          </cell>
          <cell r="U11">
            <v>28.954999999999998</v>
          </cell>
          <cell r="V11">
            <v>22.954999999999998</v>
          </cell>
          <cell r="W11">
            <v>13.807</v>
          </cell>
          <cell r="X11">
            <v>131.734298</v>
          </cell>
          <cell r="Y11">
            <v>0.13135987297266644</v>
          </cell>
          <cell r="Z11">
            <v>0.10413973006691617</v>
          </cell>
          <cell r="AA11">
            <v>7.7967453861133074E-2</v>
          </cell>
          <cell r="AB11">
            <v>0.10480945516557882</v>
          </cell>
          <cell r="AC11" t="str">
            <v>dec-00 LE</v>
          </cell>
        </row>
        <row r="12">
          <cell r="B12" t="str">
            <v xml:space="preserve"> BYB SM (ESP)</v>
          </cell>
          <cell r="P12" t="str">
            <v xml:space="preserve"> BYB SM (ESP)</v>
          </cell>
        </row>
        <row r="13">
          <cell r="B13" t="str">
            <v>BARON DE LEY</v>
          </cell>
          <cell r="C13" t="str">
            <v>EURO</v>
          </cell>
          <cell r="D13">
            <v>22.49</v>
          </cell>
          <cell r="E13">
            <v>22.54</v>
          </cell>
          <cell r="F13">
            <v>18.41</v>
          </cell>
          <cell r="G13">
            <v>27.14</v>
          </cell>
          <cell r="H13">
            <v>174.23420000000002</v>
          </cell>
          <cell r="I13">
            <v>199.6842</v>
          </cell>
          <cell r="J13">
            <v>3.9217589410216624</v>
          </cell>
          <cell r="K13">
            <v>9.4186217631243814</v>
          </cell>
          <cell r="L13">
            <v>11.780778761061947</v>
          </cell>
          <cell r="M13">
            <v>11.811687343230968</v>
          </cell>
          <cell r="N13">
            <v>2.2895427069645207</v>
          </cell>
          <cell r="P13" t="str">
            <v>BARON DE LEY</v>
          </cell>
          <cell r="Q13">
            <v>0.51</v>
          </cell>
          <cell r="R13">
            <v>7.73</v>
          </cell>
          <cell r="S13">
            <v>25.45</v>
          </cell>
          <cell r="T13">
            <v>50.917000000000002</v>
          </cell>
          <cell r="U13">
            <v>21.201000000000001</v>
          </cell>
          <cell r="V13">
            <v>16.95</v>
          </cell>
          <cell r="W13">
            <v>14.750999999999999</v>
          </cell>
          <cell r="X13">
            <v>76.099999999999994</v>
          </cell>
          <cell r="Y13">
            <v>0.41638352613076185</v>
          </cell>
          <cell r="Z13">
            <v>0.33289471100025531</v>
          </cell>
          <cell r="AA13">
            <v>8.4884031886348535E-2</v>
          </cell>
          <cell r="AB13">
            <v>0.19383705650459923</v>
          </cell>
          <cell r="AC13" t="str">
            <v>dec-00 LE</v>
          </cell>
        </row>
        <row r="14">
          <cell r="B14" t="str">
            <v>BDL SM (ESP)</v>
          </cell>
          <cell r="P14" t="str">
            <v>BDL SM (ESP)</v>
          </cell>
        </row>
        <row r="15">
          <cell r="B15" t="str">
            <v>BODEGAS RIOJANAS SA</v>
          </cell>
          <cell r="C15" t="str">
            <v>EURO</v>
          </cell>
          <cell r="D15">
            <v>8.6</v>
          </cell>
          <cell r="E15">
            <v>9.33</v>
          </cell>
          <cell r="F15">
            <v>8.0299999999999994</v>
          </cell>
          <cell r="G15">
            <v>10.69</v>
          </cell>
          <cell r="H15">
            <v>50.755200000000002</v>
          </cell>
          <cell r="I15">
            <v>62.855200000000004</v>
          </cell>
          <cell r="J15">
            <v>3.6332485549132949</v>
          </cell>
          <cell r="K15">
            <v>8.6103013698630146</v>
          </cell>
          <cell r="L15">
            <v>9.9770158730158744</v>
          </cell>
          <cell r="M15">
            <v>13.014153846153848</v>
          </cell>
          <cell r="N15">
            <v>2.6713263157894738</v>
          </cell>
          <cell r="P15" t="str">
            <v>BODEGAS RIOJANAS SA</v>
          </cell>
          <cell r="Q15">
            <v>0.38</v>
          </cell>
          <cell r="R15">
            <v>5.44</v>
          </cell>
          <cell r="S15">
            <v>12.1</v>
          </cell>
          <cell r="T15">
            <v>17.3</v>
          </cell>
          <cell r="U15">
            <v>7.3</v>
          </cell>
          <cell r="V15">
            <v>6.3</v>
          </cell>
          <cell r="W15">
            <v>3.9</v>
          </cell>
          <cell r="X15">
            <v>19</v>
          </cell>
          <cell r="Y15">
            <v>0.4219653179190751</v>
          </cell>
          <cell r="Z15">
            <v>0.36416184971098264</v>
          </cell>
          <cell r="AA15">
            <v>0.10023037075691429</v>
          </cell>
          <cell r="AB15">
            <v>0.20526315789473684</v>
          </cell>
          <cell r="AC15" t="str">
            <v>dec-99</v>
          </cell>
        </row>
        <row r="16">
          <cell r="B16" t="str">
            <v>RIO SM (ESP)</v>
          </cell>
          <cell r="P16" t="str">
            <v>RIO SM (ESP)</v>
          </cell>
        </row>
        <row r="17">
          <cell r="B17" t="str">
            <v>HAWESKO HOLDING AG</v>
          </cell>
          <cell r="C17" t="str">
            <v>EURO</v>
          </cell>
          <cell r="D17">
            <v>15.97</v>
          </cell>
          <cell r="E17">
            <v>18.2</v>
          </cell>
          <cell r="F17">
            <v>12.2</v>
          </cell>
          <cell r="G17">
            <v>29</v>
          </cell>
          <cell r="H17">
            <v>80.171000000000006</v>
          </cell>
          <cell r="I17">
            <v>210.07100000000003</v>
          </cell>
          <cell r="J17">
            <v>0.85944994424349408</v>
          </cell>
          <cell r="K17">
            <v>13.380473599528433</v>
          </cell>
          <cell r="L17">
            <v>17.666706552398821</v>
          </cell>
          <cell r="M17">
            <v>14.085850904768487</v>
          </cell>
          <cell r="N17">
            <v>1.6198434600206613</v>
          </cell>
          <cell r="P17" t="str">
            <v>HAWESKO HOLDING AG</v>
          </cell>
          <cell r="Q17">
            <v>0.5</v>
          </cell>
          <cell r="R17">
            <v>4.4050000000000002</v>
          </cell>
          <cell r="S17">
            <v>129.9</v>
          </cell>
          <cell r="T17">
            <v>244.42493877279722</v>
          </cell>
          <cell r="U17">
            <v>15.699817980090296</v>
          </cell>
          <cell r="V17">
            <v>11.890784475133321</v>
          </cell>
          <cell r="W17">
            <v>5.691597940516302</v>
          </cell>
          <cell r="X17">
            <v>49.493054099793952</v>
          </cell>
          <cell r="Y17">
            <v>6.4231653524863541E-2</v>
          </cell>
          <cell r="Z17">
            <v>4.8648000219757778E-2</v>
          </cell>
          <cell r="AA17">
            <v>5.6603645791819528E-2</v>
          </cell>
          <cell r="AB17">
            <v>0.11499791322314049</v>
          </cell>
          <cell r="AC17">
            <v>36770</v>
          </cell>
        </row>
        <row r="18">
          <cell r="B18" t="str">
            <v>HAW GR (GER)</v>
          </cell>
          <cell r="P18" t="str">
            <v>HAW GR (GER)</v>
          </cell>
        </row>
        <row r="19">
          <cell r="B19" t="str">
            <v>FEDERICO PATERNINA SA</v>
          </cell>
          <cell r="C19" t="str">
            <v>EURO</v>
          </cell>
          <cell r="D19">
            <v>6.8</v>
          </cell>
          <cell r="E19">
            <v>8.5</v>
          </cell>
          <cell r="F19">
            <v>6.5</v>
          </cell>
          <cell r="G19">
            <v>10.82</v>
          </cell>
          <cell r="H19">
            <v>52.215499999999999</v>
          </cell>
          <cell r="I19">
            <v>82.715499999999992</v>
          </cell>
          <cell r="J19">
            <v>1.458827160493827</v>
          </cell>
          <cell r="K19">
            <v>7.0097881355932188</v>
          </cell>
          <cell r="L19">
            <v>8.0306310679611634</v>
          </cell>
          <cell r="M19">
            <v>8.7025833333333331</v>
          </cell>
          <cell r="N19">
            <v>0.91126527050610817</v>
          </cell>
          <cell r="P19" t="str">
            <v>FEDERICO PATERNINA SA</v>
          </cell>
          <cell r="Q19">
            <v>0.37</v>
          </cell>
          <cell r="R19">
            <v>6.1429999999999998</v>
          </cell>
          <cell r="S19">
            <v>30.5</v>
          </cell>
          <cell r="T19">
            <v>56.7</v>
          </cell>
          <cell r="U19">
            <v>11.8</v>
          </cell>
          <cell r="V19">
            <v>10.3</v>
          </cell>
          <cell r="W19">
            <v>6</v>
          </cell>
          <cell r="X19">
            <v>57.3</v>
          </cell>
          <cell r="Y19">
            <v>0.20811287477954143</v>
          </cell>
          <cell r="Z19">
            <v>0.18165784832451498</v>
          </cell>
          <cell r="AA19">
            <v>0.12452321511687654</v>
          </cell>
          <cell r="AB19">
            <v>0.10471204188481675</v>
          </cell>
          <cell r="AC19" t="str">
            <v>dec-99</v>
          </cell>
        </row>
        <row r="20">
          <cell r="B20" t="str">
            <v xml:space="preserve"> PAT SM (ESP)</v>
          </cell>
          <cell r="P20" t="str">
            <v xml:space="preserve"> PAT SM (ESP)</v>
          </cell>
        </row>
        <row r="21">
          <cell r="B21" t="str">
            <v>CIA VINICOLA  DEL NORTE SA</v>
          </cell>
          <cell r="C21" t="str">
            <v>EURO</v>
          </cell>
          <cell r="D21">
            <v>14.94</v>
          </cell>
          <cell r="E21">
            <v>14.56</v>
          </cell>
          <cell r="F21">
            <v>13.56</v>
          </cell>
          <cell r="G21">
            <v>15.03</v>
          </cell>
          <cell r="H21">
            <v>207.48000000000002</v>
          </cell>
          <cell r="I21">
            <v>211.58</v>
          </cell>
          <cell r="J21">
            <v>6.3728915662650598</v>
          </cell>
          <cell r="K21">
            <v>17.631666666666668</v>
          </cell>
          <cell r="L21">
            <v>20.150476190476191</v>
          </cell>
          <cell r="M21">
            <v>22.309677419354838</v>
          </cell>
          <cell r="N21">
            <v>4.1830645161290327</v>
          </cell>
          <cell r="P21" t="str">
            <v>CIA VINICOLA  DEL NORTE SA</v>
          </cell>
          <cell r="Q21">
            <v>0.4</v>
          </cell>
          <cell r="R21">
            <v>14.25</v>
          </cell>
          <cell r="S21">
            <v>4.0999999999999996</v>
          </cell>
          <cell r="T21">
            <v>33.200000000000003</v>
          </cell>
          <cell r="U21">
            <v>12</v>
          </cell>
          <cell r="V21">
            <v>10.5</v>
          </cell>
          <cell r="W21">
            <v>9.3000000000000007</v>
          </cell>
          <cell r="X21">
            <v>49.6</v>
          </cell>
          <cell r="Y21">
            <v>0.36144578313253006</v>
          </cell>
          <cell r="Z21">
            <v>0.31626506024096385</v>
          </cell>
          <cell r="AA21">
            <v>4.9626618773040927E-2</v>
          </cell>
          <cell r="AB21">
            <v>0.1875</v>
          </cell>
          <cell r="AC21" t="str">
            <v>dec-99</v>
          </cell>
        </row>
        <row r="22">
          <cell r="B22" t="str">
            <v>CUN SM (ESP)</v>
          </cell>
          <cell r="P22" t="str">
            <v>CUN SM (ESP)</v>
          </cell>
        </row>
        <row r="23">
          <cell r="B23" t="str">
            <v>SEKTKELLERI SCHLOSS W. AG</v>
          </cell>
          <cell r="C23" t="str">
            <v>EURO</v>
          </cell>
          <cell r="D23">
            <v>8.25</v>
          </cell>
          <cell r="E23">
            <v>9.52</v>
          </cell>
          <cell r="F23">
            <v>7.11</v>
          </cell>
          <cell r="G23">
            <v>10.5</v>
          </cell>
          <cell r="H23">
            <v>75.398399999999995</v>
          </cell>
          <cell r="I23">
            <v>170.29840000000002</v>
          </cell>
          <cell r="J23">
            <v>0.51033383278393774</v>
          </cell>
          <cell r="K23">
            <v>6.330795539033458</v>
          </cell>
          <cell r="L23">
            <v>12.077900709219859</v>
          </cell>
          <cell r="M23">
            <v>50.265599999999999</v>
          </cell>
          <cell r="N23">
            <v>1.481304518664047</v>
          </cell>
          <cell r="P23" t="str">
            <v>SEKTKELLERI SCHLOSS W. AG</v>
          </cell>
          <cell r="Q23">
            <v>0.35</v>
          </cell>
          <cell r="R23">
            <v>7.92</v>
          </cell>
          <cell r="S23">
            <v>94.9</v>
          </cell>
          <cell r="T23">
            <v>333.7</v>
          </cell>
          <cell r="U23">
            <v>26.9</v>
          </cell>
          <cell r="V23">
            <v>14.1</v>
          </cell>
          <cell r="W23">
            <v>1.5</v>
          </cell>
          <cell r="X23">
            <v>50.9</v>
          </cell>
          <cell r="Y23">
            <v>8.0611327539706318E-2</v>
          </cell>
          <cell r="Z23">
            <v>4.2253521126760563E-2</v>
          </cell>
          <cell r="AA23">
            <v>8.2795845410174138E-2</v>
          </cell>
          <cell r="AB23">
            <v>2.9469548133595286E-2</v>
          </cell>
          <cell r="AC23" t="str">
            <v>june-00</v>
          </cell>
        </row>
        <row r="24">
          <cell r="B24" t="str">
            <v xml:space="preserve"> SWA GR (GER)</v>
          </cell>
          <cell r="P24" t="str">
            <v xml:space="preserve"> SWA GR (GER)</v>
          </cell>
        </row>
        <row r="26">
          <cell r="X26" t="str">
            <v>Media</v>
          </cell>
          <cell r="Y26">
            <v>0.24058719371416354</v>
          </cell>
          <cell r="Z26">
            <v>0.19857438867002158</v>
          </cell>
          <cell r="AA26">
            <v>8.2375883085186716E-2</v>
          </cell>
          <cell r="AB26">
            <v>0.13436988182949533</v>
          </cell>
        </row>
        <row r="27">
          <cell r="H27" t="str">
            <v xml:space="preserve">MAX. </v>
          </cell>
          <cell r="J27">
            <v>6.3728915662650598</v>
          </cell>
          <cell r="K27">
            <v>17.631666666666668</v>
          </cell>
          <cell r="L27">
            <v>20.150476190476191</v>
          </cell>
          <cell r="M27">
            <v>50.265599999999999</v>
          </cell>
          <cell r="N27">
            <v>4.1830645161290327</v>
          </cell>
        </row>
        <row r="28">
          <cell r="H28" t="str">
            <v xml:space="preserve">MIN. </v>
          </cell>
          <cell r="J28">
            <v>0.51033383278393774</v>
          </cell>
          <cell r="K28">
            <v>6.330795539033458</v>
          </cell>
          <cell r="L28">
            <v>8.0306310679611634</v>
          </cell>
          <cell r="M28">
            <v>8.7025833333333331</v>
          </cell>
          <cell r="N28">
            <v>0.91126527050610817</v>
          </cell>
          <cell r="W28" t="str">
            <v xml:space="preserve">DUCA dati </v>
          </cell>
          <cell r="X28">
            <v>2000</v>
          </cell>
          <cell r="Y28">
            <v>0.15642549639579037</v>
          </cell>
          <cell r="Z28">
            <v>0.11104600023484203</v>
          </cell>
          <cell r="AA28">
            <v>0.12946528944882782</v>
          </cell>
          <cell r="AB28">
            <v>5.8081575141747457E-2</v>
          </cell>
        </row>
        <row r="29">
          <cell r="H29" t="str">
            <v xml:space="preserve">Average </v>
          </cell>
          <cell r="J29">
            <v>2.5845988669217341</v>
          </cell>
          <cell r="K29">
            <v>10.36425147900508</v>
          </cell>
          <cell r="L29">
            <v>13.21562481023831</v>
          </cell>
          <cell r="M29">
            <v>19.164449463070905</v>
          </cell>
          <cell r="N29">
            <v>2.0885219692872807</v>
          </cell>
        </row>
        <row r="30">
          <cell r="H30" t="str">
            <v>Mediana</v>
          </cell>
          <cell r="J30">
            <v>1.458827160493827</v>
          </cell>
          <cell r="K30">
            <v>9.4186217631243814</v>
          </cell>
          <cell r="L30">
            <v>12.077900709219859</v>
          </cell>
          <cell r="M30">
            <v>13.961593394654885</v>
          </cell>
          <cell r="N30">
            <v>1.6198434600206613</v>
          </cell>
        </row>
        <row r="32">
          <cell r="B32" t="str">
            <v>MULTIPLI DELLE SOCIETA' QUOTATE</v>
          </cell>
          <cell r="P32" t="str">
            <v>MULTIPLI DELLE SOCIETA' QUOTATE</v>
          </cell>
        </row>
        <row r="34">
          <cell r="B34" t="str">
            <v>Fonte: Bloomberg revised</v>
          </cell>
        </row>
        <row r="35">
          <cell r="B35" t="str">
            <v>SOCIETA' EXTRA EUROPEE</v>
          </cell>
          <cell r="P35" t="str">
            <v>SOCIETA' EXTRA EUROPEE</v>
          </cell>
        </row>
        <row r="36">
          <cell r="H36" t="str">
            <v>Average Market</v>
          </cell>
          <cell r="I36" t="str">
            <v>TEV</v>
          </cell>
          <cell r="J36" t="str">
            <v xml:space="preserve"> MULTIPLI (basati sui Dati finanziari degli ultimi 12 mesi)</v>
          </cell>
          <cell r="Q36" t="str">
            <v>RAW</v>
          </cell>
          <cell r="R36" t="str">
            <v>N° DI</v>
          </cell>
          <cell r="S36" t="str">
            <v xml:space="preserve">ULTIMI DODICI MESI </v>
          </cell>
          <cell r="Y36" t="str">
            <v>EBITDA%</v>
          </cell>
          <cell r="Z36" t="str">
            <v>EBIT%</v>
          </cell>
          <cell r="AA36" t="str">
            <v>ROI %</v>
          </cell>
          <cell r="AB36" t="str">
            <v>ROE %</v>
          </cell>
          <cell r="AC36" t="str">
            <v xml:space="preserve">Ultimo </v>
          </cell>
        </row>
        <row r="37">
          <cell r="B37" t="str">
            <v>SOCIETA'</v>
          </cell>
          <cell r="C37" t="str">
            <v>Valuta</v>
          </cell>
          <cell r="D37" t="str">
            <v>Prezzo al</v>
          </cell>
          <cell r="E37" t="str">
            <v>Valore</v>
          </cell>
          <cell r="F37" t="str">
            <v>MIN.</v>
          </cell>
          <cell r="G37" t="str">
            <v>MAX.</v>
          </cell>
          <cell r="H37" t="str">
            <v>Capitalization</v>
          </cell>
          <cell r="I37" t="str">
            <v>(in milioni)</v>
          </cell>
          <cell r="J37" t="str">
            <v>Fatturato</v>
          </cell>
          <cell r="K37" t="str">
            <v>EBITDA</v>
          </cell>
          <cell r="L37" t="str">
            <v>EBIT</v>
          </cell>
          <cell r="M37" t="str">
            <v>Utile</v>
          </cell>
          <cell r="N37" t="str">
            <v>Mezzi</v>
          </cell>
          <cell r="P37" t="str">
            <v>SOCIETA'</v>
          </cell>
          <cell r="Q37" t="str">
            <v>BETA</v>
          </cell>
          <cell r="R37" t="str">
            <v>AZIONI</v>
          </cell>
          <cell r="S37" t="str">
            <v>Posizione Fin.ria</v>
          </cell>
          <cell r="T37" t="str">
            <v>Fatturato</v>
          </cell>
          <cell r="U37" t="str">
            <v>EBITDA</v>
          </cell>
          <cell r="V37" t="str">
            <v>EBIT</v>
          </cell>
          <cell r="W37" t="str">
            <v>Utile</v>
          </cell>
          <cell r="X37" t="str">
            <v>Mezzi</v>
          </cell>
          <cell r="Y37" t="str">
            <v>su</v>
          </cell>
          <cell r="Z37" t="str">
            <v>su</v>
          </cell>
          <cell r="AA37" t="str">
            <v>su</v>
          </cell>
          <cell r="AB37" t="str">
            <v>su</v>
          </cell>
          <cell r="AC37" t="str">
            <v>dato</v>
          </cell>
        </row>
        <row r="38">
          <cell r="D38">
            <v>36938</v>
          </cell>
          <cell r="E38" t="str">
            <v>Medio</v>
          </cell>
          <cell r="F38" t="str">
            <v>52 settimane</v>
          </cell>
          <cell r="G38" t="str">
            <v>52 settimane</v>
          </cell>
          <cell r="H38" t="str">
            <v>(in milioni)</v>
          </cell>
          <cell r="J38" t="str">
            <v/>
          </cell>
          <cell r="M38" t="str">
            <v>netto</v>
          </cell>
          <cell r="N38" t="str">
            <v>propri</v>
          </cell>
          <cell r="R38" t="str">
            <v>MLN.</v>
          </cell>
          <cell r="S38" t="str">
            <v>Netta</v>
          </cell>
          <cell r="W38" t="str">
            <v>netto</v>
          </cell>
          <cell r="X38" t="str">
            <v>propri</v>
          </cell>
          <cell r="Y38" t="str">
            <v>Fatturato</v>
          </cell>
          <cell r="Z38" t="str">
            <v>Fatturato</v>
          </cell>
          <cell r="AA38" t="str">
            <v>C.I.N.</v>
          </cell>
          <cell r="AB38" t="str">
            <v>M.P.</v>
          </cell>
          <cell r="AC38" t="str">
            <v>disponibile</v>
          </cell>
        </row>
        <row r="39">
          <cell r="B39" t="str">
            <v>PETALUMA LIMITED</v>
          </cell>
          <cell r="C39" t="str">
            <v>AUD</v>
          </cell>
          <cell r="D39">
            <v>4.8</v>
          </cell>
          <cell r="E39">
            <v>4.76</v>
          </cell>
          <cell r="F39">
            <v>4.09</v>
          </cell>
          <cell r="G39">
            <v>5.3</v>
          </cell>
          <cell r="H39">
            <v>119.11899999999999</v>
          </cell>
          <cell r="I39">
            <v>155.95899999999997</v>
          </cell>
          <cell r="J39">
            <v>3.7653066151617569</v>
          </cell>
          <cell r="K39">
            <v>12.20336463223787</v>
          </cell>
          <cell r="L39">
            <v>15.549252243270187</v>
          </cell>
          <cell r="M39">
            <v>18.907777777777778</v>
          </cell>
          <cell r="N39">
            <v>2.1094209314680361</v>
          </cell>
          <cell r="P39" t="str">
            <v>PETALUMA LIMITED</v>
          </cell>
          <cell r="Q39">
            <v>0.37</v>
          </cell>
          <cell r="R39">
            <v>25.024999999999999</v>
          </cell>
          <cell r="S39">
            <v>36.839999999999996</v>
          </cell>
          <cell r="T39">
            <v>41.42</v>
          </cell>
          <cell r="U39">
            <v>12.78</v>
          </cell>
          <cell r="V39">
            <v>10.029999999999999</v>
          </cell>
          <cell r="W39">
            <v>6.3</v>
          </cell>
          <cell r="X39">
            <v>56.47</v>
          </cell>
          <cell r="Y39">
            <v>0.30854659584741667</v>
          </cell>
          <cell r="Z39">
            <v>0.24215354901014</v>
          </cell>
          <cell r="AA39">
            <v>0.10749115850391168</v>
          </cell>
          <cell r="AB39">
            <v>0.11156366212148043</v>
          </cell>
          <cell r="AC39" t="str">
            <v>june-00</v>
          </cell>
        </row>
        <row r="40">
          <cell r="B40" t="str">
            <v>PLM AU (AUSTR.)</v>
          </cell>
          <cell r="P40" t="str">
            <v>PLM AU (AUSTR.)</v>
          </cell>
        </row>
        <row r="41">
          <cell r="B41" t="str">
            <v>PETER LEHMANN WINES LTD</v>
          </cell>
          <cell r="C41" t="str">
            <v>AUD</v>
          </cell>
          <cell r="D41">
            <v>2.35</v>
          </cell>
          <cell r="E41">
            <v>2.2799999999999998</v>
          </cell>
          <cell r="F41">
            <v>2.1</v>
          </cell>
          <cell r="G41">
            <v>2.5499999999999998</v>
          </cell>
          <cell r="H41">
            <v>79.626719999999992</v>
          </cell>
          <cell r="I41">
            <v>91.766719999999992</v>
          </cell>
          <cell r="J41">
            <v>2.5203713265586378</v>
          </cell>
          <cell r="K41">
            <v>10.17369401330377</v>
          </cell>
          <cell r="L41">
            <v>11.24592156862745</v>
          </cell>
          <cell r="M41">
            <v>15.893556886227543</v>
          </cell>
          <cell r="N41">
            <v>2.6631010033444813</v>
          </cell>
          <cell r="P41" t="str">
            <v>PETER LEHMANN WINES LTD</v>
          </cell>
          <cell r="Q41">
            <v>0.6</v>
          </cell>
          <cell r="R41">
            <v>34.923999999999999</v>
          </cell>
          <cell r="S41">
            <v>12.139999999999999</v>
          </cell>
          <cell r="T41">
            <v>36.409999999999997</v>
          </cell>
          <cell r="U41">
            <v>9.02</v>
          </cell>
          <cell r="V41">
            <v>8.16</v>
          </cell>
          <cell r="W41">
            <v>5.01</v>
          </cell>
          <cell r="X41">
            <v>29.9</v>
          </cell>
          <cell r="Y41">
            <v>0.24773413897280969</v>
          </cell>
          <cell r="Z41">
            <v>0.2241142543257347</v>
          </cell>
          <cell r="AA41">
            <v>0.19410085632730734</v>
          </cell>
          <cell r="AB41">
            <v>0.16755852842809366</v>
          </cell>
          <cell r="AC41" t="str">
            <v>june-00</v>
          </cell>
        </row>
        <row r="42">
          <cell r="B42" t="str">
            <v>PLW AU (AUSTR.)</v>
          </cell>
          <cell r="P42" t="str">
            <v>PLW AU (AUSTR.)</v>
          </cell>
        </row>
        <row r="43">
          <cell r="B43" t="str">
            <v>CRANSWICK PREMIUM WINES LTD</v>
          </cell>
          <cell r="C43" t="str">
            <v>AUD</v>
          </cell>
          <cell r="D43">
            <v>1.27</v>
          </cell>
          <cell r="E43">
            <v>2.4</v>
          </cell>
          <cell r="F43">
            <v>1.27</v>
          </cell>
          <cell r="G43">
            <v>2.8</v>
          </cell>
          <cell r="H43">
            <v>111.408</v>
          </cell>
          <cell r="I43">
            <v>148.62800000000001</v>
          </cell>
          <cell r="J43">
            <v>2.7336398749310287</v>
          </cell>
          <cell r="K43">
            <v>11.730702446724548</v>
          </cell>
          <cell r="L43">
            <v>15.259548254620125</v>
          </cell>
          <cell r="M43">
            <v>16.335483870967742</v>
          </cell>
          <cell r="N43">
            <v>1.7960341770111237</v>
          </cell>
          <cell r="P43" t="str">
            <v>CRANSWICK PREMIUM WINES LTD</v>
          </cell>
          <cell r="Q43">
            <v>0.74</v>
          </cell>
          <cell r="R43">
            <v>46.42</v>
          </cell>
          <cell r="S43">
            <v>37.220000000000006</v>
          </cell>
          <cell r="T43">
            <v>54.37</v>
          </cell>
          <cell r="U43">
            <v>12.67</v>
          </cell>
          <cell r="V43">
            <v>9.74</v>
          </cell>
          <cell r="W43">
            <v>6.82</v>
          </cell>
          <cell r="X43">
            <v>62.03</v>
          </cell>
          <cell r="Y43">
            <v>0.23303292256759242</v>
          </cell>
          <cell r="Z43">
            <v>0.17914290969284533</v>
          </cell>
          <cell r="AA43">
            <v>9.8136020151133499E-2</v>
          </cell>
          <cell r="AB43">
            <v>0.10994679993551508</v>
          </cell>
          <cell r="AC43" t="str">
            <v>june-00</v>
          </cell>
        </row>
        <row r="44">
          <cell r="B44" t="str">
            <v>CEW AU (AUSTR.)</v>
          </cell>
          <cell r="P44" t="str">
            <v>CEW AU (AUSTR.)</v>
          </cell>
        </row>
        <row r="45">
          <cell r="B45" t="str">
            <v>MONDAVI</v>
          </cell>
          <cell r="C45" t="str">
            <v>US$</v>
          </cell>
          <cell r="D45">
            <v>46.61</v>
          </cell>
          <cell r="E45">
            <v>41.26</v>
          </cell>
          <cell r="F45">
            <v>29.625</v>
          </cell>
          <cell r="G45">
            <v>54.5</v>
          </cell>
          <cell r="H45">
            <v>658.61679347999996</v>
          </cell>
          <cell r="I45">
            <v>974.49679347999995</v>
          </cell>
          <cell r="J45">
            <v>2.1942689727319808</v>
          </cell>
          <cell r="K45">
            <v>10.191349021961935</v>
          </cell>
          <cell r="L45">
            <v>12.795388569852941</v>
          </cell>
          <cell r="M45">
            <v>21.39755664327485</v>
          </cell>
          <cell r="N45">
            <v>1.8332594596670935</v>
          </cell>
          <cell r="P45" t="str">
            <v>MONDAVI</v>
          </cell>
          <cell r="Q45">
            <v>0.63</v>
          </cell>
          <cell r="R45">
            <v>15.962598</v>
          </cell>
          <cell r="S45">
            <v>315.88</v>
          </cell>
          <cell r="T45">
            <v>444.11</v>
          </cell>
          <cell r="U45">
            <v>95.619999999999976</v>
          </cell>
          <cell r="V45">
            <v>76.16</v>
          </cell>
          <cell r="W45">
            <v>30.78</v>
          </cell>
          <cell r="X45">
            <v>359.26</v>
          </cell>
          <cell r="Y45">
            <v>0.21530701853144485</v>
          </cell>
          <cell r="Z45">
            <v>0.17148904550674382</v>
          </cell>
          <cell r="AA45">
            <v>0.11280623278134905</v>
          </cell>
          <cell r="AB45">
            <v>8.5676112008016489E-2</v>
          </cell>
          <cell r="AC45" t="str">
            <v>sept-00</v>
          </cell>
        </row>
        <row r="46">
          <cell r="B46" t="str">
            <v>MOND US (USA)</v>
          </cell>
          <cell r="P46" t="str">
            <v>MOND US (USA)</v>
          </cell>
        </row>
        <row r="47">
          <cell r="B47" t="str">
            <v>CHALONE WINE GROUP LTD</v>
          </cell>
          <cell r="C47" t="str">
            <v>US$</v>
          </cell>
          <cell r="D47">
            <v>8.6</v>
          </cell>
          <cell r="E47">
            <v>8.44</v>
          </cell>
          <cell r="F47">
            <v>7.625</v>
          </cell>
          <cell r="G47">
            <v>10.625</v>
          </cell>
          <cell r="H47">
            <v>86.425600000000003</v>
          </cell>
          <cell r="I47">
            <v>144.8656</v>
          </cell>
          <cell r="J47">
            <v>2.5878099321186134</v>
          </cell>
          <cell r="K47">
            <v>12.214637436762223</v>
          </cell>
          <cell r="L47">
            <v>22.321355932203389</v>
          </cell>
          <cell r="M47">
            <v>34.160316205533597</v>
          </cell>
          <cell r="N47">
            <v>1.1063184843830005</v>
          </cell>
          <cell r="P47" t="str">
            <v>CHALONE WINE GROUP LTD</v>
          </cell>
          <cell r="Q47">
            <v>0.51</v>
          </cell>
          <cell r="R47">
            <v>10.24</v>
          </cell>
          <cell r="S47">
            <v>58.440000000000005</v>
          </cell>
          <cell r="T47">
            <v>55.980000000000004</v>
          </cell>
          <cell r="U47">
            <v>11.860000000000003</v>
          </cell>
          <cell r="V47">
            <v>6.49</v>
          </cell>
          <cell r="W47">
            <v>2.5300000000000002</v>
          </cell>
          <cell r="X47">
            <v>78.12</v>
          </cell>
          <cell r="Y47">
            <v>0.21186137906395144</v>
          </cell>
          <cell r="Z47">
            <v>0.11593426223651304</v>
          </cell>
          <cell r="AA47">
            <v>4.7524897480960754E-2</v>
          </cell>
          <cell r="AB47">
            <v>3.2386072708653353E-2</v>
          </cell>
          <cell r="AC47">
            <v>36799</v>
          </cell>
        </row>
        <row r="48">
          <cell r="B48" t="str">
            <v>CHLN US (USA)</v>
          </cell>
          <cell r="P48" t="str">
            <v>CHLN US (USA)</v>
          </cell>
        </row>
        <row r="49">
          <cell r="B49" t="str">
            <v>VINA SAN PEDRO SA</v>
          </cell>
          <cell r="C49" t="str">
            <v>CPL</v>
          </cell>
          <cell r="D49">
            <v>5</v>
          </cell>
          <cell r="E49">
            <v>4.9400000000000004</v>
          </cell>
          <cell r="F49">
            <v>4.51</v>
          </cell>
          <cell r="G49">
            <v>5.3</v>
          </cell>
          <cell r="H49">
            <v>100896.3878</v>
          </cell>
          <cell r="I49">
            <v>118331.3878</v>
          </cell>
          <cell r="J49">
            <v>2.7130270497065299</v>
          </cell>
          <cell r="K49">
            <v>17.191833183204999</v>
          </cell>
          <cell r="L49">
            <v>21.905106960385041</v>
          </cell>
          <cell r="M49">
            <v>23.779492764553382</v>
          </cell>
          <cell r="N49">
            <v>2.2774680104735676</v>
          </cell>
          <cell r="P49" t="str">
            <v>VINA SAN PEDRO SA</v>
          </cell>
          <cell r="Q49">
            <v>0.7</v>
          </cell>
          <cell r="R49">
            <v>20424.37</v>
          </cell>
          <cell r="S49">
            <v>17435</v>
          </cell>
          <cell r="T49">
            <v>43616</v>
          </cell>
          <cell r="U49">
            <v>6883</v>
          </cell>
          <cell r="V49">
            <v>5402</v>
          </cell>
          <cell r="W49">
            <v>4243</v>
          </cell>
          <cell r="X49">
            <v>44302</v>
          </cell>
          <cell r="Y49">
            <v>0.15780906089508437</v>
          </cell>
          <cell r="Z49">
            <v>0.1238536316947909</v>
          </cell>
          <cell r="AA49">
            <v>8.7500202471775437E-2</v>
          </cell>
          <cell r="AB49">
            <v>9.5774457135118049E-2</v>
          </cell>
          <cell r="AC49" t="str">
            <v>dec-99</v>
          </cell>
        </row>
        <row r="50">
          <cell r="B50" t="str">
            <v>SANPED CI (CHL)</v>
          </cell>
          <cell r="P50" t="str">
            <v>SANPED CI (CHL)</v>
          </cell>
        </row>
        <row r="51">
          <cell r="B51" t="str">
            <v>SOC.D ANONIMA VINA SANTA RITA</v>
          </cell>
          <cell r="C51" t="str">
            <v>CPL</v>
          </cell>
          <cell r="D51">
            <v>88</v>
          </cell>
          <cell r="E51">
            <v>74.489999999999995</v>
          </cell>
          <cell r="F51">
            <v>66</v>
          </cell>
          <cell r="G51">
            <v>90</v>
          </cell>
          <cell r="H51">
            <v>68016.819000000003</v>
          </cell>
          <cell r="I51">
            <v>82447.819000000003</v>
          </cell>
          <cell r="J51">
            <v>1.6243315142440602</v>
          </cell>
          <cell r="K51">
            <v>8.8415891689008053</v>
          </cell>
          <cell r="L51">
            <v>11.539232890132961</v>
          </cell>
          <cell r="M51">
            <v>14.74139986996099</v>
          </cell>
          <cell r="N51">
            <v>1.3162422641509435</v>
          </cell>
          <cell r="P51" t="str">
            <v>SOC.D ANONIMA VINA SANTA RITA</v>
          </cell>
          <cell r="Q51" t="str">
            <v>N.D.</v>
          </cell>
          <cell r="R51">
            <v>913.1</v>
          </cell>
          <cell r="S51">
            <v>14431</v>
          </cell>
          <cell r="T51">
            <v>50758</v>
          </cell>
          <cell r="U51">
            <v>9325</v>
          </cell>
          <cell r="V51">
            <v>7145</v>
          </cell>
          <cell r="W51">
            <v>4614</v>
          </cell>
          <cell r="X51">
            <v>51675</v>
          </cell>
          <cell r="Y51">
            <v>0.18371488238307263</v>
          </cell>
          <cell r="Z51">
            <v>0.14076598762756609</v>
          </cell>
          <cell r="AA51">
            <v>0.10808398632499319</v>
          </cell>
          <cell r="AB51">
            <v>8.9288824383164003E-2</v>
          </cell>
          <cell r="AC51" t="str">
            <v>dec-99</v>
          </cell>
        </row>
        <row r="52">
          <cell r="B52" t="str">
            <v>STARIT CI (CHL)</v>
          </cell>
          <cell r="P52" t="str">
            <v>STARIT CI (CHL)</v>
          </cell>
        </row>
        <row r="54">
          <cell r="X54" t="str">
            <v>Media</v>
          </cell>
          <cell r="Y54">
            <v>0.22257228546591029</v>
          </cell>
          <cell r="Z54">
            <v>0.17106480572776198</v>
          </cell>
          <cell r="AA54">
            <v>0.10794905057734727</v>
          </cell>
          <cell r="AB54">
            <v>9.8884922388577295E-2</v>
          </cell>
        </row>
        <row r="55">
          <cell r="H55" t="str">
            <v xml:space="preserve">MAX. </v>
          </cell>
          <cell r="J55">
            <v>3.7653066151617569</v>
          </cell>
          <cell r="K55">
            <v>17.191833183204999</v>
          </cell>
          <cell r="L55">
            <v>22.321355932203389</v>
          </cell>
          <cell r="M55">
            <v>34.160316205533597</v>
          </cell>
          <cell r="N55">
            <v>2.6631010033444813</v>
          </cell>
        </row>
        <row r="56">
          <cell r="H56" t="str">
            <v xml:space="preserve">MIN. </v>
          </cell>
          <cell r="J56">
            <v>1.6243315142440602</v>
          </cell>
          <cell r="K56">
            <v>8.8415891689008053</v>
          </cell>
          <cell r="L56">
            <v>11.24592156862745</v>
          </cell>
          <cell r="M56">
            <v>14.74139986996099</v>
          </cell>
          <cell r="N56">
            <v>1.1063184843830005</v>
          </cell>
          <cell r="W56" t="str">
            <v xml:space="preserve">DUCA dati </v>
          </cell>
          <cell r="X56">
            <v>2000</v>
          </cell>
          <cell r="Y56">
            <v>0.15642549639579037</v>
          </cell>
          <cell r="Z56">
            <v>0.11104600023484203</v>
          </cell>
          <cell r="AA56">
            <v>0.12946528944882782</v>
          </cell>
          <cell r="AB56">
            <v>5.8081575141747457E-2</v>
          </cell>
        </row>
        <row r="57">
          <cell r="H57" t="str">
            <v xml:space="preserve">Average </v>
          </cell>
          <cell r="J57">
            <v>2.591250755064658</v>
          </cell>
          <cell r="K57">
            <v>11.792452843299449</v>
          </cell>
          <cell r="L57">
            <v>15.802258059870299</v>
          </cell>
          <cell r="M57">
            <v>20.745083431185122</v>
          </cell>
          <cell r="N57">
            <v>1.8716920472140353</v>
          </cell>
        </row>
        <row r="58">
          <cell r="H58" t="str">
            <v>Mediana</v>
          </cell>
          <cell r="J58">
            <v>2.5878099321186134</v>
          </cell>
          <cell r="K58">
            <v>11.730702446724548</v>
          </cell>
          <cell r="L58">
            <v>15.259548254620125</v>
          </cell>
          <cell r="M58">
            <v>18.907777777777778</v>
          </cell>
          <cell r="N58">
            <v>1.8332594596670935</v>
          </cell>
        </row>
        <row r="60">
          <cell r="H60" t="str">
            <v>Multipli intero campione</v>
          </cell>
        </row>
        <row r="61">
          <cell r="H61" t="str">
            <v xml:space="preserve">MAX. </v>
          </cell>
          <cell r="J61">
            <v>6.3728915662650598</v>
          </cell>
          <cell r="K61">
            <v>17.631666666666668</v>
          </cell>
          <cell r="L61">
            <v>22.321355932203389</v>
          </cell>
          <cell r="M61">
            <v>50.265599999999999</v>
          </cell>
          <cell r="N61">
            <v>4.1830645161290327</v>
          </cell>
        </row>
        <row r="62">
          <cell r="H62" t="str">
            <v xml:space="preserve">MIN. </v>
          </cell>
          <cell r="J62">
            <v>0.51033383278393774</v>
          </cell>
          <cell r="K62">
            <v>6.330795539033458</v>
          </cell>
          <cell r="L62">
            <v>8.0306310679611634</v>
          </cell>
          <cell r="M62">
            <v>8.7025833333333331</v>
          </cell>
          <cell r="N62">
            <v>0.91126527050610817</v>
          </cell>
        </row>
        <row r="63">
          <cell r="H63" t="str">
            <v xml:space="preserve">Average </v>
          </cell>
          <cell r="J63">
            <v>2.5879248109931958</v>
          </cell>
          <cell r="K63">
            <v>11.078352161152264</v>
          </cell>
          <cell r="L63">
            <v>14.508941435054306</v>
          </cell>
          <cell r="M63">
            <v>19.954766447128016</v>
          </cell>
          <cell r="N63">
            <v>1.980107008250658</v>
          </cell>
        </row>
        <row r="64">
          <cell r="H64" t="str">
            <v>Mediana</v>
          </cell>
          <cell r="J64">
            <v>2.5540906293386256</v>
          </cell>
          <cell r="K64">
            <v>10.182521517632853</v>
          </cell>
          <cell r="L64">
            <v>12.810626543693624</v>
          </cell>
          <cell r="M64">
            <v>16.114520378597643</v>
          </cell>
          <cell r="N64">
            <v>1.8146468183391087</v>
          </cell>
        </row>
        <row r="87">
          <cell r="B87" t="str">
            <v xml:space="preserve">SINTESI DELL'ANALISI DELLE SOCIETA' QUOTATE </v>
          </cell>
        </row>
        <row r="88">
          <cell r="B88" t="str">
            <v/>
          </cell>
        </row>
        <row r="90">
          <cell r="B90" t="str">
            <v xml:space="preserve">(Dati in Lit. Mln) </v>
          </cell>
        </row>
        <row r="92">
          <cell r="B92" t="str">
            <v xml:space="preserve"> </v>
          </cell>
          <cell r="C92" t="str">
            <v>Dati</v>
          </cell>
          <cell r="D92" t="str">
            <v xml:space="preserve">                              MULTIPLI</v>
          </cell>
          <cell r="G92" t="str">
            <v xml:space="preserve">    VALORE DEL C.I.N.</v>
          </cell>
          <cell r="J92" t="str">
            <v>VALORE DEI MEZZI PROPRI</v>
          </cell>
        </row>
        <row r="93">
          <cell r="C93" t="str">
            <v>Bilancio</v>
          </cell>
        </row>
        <row r="94">
          <cell r="B94" t="str">
            <v>TOTALE CAMPIONE</v>
          </cell>
          <cell r="C94">
            <v>1999</v>
          </cell>
          <cell r="D94" t="str">
            <v>MIN.</v>
          </cell>
          <cell r="E94" t="str">
            <v>MAX.</v>
          </cell>
          <cell r="F94" t="str">
            <v>MEDIA</v>
          </cell>
          <cell r="G94" t="str">
            <v>MIN.</v>
          </cell>
          <cell r="H94" t="str">
            <v>MAX.</v>
          </cell>
          <cell r="I94" t="str">
            <v>MEDIA</v>
          </cell>
          <cell r="J94" t="str">
            <v>MIN.</v>
          </cell>
          <cell r="K94" t="str">
            <v>MAX.</v>
          </cell>
          <cell r="L94" t="str">
            <v>MEDIA</v>
          </cell>
        </row>
        <row r="96">
          <cell r="B96" t="str">
            <v>FATTURATO NETTO</v>
          </cell>
          <cell r="C96">
            <v>49860</v>
          </cell>
          <cell r="D96">
            <v>1.6243315142440602</v>
          </cell>
          <cell r="E96">
            <v>3.7653066151617569</v>
          </cell>
          <cell r="F96">
            <v>2.591250755064658</v>
          </cell>
          <cell r="G96">
            <v>80989.169300208843</v>
          </cell>
          <cell r="H96">
            <v>187738.18783196519</v>
          </cell>
          <cell r="I96">
            <v>129199.76264752385</v>
          </cell>
          <cell r="J96">
            <v>78667.169300208843</v>
          </cell>
          <cell r="K96">
            <v>185416.18783196519</v>
          </cell>
          <cell r="L96">
            <v>126877.76264752385</v>
          </cell>
        </row>
        <row r="98">
          <cell r="B98" t="str">
            <v>M.O.L. (EBDITA)</v>
          </cell>
          <cell r="C98">
            <v>10481</v>
          </cell>
          <cell r="D98">
            <v>8.8415891689008053</v>
          </cell>
          <cell r="E98">
            <v>17.191833183204999</v>
          </cell>
          <cell r="F98">
            <v>11.792452843299449</v>
          </cell>
          <cell r="G98">
            <v>92668.696079249334</v>
          </cell>
          <cell r="H98">
            <v>180187.6035931716</v>
          </cell>
          <cell r="I98">
            <v>123596.69825062153</v>
          </cell>
          <cell r="J98">
            <v>90346.696079249334</v>
          </cell>
          <cell r="K98">
            <v>177865.6035931716</v>
          </cell>
          <cell r="L98">
            <v>121274.69825062153</v>
          </cell>
        </row>
        <row r="100">
          <cell r="B100" t="str">
            <v>U.O.N. (EBIT)</v>
          </cell>
          <cell r="C100">
            <v>8713</v>
          </cell>
          <cell r="D100">
            <v>11.24592156862745</v>
          </cell>
          <cell r="E100">
            <v>22.321355932203389</v>
          </cell>
          <cell r="F100">
            <v>15.802258059870299</v>
          </cell>
          <cell r="G100">
            <v>97985.714627450972</v>
          </cell>
          <cell r="H100">
            <v>194485.97423728812</v>
          </cell>
          <cell r="I100">
            <v>137685.07447564992</v>
          </cell>
          <cell r="J100">
            <v>95663.714627450972</v>
          </cell>
          <cell r="K100">
            <v>192163.97423728812</v>
          </cell>
          <cell r="L100">
            <v>135363.07447564992</v>
          </cell>
        </row>
        <row r="102">
          <cell r="B102" t="str">
            <v>UTILE NETTO</v>
          </cell>
          <cell r="C102">
            <v>5973</v>
          </cell>
          <cell r="D102">
            <v>14.74139986996099</v>
          </cell>
          <cell r="E102">
            <v>34.160316205533597</v>
          </cell>
          <cell r="F102">
            <v>20.745083431185122</v>
          </cell>
          <cell r="G102">
            <v>90372.381423276995</v>
          </cell>
          <cell r="H102">
            <v>206361.56869565218</v>
          </cell>
          <cell r="I102">
            <v>126232.38333446873</v>
          </cell>
          <cell r="J102">
            <v>88050.381423276995</v>
          </cell>
          <cell r="K102">
            <v>204039.56869565218</v>
          </cell>
          <cell r="L102">
            <v>123910.38333446873</v>
          </cell>
        </row>
        <row r="104">
          <cell r="B104" t="str">
            <v>Posizione Finanziaria Netta  31/12/99</v>
          </cell>
          <cell r="C104">
            <v>2322</v>
          </cell>
        </row>
        <row r="106">
          <cell r="B106" t="str">
            <v>MEDIA</v>
          </cell>
          <cell r="G106">
            <v>90503.990357546543</v>
          </cell>
          <cell r="H106">
            <v>192193.33358951929</v>
          </cell>
          <cell r="I106">
            <v>129178.479677066</v>
          </cell>
          <cell r="J106">
            <v>88181.990357546543</v>
          </cell>
          <cell r="K106">
            <v>189871.33358951929</v>
          </cell>
          <cell r="L106">
            <v>126856.479677066</v>
          </cell>
        </row>
        <row r="110">
          <cell r="B110" t="str">
            <v xml:space="preserve">SINTESI DELL'ANALISI DELLE SOCIETA' QUOTATE </v>
          </cell>
        </row>
        <row r="111">
          <cell r="B111" t="str">
            <v/>
          </cell>
        </row>
        <row r="113">
          <cell r="B113" t="str">
            <v xml:space="preserve">(Dati in Lit. Mln) </v>
          </cell>
        </row>
        <row r="115">
          <cell r="B115" t="str">
            <v xml:space="preserve"> </v>
          </cell>
          <cell r="C115" t="str">
            <v>Dati</v>
          </cell>
          <cell r="D115" t="str">
            <v xml:space="preserve">                              MULTIPLI</v>
          </cell>
          <cell r="G115" t="str">
            <v xml:space="preserve">    VALORE DEL C.I.N.</v>
          </cell>
          <cell r="J115" t="str">
            <v>VALORE DEI MEZZI PROPRI</v>
          </cell>
        </row>
        <row r="116">
          <cell r="C116" t="str">
            <v>Bilancio</v>
          </cell>
        </row>
        <row r="117">
          <cell r="B117" t="str">
            <v>FASCIA 1</v>
          </cell>
          <cell r="C117">
            <v>1999</v>
          </cell>
          <cell r="D117" t="str">
            <v>MIN.</v>
          </cell>
          <cell r="E117" t="str">
            <v>MAX.</v>
          </cell>
          <cell r="F117" t="str">
            <v>MEDIA</v>
          </cell>
          <cell r="G117" t="str">
            <v>MIN.</v>
          </cell>
          <cell r="H117" t="str">
            <v>MAX.</v>
          </cell>
          <cell r="I117" t="str">
            <v>MEDIA</v>
          </cell>
          <cell r="J117" t="str">
            <v>MIN.</v>
          </cell>
          <cell r="K117" t="str">
            <v>MAX.</v>
          </cell>
          <cell r="L117" t="str">
            <v>MEDIA</v>
          </cell>
        </row>
        <row r="119">
          <cell r="B119" t="str">
            <v>FATTURATO NETTO</v>
          </cell>
          <cell r="C119">
            <v>49860</v>
          </cell>
          <cell r="D119">
            <v>0.45790565448297404</v>
          </cell>
          <cell r="E119">
            <v>5.7011671686746981</v>
          </cell>
          <cell r="F119">
            <v>2.6874351417332543</v>
          </cell>
          <cell r="G119">
            <v>22831.175932521084</v>
          </cell>
          <cell r="H119">
            <v>284260.19503012043</v>
          </cell>
          <cell r="I119">
            <v>133995.51616682005</v>
          </cell>
          <cell r="J119">
            <v>20509.175932521084</v>
          </cell>
          <cell r="K119">
            <v>281938.19503012043</v>
          </cell>
          <cell r="L119">
            <v>131673.51616682005</v>
          </cell>
        </row>
        <row r="121">
          <cell r="B121" t="str">
            <v>M.O.L.</v>
          </cell>
          <cell r="C121">
            <v>10481</v>
          </cell>
          <cell r="D121">
            <v>5.6592895752895762</v>
          </cell>
          <cell r="E121">
            <v>15.773229166666667</v>
          </cell>
          <cell r="F121">
            <v>9.7211235096483755</v>
          </cell>
          <cell r="G121">
            <v>59315.014038610047</v>
          </cell>
          <cell r="H121">
            <v>165319.21489583334</v>
          </cell>
          <cell r="I121">
            <v>101887.09550462462</v>
          </cell>
          <cell r="J121">
            <v>56993.014038610047</v>
          </cell>
          <cell r="K121">
            <v>162997.21489583334</v>
          </cell>
          <cell r="L121">
            <v>99565.095504624624</v>
          </cell>
        </row>
        <row r="123">
          <cell r="B123" t="str">
            <v>U.O.N.</v>
          </cell>
          <cell r="C123">
            <v>8713</v>
          </cell>
          <cell r="D123">
            <v>6.7638500000000006</v>
          </cell>
          <cell r="E123">
            <v>18.026547619047619</v>
          </cell>
          <cell r="F123">
            <v>11.921438467292006</v>
          </cell>
          <cell r="G123">
            <v>58933.425050000005</v>
          </cell>
          <cell r="H123">
            <v>157065.30940476191</v>
          </cell>
          <cell r="I123">
            <v>103871.49336551526</v>
          </cell>
          <cell r="J123">
            <v>56611.425050000005</v>
          </cell>
          <cell r="K123">
            <v>154743.30940476191</v>
          </cell>
          <cell r="L123">
            <v>101549.49336551526</v>
          </cell>
        </row>
        <row r="125">
          <cell r="B125" t="str">
            <v>UTILE NETTO</v>
          </cell>
          <cell r="C125">
            <v>5973</v>
          </cell>
          <cell r="D125">
            <v>9.8353655462184868</v>
          </cell>
          <cell r="E125">
            <v>21.393899999999999</v>
          </cell>
          <cell r="F125">
            <v>15.245737356154649</v>
          </cell>
          <cell r="G125">
            <v>61068.638407563019</v>
          </cell>
          <cell r="H125">
            <v>130107.76469999999</v>
          </cell>
          <cell r="I125">
            <v>93384.789228311725</v>
          </cell>
          <cell r="J125">
            <v>58746.638407563019</v>
          </cell>
          <cell r="K125">
            <v>127785.76469999999</v>
          </cell>
          <cell r="L125">
            <v>91062.789228311725</v>
          </cell>
        </row>
        <row r="127">
          <cell r="B127" t="str">
            <v>Posizione Finanziaria Netta 31/12/99</v>
          </cell>
          <cell r="C127">
            <v>2322</v>
          </cell>
        </row>
        <row r="129">
          <cell r="B129" t="str">
            <v>MEDIA</v>
          </cell>
          <cell r="G129">
            <v>50537.063357173538</v>
          </cell>
          <cell r="H129">
            <v>184188.12100767891</v>
          </cell>
          <cell r="I129">
            <v>108284.72356631792</v>
          </cell>
          <cell r="J129">
            <v>48215.063357173538</v>
          </cell>
          <cell r="K129">
            <v>181866.12100767891</v>
          </cell>
          <cell r="L129">
            <v>105962.72356631792</v>
          </cell>
        </row>
        <row r="132">
          <cell r="B132" t="str">
            <v xml:space="preserve">SINTESI DELL'ANALISI DELLE SOCIETA' QUOTATE </v>
          </cell>
        </row>
        <row r="133">
          <cell r="B133" t="str">
            <v/>
          </cell>
        </row>
        <row r="135">
          <cell r="B135" t="str">
            <v xml:space="preserve">(Dati in Lit. Mln) </v>
          </cell>
        </row>
        <row r="137">
          <cell r="B137" t="str">
            <v xml:space="preserve"> </v>
          </cell>
          <cell r="C137" t="str">
            <v>Dati</v>
          </cell>
          <cell r="D137" t="str">
            <v xml:space="preserve">                              MULTIPLI</v>
          </cell>
          <cell r="G137" t="str">
            <v xml:space="preserve">    VALORE DEL C.I.N.</v>
          </cell>
          <cell r="J137" t="str">
            <v>VALORE DEI MEZZI PROPRI</v>
          </cell>
        </row>
        <row r="138">
          <cell r="C138" t="str">
            <v>Bilancio</v>
          </cell>
        </row>
        <row r="139">
          <cell r="B139" t="str">
            <v>FASCIA 2</v>
          </cell>
          <cell r="C139">
            <v>1999</v>
          </cell>
          <cell r="D139" t="str">
            <v>MIN.</v>
          </cell>
          <cell r="E139" t="str">
            <v>MAX.</v>
          </cell>
          <cell r="F139" t="str">
            <v>MEDIA</v>
          </cell>
          <cell r="G139" t="str">
            <v>MIN.</v>
          </cell>
          <cell r="H139" t="str">
            <v>MAX.</v>
          </cell>
          <cell r="I139" t="str">
            <v>MEDIA</v>
          </cell>
          <cell r="J139" t="str">
            <v>MIN.</v>
          </cell>
          <cell r="K139" t="str">
            <v>MAX.</v>
          </cell>
          <cell r="L139" t="str">
            <v>MEDIA</v>
          </cell>
        </row>
        <row r="141">
          <cell r="B141" t="str">
            <v>FATTURATO NETTO</v>
          </cell>
          <cell r="C141">
            <v>49860</v>
          </cell>
          <cell r="D141">
            <v>0.4773418342324669</v>
          </cell>
          <cell r="E141">
            <v>6.8919410994764378</v>
          </cell>
          <cell r="F141">
            <v>2.8108825910776405</v>
          </cell>
          <cell r="G141">
            <v>23800.263854830799</v>
          </cell>
          <cell r="H141">
            <v>343632.18321989517</v>
          </cell>
          <cell r="I141">
            <v>140150.60599113116</v>
          </cell>
          <cell r="J141">
            <v>21478.263854830799</v>
          </cell>
          <cell r="K141">
            <v>341310.18321989517</v>
          </cell>
          <cell r="L141">
            <v>137828.60599113116</v>
          </cell>
        </row>
        <row r="143">
          <cell r="B143" t="str">
            <v>M.O.L.</v>
          </cell>
          <cell r="C143">
            <v>10481</v>
          </cell>
          <cell r="D143">
            <v>6.2311139564660696</v>
          </cell>
          <cell r="E143">
            <v>30.4713136574074</v>
          </cell>
          <cell r="F143">
            <v>12.477160136341642</v>
          </cell>
          <cell r="G143">
            <v>65308.305377720877</v>
          </cell>
          <cell r="H143">
            <v>319369.83844328695</v>
          </cell>
          <cell r="I143">
            <v>130773.11538899674</v>
          </cell>
          <cell r="J143">
            <v>62986.305377720877</v>
          </cell>
          <cell r="K143">
            <v>317047.83844328695</v>
          </cell>
          <cell r="L143">
            <v>128451.11538899674</v>
          </cell>
        </row>
        <row r="145">
          <cell r="B145" t="str">
            <v>U.O.N.</v>
          </cell>
          <cell r="C145">
            <v>8713</v>
          </cell>
          <cell r="D145">
            <v>8.8562329390354861</v>
          </cell>
          <cell r="E145">
            <v>37.290672804532576</v>
          </cell>
          <cell r="F145">
            <v>15.714561489344643</v>
          </cell>
          <cell r="G145">
            <v>77164.357597816197</v>
          </cell>
          <cell r="H145">
            <v>324913.63214589236</v>
          </cell>
          <cell r="I145">
            <v>136920.97425665989</v>
          </cell>
          <cell r="J145">
            <v>74842.357597816197</v>
          </cell>
          <cell r="K145">
            <v>322591.63214589236</v>
          </cell>
          <cell r="L145">
            <v>134598.97425665989</v>
          </cell>
        </row>
        <row r="147">
          <cell r="B147" t="str">
            <v>UTILE NETTO</v>
          </cell>
          <cell r="C147">
            <v>5973</v>
          </cell>
          <cell r="D147">
            <v>3.9160839160839158</v>
          </cell>
          <cell r="E147">
            <v>52.788037499999987</v>
          </cell>
          <cell r="F147">
            <v>19.297370569539428</v>
          </cell>
          <cell r="G147">
            <v>25712.76923076923</v>
          </cell>
          <cell r="H147">
            <v>317624.94798749994</v>
          </cell>
          <cell r="I147">
            <v>117585.194411859</v>
          </cell>
          <cell r="J147">
            <v>23390.76923076923</v>
          </cell>
          <cell r="K147">
            <v>315302.94798749994</v>
          </cell>
          <cell r="L147">
            <v>115263.194411859</v>
          </cell>
        </row>
        <row r="149">
          <cell r="B149" t="str">
            <v>Posizione Finanziaria Netta 31/12/99</v>
          </cell>
          <cell r="C149">
            <v>2322</v>
          </cell>
        </row>
        <row r="151">
          <cell r="B151" t="str">
            <v>MEDIA</v>
          </cell>
          <cell r="G151">
            <v>47996.424015284276</v>
          </cell>
          <cell r="H151">
            <v>326385.15044914361</v>
          </cell>
          <cell r="I151">
            <v>131357.47251216171</v>
          </cell>
          <cell r="J151">
            <v>45674.424015284276</v>
          </cell>
          <cell r="K151">
            <v>324063.15044914361</v>
          </cell>
          <cell r="L151">
            <v>129035.47251216171</v>
          </cell>
        </row>
        <row r="268">
          <cell r="B268" t="str">
            <v>MULTIPLI DELLE SOCIETA' QUOTATE</v>
          </cell>
          <cell r="L268" t="str">
            <v>Project  WHITE</v>
          </cell>
          <cell r="P268" t="str">
            <v>MULTIPLI DELLE SOCIETA' QUOTATE</v>
          </cell>
          <cell r="Z268" t="str">
            <v>Project  WHITE</v>
          </cell>
        </row>
        <row r="269">
          <cell r="B269" t="str">
            <v>Fonte: Bloomberg</v>
          </cell>
          <cell r="P269" t="str">
            <v>Fonte: Bloomberg</v>
          </cell>
        </row>
        <row r="272">
          <cell r="C272" t="str">
            <v>PRICE 1997</v>
          </cell>
          <cell r="H272" t="str">
            <v>MARKET</v>
          </cell>
          <cell r="I272" t="str">
            <v xml:space="preserve">IMPLIED </v>
          </cell>
          <cell r="J272" t="str">
            <v>MULTIPLES (based on last 12 months financials)</v>
          </cell>
          <cell r="Q272" t="str">
            <v>RAW</v>
          </cell>
          <cell r="R272" t="str">
            <v>N° DI</v>
          </cell>
          <cell r="S272" t="str">
            <v>ULTIMI DODICI MESI 1995 O ATTESI</v>
          </cell>
          <cell r="Z272" t="str">
            <v>OPERATING</v>
          </cell>
        </row>
        <row r="273">
          <cell r="B273" t="str">
            <v>COMPANY</v>
          </cell>
          <cell r="C273" t="str">
            <v>C.</v>
          </cell>
          <cell r="E273" t="str">
            <v>average</v>
          </cell>
          <cell r="F273" t="str">
            <v>MIN.</v>
          </cell>
          <cell r="G273" t="str">
            <v>MAX.</v>
          </cell>
          <cell r="H273" t="str">
            <v>CAP.</v>
          </cell>
          <cell r="I273" t="str">
            <v>ASSET</v>
          </cell>
          <cell r="J273" t="str">
            <v>SALES</v>
          </cell>
          <cell r="K273" t="str">
            <v>EBDITA</v>
          </cell>
          <cell r="L273" t="str">
            <v>EBIT</v>
          </cell>
          <cell r="M273" t="str">
            <v>NET</v>
          </cell>
          <cell r="N273" t="str">
            <v>NET</v>
          </cell>
          <cell r="P273" t="str">
            <v>COMPANY</v>
          </cell>
          <cell r="Q273" t="str">
            <v>BETA</v>
          </cell>
          <cell r="R273" t="str">
            <v>AZIONI</v>
          </cell>
          <cell r="S273" t="str">
            <v>Net financial</v>
          </cell>
          <cell r="T273" t="str">
            <v>SALES</v>
          </cell>
          <cell r="U273" t="str">
            <v>EBDITA</v>
          </cell>
          <cell r="V273" t="str">
            <v>EBIT</v>
          </cell>
          <cell r="W273" t="str">
            <v>NET</v>
          </cell>
          <cell r="X273" t="str">
            <v>NET</v>
          </cell>
          <cell r="Z273" t="str">
            <v>MARGIN</v>
          </cell>
        </row>
        <row r="274">
          <cell r="E274" t="str">
            <v>Value</v>
          </cell>
          <cell r="F274" t="str">
            <v>52 week</v>
          </cell>
          <cell r="G274" t="str">
            <v>52 week</v>
          </cell>
          <cell r="H274" t="str">
            <v/>
          </cell>
          <cell r="I274" t="str">
            <v>VALUE</v>
          </cell>
          <cell r="J274" t="str">
            <v/>
          </cell>
          <cell r="M274" t="str">
            <v>INCOME</v>
          </cell>
          <cell r="N274" t="str">
            <v>WORTH</v>
          </cell>
          <cell r="R274" t="str">
            <v>MLN.</v>
          </cell>
          <cell r="S274" t="str">
            <v>position</v>
          </cell>
          <cell r="W274" t="str">
            <v>INCOME</v>
          </cell>
          <cell r="X274" t="str">
            <v>WORTH</v>
          </cell>
        </row>
        <row r="275">
          <cell r="B275" t="str">
            <v>AVONMORE</v>
          </cell>
          <cell r="C275" t="str">
            <v>I£</v>
          </cell>
          <cell r="E275">
            <v>2.0499999999999998</v>
          </cell>
          <cell r="F275">
            <v>1.7</v>
          </cell>
          <cell r="G275">
            <v>2.4</v>
          </cell>
          <cell r="H275">
            <v>358.07349999999997</v>
          </cell>
          <cell r="I275">
            <v>439.07349999999997</v>
          </cell>
          <cell r="J275">
            <v>0.33288362395754356</v>
          </cell>
          <cell r="K275">
            <v>6.5533358208955219</v>
          </cell>
          <cell r="L275">
            <v>9.5450760869565219</v>
          </cell>
          <cell r="M275">
            <v>11.935783333333331</v>
          </cell>
          <cell r="N275">
            <v>1.955617149098853</v>
          </cell>
          <cell r="P275" t="str">
            <v>AVONMORE</v>
          </cell>
          <cell r="Q275">
            <v>0.23</v>
          </cell>
          <cell r="R275">
            <v>174.67</v>
          </cell>
          <cell r="S275">
            <v>81</v>
          </cell>
          <cell r="T275">
            <v>1319</v>
          </cell>
          <cell r="U275">
            <v>67</v>
          </cell>
          <cell r="V275">
            <v>46</v>
          </cell>
          <cell r="W275">
            <v>30</v>
          </cell>
          <cell r="X275">
            <v>183.1</v>
          </cell>
          <cell r="Z275">
            <v>3.4874905231235785E-2</v>
          </cell>
          <cell r="AC275" t="str">
            <v>AVONMORE</v>
          </cell>
        </row>
        <row r="276">
          <cell r="B276" t="str">
            <v>(Ireland)</v>
          </cell>
          <cell r="P276" t="str">
            <v>(Ireland)</v>
          </cell>
          <cell r="AC276" t="str">
            <v>(Ireland)</v>
          </cell>
        </row>
        <row r="277">
          <cell r="B277" t="str">
            <v>NORTHERN FOODS</v>
          </cell>
          <cell r="C277" t="str">
            <v>£</v>
          </cell>
          <cell r="E277">
            <v>215</v>
          </cell>
          <cell r="F277">
            <v>204</v>
          </cell>
          <cell r="G277">
            <v>226</v>
          </cell>
          <cell r="H277">
            <v>1250.6550000000002</v>
          </cell>
          <cell r="I277">
            <v>1398.8550000000002</v>
          </cell>
          <cell r="J277">
            <v>0.71655311955742251</v>
          </cell>
          <cell r="K277">
            <v>4.9587203119461192</v>
          </cell>
          <cell r="L277">
            <v>10.121960926193925</v>
          </cell>
          <cell r="M277">
            <v>14.425086505190313</v>
          </cell>
          <cell r="N277">
            <v>3.0129005059021932</v>
          </cell>
          <cell r="P277" t="str">
            <v>NORTHERN FOODS</v>
          </cell>
          <cell r="Q277">
            <v>0.74</v>
          </cell>
          <cell r="R277">
            <v>581.70000000000005</v>
          </cell>
          <cell r="S277">
            <v>148.20000000000002</v>
          </cell>
          <cell r="T277">
            <v>1952.2</v>
          </cell>
          <cell r="U277">
            <v>282.10000000000002</v>
          </cell>
          <cell r="V277">
            <v>138.19999999999999</v>
          </cell>
          <cell r="W277">
            <v>86.7</v>
          </cell>
          <cell r="X277">
            <v>415.09999999999997</v>
          </cell>
          <cell r="Z277">
            <v>7.0791927056654019E-2</v>
          </cell>
          <cell r="AC277" t="str">
            <v>NORTHERN FOODS</v>
          </cell>
        </row>
        <row r="278">
          <cell r="B278" t="str">
            <v>(UK)</v>
          </cell>
          <cell r="P278" t="str">
            <v>(UK)</v>
          </cell>
          <cell r="AC278" t="str">
            <v>(UK)</v>
          </cell>
        </row>
        <row r="279">
          <cell r="B279" t="str">
            <v>UNIGATE</v>
          </cell>
          <cell r="C279" t="str">
            <v>£</v>
          </cell>
          <cell r="E279">
            <v>439.5</v>
          </cell>
          <cell r="F279">
            <v>414</v>
          </cell>
          <cell r="G279">
            <v>465</v>
          </cell>
          <cell r="H279">
            <v>1046.01</v>
          </cell>
          <cell r="I279">
            <v>875.31</v>
          </cell>
          <cell r="J279">
            <v>0.41782901331805811</v>
          </cell>
          <cell r="K279">
            <v>4.9147108366086467</v>
          </cell>
          <cell r="L279">
            <v>7.658005249343832</v>
          </cell>
          <cell r="M279">
            <v>3.9308906426155579</v>
          </cell>
          <cell r="N279">
            <v>1.308003001125422</v>
          </cell>
          <cell r="P279" t="str">
            <v>UNIGATE</v>
          </cell>
          <cell r="Q279">
            <v>0.64</v>
          </cell>
          <cell r="R279">
            <v>238</v>
          </cell>
          <cell r="S279">
            <v>-170.70000000000005</v>
          </cell>
          <cell r="T279">
            <v>2094.9</v>
          </cell>
          <cell r="U279">
            <v>178.1</v>
          </cell>
          <cell r="V279">
            <v>114.3</v>
          </cell>
          <cell r="W279">
            <v>266.10000000000002</v>
          </cell>
          <cell r="X279">
            <v>799.7</v>
          </cell>
          <cell r="Z279">
            <v>5.4561076901045391E-2</v>
          </cell>
          <cell r="AC279" t="str">
            <v>UNIGATE</v>
          </cell>
        </row>
        <row r="280">
          <cell r="B280" t="str">
            <v>(UK)</v>
          </cell>
          <cell r="P280" t="str">
            <v>(UK)</v>
          </cell>
          <cell r="AC280" t="str">
            <v>(UK)</v>
          </cell>
        </row>
        <row r="281">
          <cell r="B281" t="str">
            <v>WATERFORD</v>
          </cell>
          <cell r="C281" t="str">
            <v>I£</v>
          </cell>
          <cell r="E281">
            <v>0.86</v>
          </cell>
          <cell r="F281">
            <v>0.72</v>
          </cell>
          <cell r="G281">
            <v>1</v>
          </cell>
          <cell r="H281">
            <v>57.594200000000001</v>
          </cell>
          <cell r="I281">
            <v>267.5942</v>
          </cell>
          <cell r="J281">
            <v>0.25641452663855885</v>
          </cell>
          <cell r="K281">
            <v>4.76995008912656</v>
          </cell>
          <cell r="L281">
            <v>6.8967577319587638</v>
          </cell>
          <cell r="M281">
            <v>3.2723977272727272</v>
          </cell>
          <cell r="N281">
            <v>0.25861787157611138</v>
          </cell>
          <cell r="P281" t="str">
            <v>WATERFORD</v>
          </cell>
          <cell r="Q281">
            <v>0.13</v>
          </cell>
          <cell r="R281">
            <v>66.97</v>
          </cell>
          <cell r="S281">
            <v>210</v>
          </cell>
          <cell r="T281">
            <v>1043.5999999999999</v>
          </cell>
          <cell r="U281">
            <v>56.099999999999994</v>
          </cell>
          <cell r="V281">
            <v>38.799999999999997</v>
          </cell>
          <cell r="W281">
            <v>17.600000000000001</v>
          </cell>
          <cell r="X281">
            <v>222.7</v>
          </cell>
          <cell r="Z281">
            <v>3.7178995783825219E-2</v>
          </cell>
          <cell r="AC281" t="str">
            <v>WATERFORD</v>
          </cell>
        </row>
        <row r="282">
          <cell r="B282" t="str">
            <v>(Ireland)</v>
          </cell>
          <cell r="P282" t="str">
            <v>(Ireland)</v>
          </cell>
          <cell r="AC282" t="str">
            <v>(Ireland)</v>
          </cell>
        </row>
        <row r="283">
          <cell r="B283" t="str">
            <v>KERRY</v>
          </cell>
          <cell r="C283" t="str">
            <v>I£</v>
          </cell>
          <cell r="E283">
            <v>6.2249999999999996</v>
          </cell>
          <cell r="F283">
            <v>5.95</v>
          </cell>
          <cell r="G283">
            <v>6.5</v>
          </cell>
          <cell r="H283">
            <v>1020.0285</v>
          </cell>
          <cell r="I283">
            <v>1334.1285</v>
          </cell>
          <cell r="J283">
            <v>1.081930500364934</v>
          </cell>
          <cell r="K283">
            <v>11.911861607142857</v>
          </cell>
          <cell r="L283">
            <v>14.192856382978723</v>
          </cell>
          <cell r="M283">
            <v>23.129897959183673</v>
          </cell>
          <cell r="N283">
            <v>2.8580232558139533</v>
          </cell>
          <cell r="P283" t="str">
            <v>KERRY</v>
          </cell>
          <cell r="Q283">
            <v>0.49</v>
          </cell>
          <cell r="R283">
            <v>163.86</v>
          </cell>
          <cell r="S283">
            <v>314.10000000000002</v>
          </cell>
          <cell r="T283">
            <v>1233.0999999999999</v>
          </cell>
          <cell r="U283">
            <v>112</v>
          </cell>
          <cell r="V283">
            <v>94</v>
          </cell>
          <cell r="W283">
            <v>44.1</v>
          </cell>
          <cell r="X283">
            <v>356.90000000000003</v>
          </cell>
          <cell r="Z283">
            <v>7.623063822885412E-2</v>
          </cell>
          <cell r="AC283" t="str">
            <v>KERRY</v>
          </cell>
        </row>
        <row r="284">
          <cell r="B284" t="str">
            <v>(Ireland)</v>
          </cell>
          <cell r="P284" t="str">
            <v>(Ireland)</v>
          </cell>
          <cell r="AC284" t="str">
            <v>(Ireland)</v>
          </cell>
        </row>
        <row r="285">
          <cell r="B285" t="str">
            <v>FROMAGERIES</v>
          </cell>
          <cell r="C285" t="str">
            <v>Ff</v>
          </cell>
          <cell r="E285">
            <v>4387.5</v>
          </cell>
          <cell r="F285">
            <v>4175</v>
          </cell>
          <cell r="G285">
            <v>4600</v>
          </cell>
          <cell r="H285">
            <v>6318</v>
          </cell>
          <cell r="I285">
            <v>6446.6</v>
          </cell>
          <cell r="J285">
            <v>0.74795219863093165</v>
          </cell>
          <cell r="K285">
            <v>8.2648717948717945</v>
          </cell>
          <cell r="L285">
            <v>11.511785714285715</v>
          </cell>
          <cell r="M285">
            <v>17.075675675675676</v>
          </cell>
          <cell r="N285">
            <v>1.7292533391723233</v>
          </cell>
          <cell r="P285" t="str">
            <v>FROMAGERIE</v>
          </cell>
          <cell r="Q285">
            <v>0.09</v>
          </cell>
          <cell r="R285">
            <v>1.44</v>
          </cell>
          <cell r="S285">
            <v>128.6</v>
          </cell>
          <cell r="T285">
            <v>8619</v>
          </cell>
          <cell r="U285">
            <v>780</v>
          </cell>
          <cell r="V285">
            <v>560</v>
          </cell>
          <cell r="W285">
            <v>370</v>
          </cell>
          <cell r="X285">
            <v>3653.6</v>
          </cell>
          <cell r="Z285">
            <v>6.497273465599257E-2</v>
          </cell>
          <cell r="AC285" t="str">
            <v>FROMAGERIES</v>
          </cell>
        </row>
        <row r="286">
          <cell r="B286" t="str">
            <v>(FR)</v>
          </cell>
          <cell r="P286" t="str">
            <v>(FR)</v>
          </cell>
          <cell r="AC286" t="str">
            <v>(FR)</v>
          </cell>
        </row>
        <row r="287">
          <cell r="B287" t="str">
            <v>PARMALAT</v>
          </cell>
          <cell r="C287" t="str">
            <v>Lit.</v>
          </cell>
          <cell r="E287">
            <v>2514</v>
          </cell>
          <cell r="F287">
            <v>2113</v>
          </cell>
          <cell r="G287">
            <v>2915</v>
          </cell>
          <cell r="H287">
            <v>2966.52</v>
          </cell>
          <cell r="I287">
            <v>4113.5200000000004</v>
          </cell>
          <cell r="J287">
            <v>0.7527026532479415</v>
          </cell>
          <cell r="K287">
            <v>9.840956937799044</v>
          </cell>
          <cell r="L287">
            <v>9.223139013452915</v>
          </cell>
          <cell r="M287">
            <v>15.613263157894737</v>
          </cell>
          <cell r="N287">
            <v>1.7784892086330935</v>
          </cell>
          <cell r="P287" t="str">
            <v>PARMALAT</v>
          </cell>
          <cell r="Q287">
            <v>0.92</v>
          </cell>
          <cell r="R287">
            <v>1.18</v>
          </cell>
          <cell r="S287">
            <v>1147</v>
          </cell>
          <cell r="T287">
            <v>5465</v>
          </cell>
          <cell r="U287">
            <v>418</v>
          </cell>
          <cell r="V287">
            <v>446</v>
          </cell>
          <cell r="W287">
            <v>190</v>
          </cell>
          <cell r="X287">
            <v>1668</v>
          </cell>
          <cell r="Z287">
            <v>8.1610247026532481E-2</v>
          </cell>
          <cell r="AC287" t="str">
            <v>PARMALAT</v>
          </cell>
        </row>
        <row r="288">
          <cell r="B288" t="str">
            <v>(ITA)</v>
          </cell>
          <cell r="P288" t="str">
            <v>(ITA)</v>
          </cell>
          <cell r="AC288" t="str">
            <v>(ITA)</v>
          </cell>
        </row>
        <row r="289">
          <cell r="B289" t="str">
            <v>BONGRAIN</v>
          </cell>
          <cell r="C289" t="str">
            <v>Ff</v>
          </cell>
          <cell r="E289">
            <v>2156.5</v>
          </cell>
          <cell r="F289">
            <v>1995</v>
          </cell>
          <cell r="G289">
            <v>2318</v>
          </cell>
          <cell r="H289">
            <v>4550.2150000000001</v>
          </cell>
          <cell r="I289">
            <v>6616.915</v>
          </cell>
          <cell r="J289">
            <v>0.6358566445326389</v>
          </cell>
          <cell r="K289">
            <v>7.4347359550561798</v>
          </cell>
          <cell r="L289">
            <v>11.711353982300885</v>
          </cell>
          <cell r="M289">
            <v>15.167383333333333</v>
          </cell>
          <cell r="N289">
            <v>1.085529737338073</v>
          </cell>
          <cell r="P289" t="str">
            <v>BONGRAIN</v>
          </cell>
          <cell r="Q289">
            <v>0.28000000000000003</v>
          </cell>
          <cell r="R289">
            <v>2.11</v>
          </cell>
          <cell r="S289">
            <v>2066.6999999999998</v>
          </cell>
          <cell r="T289">
            <v>10406.299999999999</v>
          </cell>
          <cell r="U289">
            <v>890</v>
          </cell>
          <cell r="V289">
            <v>565</v>
          </cell>
          <cell r="W289">
            <v>300</v>
          </cell>
          <cell r="X289">
            <v>4191.7</v>
          </cell>
          <cell r="Z289">
            <v>5.4294033422061641E-2</v>
          </cell>
          <cell r="AC289" t="str">
            <v>BONGRAIN</v>
          </cell>
        </row>
        <row r="290">
          <cell r="B290" t="str">
            <v>(Ff)</v>
          </cell>
          <cell r="P290" t="str">
            <v>(Ff)</v>
          </cell>
          <cell r="AC290" t="str">
            <v>(Ff)</v>
          </cell>
        </row>
        <row r="291">
          <cell r="B291" t="str">
            <v>CIRIO</v>
          </cell>
          <cell r="C291" t="str">
            <v>Lit.</v>
          </cell>
          <cell r="E291">
            <v>801.5</v>
          </cell>
          <cell r="F291">
            <v>621</v>
          </cell>
          <cell r="G291">
            <v>982</v>
          </cell>
          <cell r="H291">
            <v>416.78</v>
          </cell>
          <cell r="I291">
            <v>740.98</v>
          </cell>
          <cell r="J291">
            <v>0.49339459315488082</v>
          </cell>
          <cell r="K291">
            <v>6.3440068493150692</v>
          </cell>
          <cell r="L291">
            <v>17.034022988505747</v>
          </cell>
          <cell r="M291">
            <v>24.091329479768785</v>
          </cell>
          <cell r="N291">
            <v>1.0910471204188481</v>
          </cell>
          <cell r="P291" t="str">
            <v>CIRIO</v>
          </cell>
          <cell r="Q291">
            <v>0.13</v>
          </cell>
          <cell r="R291">
            <v>520</v>
          </cell>
          <cell r="S291">
            <v>324.2</v>
          </cell>
          <cell r="T291">
            <v>1501.8</v>
          </cell>
          <cell r="U291">
            <v>116.8</v>
          </cell>
          <cell r="V291">
            <v>43.5</v>
          </cell>
          <cell r="W291">
            <v>17.3</v>
          </cell>
          <cell r="X291">
            <v>382</v>
          </cell>
          <cell r="Z291">
            <v>2.8965241709948065E-2</v>
          </cell>
          <cell r="AC291" t="str">
            <v>CIRIO</v>
          </cell>
        </row>
        <row r="292">
          <cell r="B292" t="str">
            <v>(ITA)</v>
          </cell>
          <cell r="P292" t="str">
            <v>(ITA)</v>
          </cell>
          <cell r="AC292" t="str">
            <v>(ITA)</v>
          </cell>
        </row>
        <row r="293">
          <cell r="B293" t="str">
            <v>NUTRICIA</v>
          </cell>
          <cell r="C293" t="str">
            <v>Ngl</v>
          </cell>
          <cell r="E293">
            <v>286.14999999999998</v>
          </cell>
          <cell r="F293">
            <v>258.5</v>
          </cell>
          <cell r="G293">
            <v>313.8</v>
          </cell>
          <cell r="H293">
            <v>6924.829999999999</v>
          </cell>
          <cell r="I293">
            <v>7486.0299999999988</v>
          </cell>
          <cell r="J293">
            <v>2.5716351769151489</v>
          </cell>
          <cell r="K293" t="e">
            <v>#REF!</v>
          </cell>
          <cell r="L293" t="e">
            <v>#REF!</v>
          </cell>
          <cell r="M293">
            <v>29.887052222701765</v>
          </cell>
          <cell r="N293">
            <v>9.9011009436659982</v>
          </cell>
          <cell r="P293" t="str">
            <v>NUTRICIA</v>
          </cell>
          <cell r="Q293">
            <v>0.79</v>
          </cell>
          <cell r="R293">
            <v>24.2</v>
          </cell>
          <cell r="S293">
            <v>561.20000000000005</v>
          </cell>
          <cell r="T293">
            <v>2911</v>
          </cell>
          <cell r="U293" t="e">
            <v>#REF!</v>
          </cell>
          <cell r="V293" t="e">
            <v>#REF!</v>
          </cell>
          <cell r="W293">
            <v>231.7</v>
          </cell>
          <cell r="X293">
            <v>699.4</v>
          </cell>
          <cell r="Z293" t="e">
            <v>#REF!</v>
          </cell>
          <cell r="AC293" t="str">
            <v>NUTRICIA</v>
          </cell>
        </row>
        <row r="294">
          <cell r="B294" t="str">
            <v>(NL)</v>
          </cell>
          <cell r="P294" t="str">
            <v>(NL)</v>
          </cell>
          <cell r="AC294" t="str">
            <v>(NL)</v>
          </cell>
        </row>
        <row r="295">
          <cell r="B295" t="str">
            <v>NESTLE'</v>
          </cell>
          <cell r="C295" t="str">
            <v>Sf</v>
          </cell>
          <cell r="E295">
            <v>1606.5</v>
          </cell>
          <cell r="F295">
            <v>1419</v>
          </cell>
          <cell r="G295">
            <v>1794</v>
          </cell>
          <cell r="H295">
            <v>63328.23</v>
          </cell>
          <cell r="I295">
            <v>69597.23000000001</v>
          </cell>
          <cell r="J295">
            <v>1.1505576128285668</v>
          </cell>
          <cell r="K295">
            <v>8.2657042755344428</v>
          </cell>
          <cell r="L295">
            <v>11.409381967213116</v>
          </cell>
          <cell r="M295">
            <v>18.093780000000002</v>
          </cell>
          <cell r="N295">
            <v>2.8425077427173573</v>
          </cell>
          <cell r="P295" t="str">
            <v>NESTLE'</v>
          </cell>
          <cell r="Q295">
            <v>0.79</v>
          </cell>
          <cell r="R295">
            <v>39.42</v>
          </cell>
          <cell r="S295">
            <v>6269</v>
          </cell>
          <cell r="T295">
            <v>60490</v>
          </cell>
          <cell r="U295">
            <v>8420</v>
          </cell>
          <cell r="V295">
            <v>6100</v>
          </cell>
          <cell r="W295">
            <v>3500</v>
          </cell>
          <cell r="X295">
            <v>22279</v>
          </cell>
          <cell r="Z295">
            <v>0.10084311456439081</v>
          </cell>
          <cell r="AC295" t="str">
            <v>NESTLE'</v>
          </cell>
        </row>
        <row r="296">
          <cell r="B296" t="str">
            <v>(CH)</v>
          </cell>
          <cell r="P296" t="str">
            <v>(CH)</v>
          </cell>
          <cell r="AC296" t="str">
            <v>(CH)</v>
          </cell>
        </row>
        <row r="297">
          <cell r="B297" t="str">
            <v>DANONE</v>
          </cell>
          <cell r="C297" t="str">
            <v>Ff</v>
          </cell>
          <cell r="E297">
            <v>833.5</v>
          </cell>
          <cell r="F297">
            <v>712</v>
          </cell>
          <cell r="G297">
            <v>955</v>
          </cell>
          <cell r="H297">
            <v>60620.455000000002</v>
          </cell>
          <cell r="I297">
            <v>76330.455000000002</v>
          </cell>
          <cell r="J297">
            <v>0.90934542530378848</v>
          </cell>
          <cell r="K297">
            <v>6.1064363999999998</v>
          </cell>
          <cell r="L297">
            <v>9.3085920731707326</v>
          </cell>
          <cell r="M297">
            <v>17.924439680662331</v>
          </cell>
          <cell r="N297">
            <v>1.350271856554182</v>
          </cell>
          <cell r="P297" t="str">
            <v>DANONE</v>
          </cell>
          <cell r="Q297">
            <v>0.65</v>
          </cell>
          <cell r="R297">
            <v>72.73</v>
          </cell>
          <cell r="S297">
            <v>15710</v>
          </cell>
          <cell r="T297">
            <v>83940</v>
          </cell>
          <cell r="U297">
            <v>12500</v>
          </cell>
          <cell r="V297">
            <v>8200</v>
          </cell>
          <cell r="W297">
            <v>3382</v>
          </cell>
          <cell r="X297">
            <v>44895</v>
          </cell>
          <cell r="Z297">
            <v>9.7688825351441508E-2</v>
          </cell>
          <cell r="AC297" t="str">
            <v>DANONE</v>
          </cell>
        </row>
        <row r="298">
          <cell r="B298" t="str">
            <v>(Ff)</v>
          </cell>
          <cell r="P298" t="str">
            <v>(Ff)</v>
          </cell>
          <cell r="AC298" t="str">
            <v>(Ff)</v>
          </cell>
        </row>
        <row r="300">
          <cell r="X300" t="str">
            <v>Media</v>
          </cell>
          <cell r="Z300" t="e">
            <v>#REF!</v>
          </cell>
        </row>
        <row r="301">
          <cell r="H301" t="str">
            <v>MAX.</v>
          </cell>
          <cell r="J301">
            <v>2.5716351769151489</v>
          </cell>
          <cell r="K301" t="e">
            <v>#REF!</v>
          </cell>
          <cell r="L301" t="e">
            <v>#REF!</v>
          </cell>
          <cell r="M301">
            <v>29.887052222701765</v>
          </cell>
          <cell r="N301">
            <v>9.9011009436659982</v>
          </cell>
        </row>
        <row r="302">
          <cell r="H302" t="str">
            <v>MIN.</v>
          </cell>
          <cell r="J302">
            <v>0.25641452663855885</v>
          </cell>
          <cell r="K302" t="e">
            <v>#REF!</v>
          </cell>
          <cell r="L302" t="e">
            <v>#REF!</v>
          </cell>
          <cell r="M302">
            <v>3.2723977272727272</v>
          </cell>
          <cell r="N302">
            <v>0.25861787157611138</v>
          </cell>
        </row>
        <row r="303">
          <cell r="H303" t="str">
            <v>Average</v>
          </cell>
          <cell r="J303">
            <v>0.83892125737086787</v>
          </cell>
          <cell r="K303" t="e">
            <v>#REF!</v>
          </cell>
          <cell r="L303" t="e">
            <v>#REF!</v>
          </cell>
          <cell r="M303">
            <v>16.212248309802685</v>
          </cell>
          <cell r="N303">
            <v>2.4309468110013674</v>
          </cell>
        </row>
        <row r="307">
          <cell r="B307" t="str">
            <v xml:space="preserve">           RIEPILOGO MULTIPLI DELLE SOCIETA' QUOTATE</v>
          </cell>
          <cell r="L307" t="str">
            <v xml:space="preserve"> </v>
          </cell>
          <cell r="N307" t="str">
            <v>SETTORE DAIRY</v>
          </cell>
        </row>
        <row r="311">
          <cell r="B311" t="str">
            <v>COMPANY</v>
          </cell>
          <cell r="E311" t="str">
            <v>Implied Multiples on Sales</v>
          </cell>
          <cell r="I311" t="str">
            <v>Implied Multiples on EBDITA</v>
          </cell>
          <cell r="M311" t="str">
            <v>Implied Multiples on EBIT</v>
          </cell>
          <cell r="R311" t="str">
            <v>P/E RATIOS</v>
          </cell>
        </row>
        <row r="312">
          <cell r="C312" t="str">
            <v>1994</v>
          </cell>
          <cell r="E312" t="str">
            <v>1995</v>
          </cell>
          <cell r="F312" t="str">
            <v>1996E</v>
          </cell>
          <cell r="G312" t="str">
            <v>1997E</v>
          </cell>
          <cell r="H312" t="str">
            <v>1994</v>
          </cell>
          <cell r="I312" t="str">
            <v>1995</v>
          </cell>
          <cell r="J312" t="str">
            <v>1996E</v>
          </cell>
          <cell r="K312" t="str">
            <v>1997E</v>
          </cell>
          <cell r="L312" t="str">
            <v>1994</v>
          </cell>
          <cell r="M312" t="str">
            <v>1995</v>
          </cell>
          <cell r="N312" t="str">
            <v>1996E</v>
          </cell>
          <cell r="P312" t="str">
            <v>1997E</v>
          </cell>
          <cell r="Q312" t="str">
            <v>1994</v>
          </cell>
          <cell r="R312" t="str">
            <v>1995</v>
          </cell>
          <cell r="S312" t="str">
            <v>1996E</v>
          </cell>
          <cell r="T312" t="str">
            <v>1997E</v>
          </cell>
        </row>
        <row r="313">
          <cell r="B313" t="str">
            <v>AVONMORE</v>
          </cell>
          <cell r="C313" t="e">
            <v>#REF!</v>
          </cell>
          <cell r="E313" t="e">
            <v>#REF!</v>
          </cell>
          <cell r="F313" t="e">
            <v>#REF!</v>
          </cell>
          <cell r="G313">
            <v>0.33288362395754356</v>
          </cell>
          <cell r="H313" t="e">
            <v>#REF!</v>
          </cell>
          <cell r="I313" t="e">
            <v>#REF!</v>
          </cell>
          <cell r="J313" t="e">
            <v>#REF!</v>
          </cell>
          <cell r="K313">
            <v>6.5533358208955219</v>
          </cell>
          <cell r="L313" t="e">
            <v>#REF!</v>
          </cell>
          <cell r="M313" t="e">
            <v>#REF!</v>
          </cell>
          <cell r="N313" t="e">
            <v>#REF!</v>
          </cell>
          <cell r="P313">
            <v>9.5450760869565219</v>
          </cell>
          <cell r="Q313" t="e">
            <v>#REF!</v>
          </cell>
          <cell r="R313" t="e">
            <v>#REF!</v>
          </cell>
          <cell r="S313" t="e">
            <v>#REF!</v>
          </cell>
          <cell r="T313">
            <v>11.935783333333331</v>
          </cell>
        </row>
        <row r="314">
          <cell r="B314" t="str">
            <v>(Ireland)</v>
          </cell>
        </row>
        <row r="315">
          <cell r="B315" t="str">
            <v>NORTHERN FOODS</v>
          </cell>
          <cell r="C315" t="e">
            <v>#REF!</v>
          </cell>
          <cell r="E315" t="e">
            <v>#REF!</v>
          </cell>
          <cell r="F315" t="e">
            <v>#REF!</v>
          </cell>
          <cell r="G315">
            <v>0.71655311955742251</v>
          </cell>
          <cell r="H315" t="e">
            <v>#REF!</v>
          </cell>
          <cell r="I315" t="e">
            <v>#REF!</v>
          </cell>
          <cell r="J315" t="e">
            <v>#REF!</v>
          </cell>
          <cell r="K315">
            <v>4.9587203119461192</v>
          </cell>
          <cell r="L315" t="e">
            <v>#REF!</v>
          </cell>
          <cell r="M315" t="e">
            <v>#REF!</v>
          </cell>
          <cell r="N315" t="e">
            <v>#REF!</v>
          </cell>
          <cell r="P315">
            <v>10.121960926193925</v>
          </cell>
          <cell r="Q315" t="e">
            <v>#REF!</v>
          </cell>
          <cell r="R315" t="e">
            <v>#REF!</v>
          </cell>
          <cell r="S315" t="e">
            <v>#REF!</v>
          </cell>
          <cell r="T315">
            <v>14.425086505190313</v>
          </cell>
        </row>
        <row r="316">
          <cell r="B316" t="str">
            <v>(UK)</v>
          </cell>
        </row>
        <row r="317">
          <cell r="B317" t="str">
            <v>UNIGATE</v>
          </cell>
          <cell r="C317" t="e">
            <v>#REF!</v>
          </cell>
          <cell r="E317" t="e">
            <v>#REF!</v>
          </cell>
          <cell r="F317">
            <v>1.6243315142440602</v>
          </cell>
          <cell r="G317">
            <v>0.41782901331805811</v>
          </cell>
          <cell r="H317" t="e">
            <v>#REF!</v>
          </cell>
          <cell r="I317" t="e">
            <v>#REF!</v>
          </cell>
          <cell r="J317">
            <v>8.8415891689008053</v>
          </cell>
          <cell r="K317">
            <v>4.9147108366086467</v>
          </cell>
          <cell r="L317" t="e">
            <v>#REF!</v>
          </cell>
          <cell r="M317" t="e">
            <v>#REF!</v>
          </cell>
          <cell r="N317">
            <v>11.539232890132961</v>
          </cell>
          <cell r="P317">
            <v>7.658005249343832</v>
          </cell>
          <cell r="Q317" t="e">
            <v>#REF!</v>
          </cell>
          <cell r="R317" t="e">
            <v>#REF!</v>
          </cell>
          <cell r="S317">
            <v>14.74139986996099</v>
          </cell>
          <cell r="T317">
            <v>3.9308906426155579</v>
          </cell>
        </row>
        <row r="318">
          <cell r="B318" t="str">
            <v>(UK)</v>
          </cell>
        </row>
        <row r="319">
          <cell r="B319" t="str">
            <v>WATERFORD</v>
          </cell>
          <cell r="C319" t="e">
            <v>#REF!</v>
          </cell>
          <cell r="E319" t="e">
            <v>#REF!</v>
          </cell>
          <cell r="F319" t="e">
            <v>#REF!</v>
          </cell>
          <cell r="G319">
            <v>0.25641452663855885</v>
          </cell>
          <cell r="H319" t="e">
            <v>#REF!</v>
          </cell>
          <cell r="I319" t="e">
            <v>#REF!</v>
          </cell>
          <cell r="J319" t="e">
            <v>#REF!</v>
          </cell>
          <cell r="K319">
            <v>4.76995008912656</v>
          </cell>
          <cell r="L319" t="e">
            <v>#REF!</v>
          </cell>
          <cell r="M319" t="e">
            <v>#REF!</v>
          </cell>
          <cell r="N319" t="e">
            <v>#REF!</v>
          </cell>
          <cell r="P319">
            <v>6.8967577319587638</v>
          </cell>
          <cell r="Q319" t="e">
            <v>#REF!</v>
          </cell>
          <cell r="R319" t="e">
            <v>#REF!</v>
          </cell>
          <cell r="S319" t="e">
            <v>#REF!</v>
          </cell>
          <cell r="T319">
            <v>3.2723977272727272</v>
          </cell>
        </row>
        <row r="320">
          <cell r="B320" t="str">
            <v>(Ireland)</v>
          </cell>
        </row>
        <row r="321">
          <cell r="B321" t="str">
            <v>KERRY</v>
          </cell>
          <cell r="C321" t="e">
            <v>#REF!</v>
          </cell>
          <cell r="E321" t="e">
            <v>#REF!</v>
          </cell>
          <cell r="F321" t="e">
            <v>#REF!</v>
          </cell>
          <cell r="G321">
            <v>1.081930500364934</v>
          </cell>
          <cell r="H321" t="e">
            <v>#REF!</v>
          </cell>
          <cell r="I321" t="e">
            <v>#REF!</v>
          </cell>
          <cell r="J321" t="e">
            <v>#REF!</v>
          </cell>
          <cell r="K321">
            <v>11.911861607142857</v>
          </cell>
          <cell r="L321" t="e">
            <v>#REF!</v>
          </cell>
          <cell r="M321" t="e">
            <v>#REF!</v>
          </cell>
          <cell r="N321" t="e">
            <v>#REF!</v>
          </cell>
          <cell r="P321">
            <v>14.192856382978723</v>
          </cell>
          <cell r="Q321" t="e">
            <v>#REF!</v>
          </cell>
          <cell r="R321" t="e">
            <v>#REF!</v>
          </cell>
          <cell r="S321" t="e">
            <v>#REF!</v>
          </cell>
          <cell r="T321">
            <v>23.129897959183673</v>
          </cell>
        </row>
        <row r="322">
          <cell r="B322" t="str">
            <v>(Ireland)</v>
          </cell>
        </row>
        <row r="323">
          <cell r="B323" t="str">
            <v>FROMAGERIES</v>
          </cell>
          <cell r="C323" t="e">
            <v>#REF!</v>
          </cell>
          <cell r="E323" t="e">
            <v>#REF!</v>
          </cell>
          <cell r="F323" t="e">
            <v>#REF!</v>
          </cell>
          <cell r="G323">
            <v>0.74795219863093165</v>
          </cell>
          <cell r="H323" t="e">
            <v>#REF!</v>
          </cell>
          <cell r="I323" t="e">
            <v>#REF!</v>
          </cell>
          <cell r="J323" t="e">
            <v>#REF!</v>
          </cell>
          <cell r="K323">
            <v>8.2648717948717945</v>
          </cell>
          <cell r="L323" t="e">
            <v>#REF!</v>
          </cell>
          <cell r="M323" t="e">
            <v>#REF!</v>
          </cell>
          <cell r="N323" t="e">
            <v>#REF!</v>
          </cell>
          <cell r="P323">
            <v>11.511785714285715</v>
          </cell>
          <cell r="Q323" t="e">
            <v>#REF!</v>
          </cell>
          <cell r="R323" t="e">
            <v>#REF!</v>
          </cell>
          <cell r="S323" t="e">
            <v>#REF!</v>
          </cell>
          <cell r="T323">
            <v>17.075675675675676</v>
          </cell>
        </row>
        <row r="324">
          <cell r="B324" t="str">
            <v>(FR)</v>
          </cell>
        </row>
        <row r="325">
          <cell r="B325" t="str">
            <v>PARMALAT</v>
          </cell>
          <cell r="C325" t="e">
            <v>#REF!</v>
          </cell>
          <cell r="E325" t="e">
            <v>#REF!</v>
          </cell>
          <cell r="F325" t="e">
            <v>#REF!</v>
          </cell>
          <cell r="G325">
            <v>0.7527026532479415</v>
          </cell>
          <cell r="H325" t="e">
            <v>#REF!</v>
          </cell>
          <cell r="I325" t="e">
            <v>#REF!</v>
          </cell>
          <cell r="J325" t="e">
            <v>#REF!</v>
          </cell>
          <cell r="K325">
            <v>9.840956937799044</v>
          </cell>
          <cell r="L325" t="e">
            <v>#REF!</v>
          </cell>
          <cell r="M325" t="e">
            <v>#REF!</v>
          </cell>
          <cell r="N325" t="e">
            <v>#REF!</v>
          </cell>
          <cell r="P325">
            <v>9.223139013452915</v>
          </cell>
          <cell r="Q325" t="e">
            <v>#REF!</v>
          </cell>
          <cell r="R325" t="e">
            <v>#REF!</v>
          </cell>
          <cell r="S325" t="e">
            <v>#REF!</v>
          </cell>
          <cell r="T325">
            <v>15.613263157894737</v>
          </cell>
        </row>
        <row r="326">
          <cell r="B326" t="str">
            <v>(ITA)</v>
          </cell>
        </row>
        <row r="327">
          <cell r="B327" t="str">
            <v>BONGRAIN</v>
          </cell>
          <cell r="C327" t="e">
            <v>#REF!</v>
          </cell>
          <cell r="E327" t="e">
            <v>#REF!</v>
          </cell>
          <cell r="F327" t="e">
            <v>#REF!</v>
          </cell>
          <cell r="G327">
            <v>0.6358566445326389</v>
          </cell>
          <cell r="H327" t="e">
            <v>#REF!</v>
          </cell>
          <cell r="I327" t="e">
            <v>#REF!</v>
          </cell>
          <cell r="J327" t="e">
            <v>#REF!</v>
          </cell>
          <cell r="K327">
            <v>7.4347359550561798</v>
          </cell>
          <cell r="L327" t="e">
            <v>#REF!</v>
          </cell>
          <cell r="M327" t="e">
            <v>#REF!</v>
          </cell>
          <cell r="N327" t="e">
            <v>#REF!</v>
          </cell>
          <cell r="P327">
            <v>11.711353982300885</v>
          </cell>
          <cell r="Q327" t="e">
            <v>#REF!</v>
          </cell>
          <cell r="R327" t="e">
            <v>#REF!</v>
          </cell>
          <cell r="S327" t="e">
            <v>#REF!</v>
          </cell>
          <cell r="T327">
            <v>15.167383333333333</v>
          </cell>
        </row>
        <row r="328">
          <cell r="B328" t="str">
            <v>(Ff)</v>
          </cell>
        </row>
        <row r="329">
          <cell r="B329" t="str">
            <v>CIRIO</v>
          </cell>
          <cell r="C329" t="e">
            <v>#REF!</v>
          </cell>
          <cell r="E329" t="e">
            <v>#REF!</v>
          </cell>
          <cell r="F329" t="e">
            <v>#REF!</v>
          </cell>
          <cell r="G329">
            <v>0.49339459315488082</v>
          </cell>
          <cell r="H329" t="e">
            <v>#REF!</v>
          </cell>
          <cell r="I329" t="e">
            <v>#REF!</v>
          </cell>
          <cell r="J329" t="e">
            <v>#REF!</v>
          </cell>
          <cell r="K329">
            <v>6.3440068493150692</v>
          </cell>
          <cell r="L329" t="e">
            <v>#REF!</v>
          </cell>
          <cell r="M329" t="e">
            <v>#REF!</v>
          </cell>
          <cell r="N329" t="e">
            <v>#REF!</v>
          </cell>
          <cell r="P329">
            <v>17.034022988505747</v>
          </cell>
          <cell r="Q329" t="e">
            <v>#REF!</v>
          </cell>
          <cell r="R329" t="e">
            <v>#REF!</v>
          </cell>
          <cell r="S329" t="e">
            <v>#REF!</v>
          </cell>
          <cell r="T329">
            <v>24.091329479768785</v>
          </cell>
        </row>
        <row r="330">
          <cell r="B330" t="str">
            <v>(ITA)</v>
          </cell>
        </row>
        <row r="331">
          <cell r="B331" t="str">
            <v>NUTRICIA</v>
          </cell>
          <cell r="C331" t="e">
            <v>#REF!</v>
          </cell>
          <cell r="E331" t="e">
            <v>#REF!</v>
          </cell>
          <cell r="F331" t="e">
            <v>#REF!</v>
          </cell>
          <cell r="G331">
            <v>2.5716351769151489</v>
          </cell>
          <cell r="H331" t="e">
            <v>#REF!</v>
          </cell>
          <cell r="I331" t="e">
            <v>#REF!</v>
          </cell>
          <cell r="J331" t="e">
            <v>#REF!</v>
          </cell>
          <cell r="K331" t="e">
            <v>#REF!</v>
          </cell>
          <cell r="L331" t="e">
            <v>#REF!</v>
          </cell>
          <cell r="M331" t="e">
            <v>#REF!</v>
          </cell>
          <cell r="N331" t="e">
            <v>#REF!</v>
          </cell>
          <cell r="P331" t="e">
            <v>#REF!</v>
          </cell>
          <cell r="Q331" t="e">
            <v>#REF!</v>
          </cell>
          <cell r="R331" t="e">
            <v>#REF!</v>
          </cell>
          <cell r="S331" t="e">
            <v>#REF!</v>
          </cell>
          <cell r="T331">
            <v>29.887052222701765</v>
          </cell>
        </row>
        <row r="332">
          <cell r="B332" t="str">
            <v>(NL)</v>
          </cell>
        </row>
        <row r="333">
          <cell r="B333" t="str">
            <v>NESTLE'</v>
          </cell>
          <cell r="C333" t="e">
            <v>#REF!</v>
          </cell>
          <cell r="E333" t="e">
            <v>#REF!</v>
          </cell>
          <cell r="F333" t="e">
            <v>#REF!</v>
          </cell>
          <cell r="G333">
            <v>1.1505576128285668</v>
          </cell>
          <cell r="H333" t="e">
            <v>#REF!</v>
          </cell>
          <cell r="I333" t="e">
            <v>#REF!</v>
          </cell>
          <cell r="J333" t="e">
            <v>#REF!</v>
          </cell>
          <cell r="K333">
            <v>8.2657042755344428</v>
          </cell>
          <cell r="L333" t="e">
            <v>#REF!</v>
          </cell>
          <cell r="M333" t="e">
            <v>#REF!</v>
          </cell>
          <cell r="N333" t="e">
            <v>#REF!</v>
          </cell>
          <cell r="P333">
            <v>11.409381967213116</v>
          </cell>
          <cell r="Q333" t="e">
            <v>#REF!</v>
          </cell>
          <cell r="R333" t="e">
            <v>#REF!</v>
          </cell>
          <cell r="S333" t="e">
            <v>#REF!</v>
          </cell>
          <cell r="T333">
            <v>18.093780000000002</v>
          </cell>
        </row>
        <row r="334">
          <cell r="B334" t="str">
            <v>(CH)</v>
          </cell>
        </row>
        <row r="335">
          <cell r="B335" t="str">
            <v>DANONE</v>
          </cell>
          <cell r="C335" t="e">
            <v>#REF!</v>
          </cell>
          <cell r="E335" t="e">
            <v>#REF!</v>
          </cell>
          <cell r="F335" t="e">
            <v>#REF!</v>
          </cell>
          <cell r="G335">
            <v>0.90934542530378848</v>
          </cell>
          <cell r="H335" t="e">
            <v>#REF!</v>
          </cell>
          <cell r="I335" t="e">
            <v>#REF!</v>
          </cell>
          <cell r="J335" t="e">
            <v>#REF!</v>
          </cell>
          <cell r="K335">
            <v>6.1064363999999998</v>
          </cell>
          <cell r="L335" t="e">
            <v>#REF!</v>
          </cell>
          <cell r="M335" t="e">
            <v>#REF!</v>
          </cell>
          <cell r="N335" t="e">
            <v>#REF!</v>
          </cell>
          <cell r="P335">
            <v>9.3085920731707326</v>
          </cell>
          <cell r="Q335" t="e">
            <v>#REF!</v>
          </cell>
          <cell r="R335" t="e">
            <v>#REF!</v>
          </cell>
          <cell r="S335" t="e">
            <v>#REF!</v>
          </cell>
          <cell r="T335">
            <v>17.924439680662331</v>
          </cell>
        </row>
        <row r="336">
          <cell r="B336" t="str">
            <v>(Ff)</v>
          </cell>
        </row>
        <row r="338">
          <cell r="B338" t="str">
            <v>MAX.</v>
          </cell>
          <cell r="C338" t="e">
            <v>#REF!</v>
          </cell>
          <cell r="E338" t="e">
            <v>#REF!</v>
          </cell>
          <cell r="F338" t="e">
            <v>#REF!</v>
          </cell>
          <cell r="G338">
            <v>2.5716351769151489</v>
          </cell>
          <cell r="H338" t="e">
            <v>#REF!</v>
          </cell>
          <cell r="I338" t="e">
            <v>#REF!</v>
          </cell>
          <cell r="J338" t="e">
            <v>#REF!</v>
          </cell>
          <cell r="K338" t="e">
            <v>#REF!</v>
          </cell>
          <cell r="L338" t="e">
            <v>#REF!</v>
          </cell>
          <cell r="M338" t="e">
            <v>#REF!</v>
          </cell>
          <cell r="N338" t="e">
            <v>#REF!</v>
          </cell>
          <cell r="P338" t="e">
            <v>#REF!</v>
          </cell>
          <cell r="Q338" t="e">
            <v>#REF!</v>
          </cell>
          <cell r="R338" t="e">
            <v>#REF!</v>
          </cell>
          <cell r="S338" t="e">
            <v>#REF!</v>
          </cell>
          <cell r="T338">
            <v>29.887052222701765</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Programmatico 27-7"/>
      <sheetName val="Previsione"/>
      <sheetName val="Personale"/>
      <sheetName val="Convenzioni"/>
    </sheetNames>
    <sheetDataSet>
      <sheetData sheetId="0" refreshError="1">
        <row r="16">
          <cell r="I16">
            <v>4.3856996891980859E-2</v>
          </cell>
        </row>
      </sheetData>
      <sheetData sheetId="1" refreshError="1"/>
      <sheetData sheetId="2" refreshError="1"/>
      <sheetData sheetId="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 val="Foglio3"/>
      <sheetName val="Quadro Programmatico 27-7"/>
    </sheetNames>
    <sheetDataSet>
      <sheetData sheetId="0" refreshError="1"/>
      <sheetData sheetId="1" refreshError="1"/>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Tabella"/>
      <sheetName val="Foglio1"/>
    </sheetNames>
    <sheetDataSet>
      <sheetData sheetId="0" refreshError="1">
        <row r="3">
          <cell r="B3" t="str">
            <v>Tipo</v>
          </cell>
        </row>
        <row r="41">
          <cell r="B41" t="str">
            <v>P - Prev.</v>
          </cell>
        </row>
        <row r="42">
          <cell r="B42" t="str">
            <v>1° - Trim</v>
          </cell>
        </row>
        <row r="43">
          <cell r="B43" t="str">
            <v>2° - Trim</v>
          </cell>
        </row>
        <row r="44">
          <cell r="B44" t="str">
            <v>3° - Trim</v>
          </cell>
        </row>
        <row r="45">
          <cell r="B45" t="str">
            <v>4° - Trim</v>
          </cell>
        </row>
        <row r="46">
          <cell r="B46" t="str">
            <v>C - Cons.</v>
          </cell>
        </row>
      </sheetData>
      <sheetData sheetId="1" refreshError="1"/>
      <sheetData sheetId="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S666"/>
  <sheetViews>
    <sheetView tabSelected="1" view="pageBreakPreview" topLeftCell="B1" workbookViewId="0">
      <selection activeCell="E1" sqref="E1"/>
    </sheetView>
  </sheetViews>
  <sheetFormatPr defaultColWidth="9.140625" defaultRowHeight="12.75"/>
  <cols>
    <col min="1" max="1" width="12.140625" style="4" hidden="1" customWidth="1"/>
    <col min="2" max="2" width="5.42578125" style="5" bestFit="1" customWidth="1"/>
    <col min="3" max="3" width="9.140625" style="4"/>
    <col min="4" max="4" width="75.42578125" style="4" bestFit="1" customWidth="1"/>
    <col min="5" max="5" width="10.5703125" style="4" customWidth="1"/>
    <col min="6" max="6" width="12.5703125" style="4" bestFit="1" customWidth="1"/>
    <col min="7" max="8" width="19.85546875" style="4" customWidth="1"/>
    <col min="9" max="16384" width="9.140625" style="4"/>
  </cols>
  <sheetData>
    <row r="1" spans="1:19" ht="13.5" thickBot="1">
      <c r="C1" s="5"/>
      <c r="D1" s="6" t="s">
        <v>27</v>
      </c>
      <c r="E1" s="7" t="s">
        <v>1014</v>
      </c>
      <c r="F1" s="5"/>
      <c r="G1" s="9"/>
      <c r="H1" s="9"/>
      <c r="I1" s="5"/>
      <c r="J1" s="5"/>
      <c r="K1" s="5"/>
      <c r="L1" s="5"/>
      <c r="M1" s="5"/>
      <c r="N1" s="5"/>
      <c r="O1" s="5"/>
      <c r="P1" s="5"/>
      <c r="Q1" s="5"/>
      <c r="R1" s="5"/>
      <c r="S1" s="5"/>
    </row>
    <row r="2" spans="1:19" ht="38.25">
      <c r="C2" s="5"/>
      <c r="D2" s="10"/>
      <c r="E2" s="11" t="s">
        <v>28</v>
      </c>
      <c r="F2" s="11" t="s">
        <v>29</v>
      </c>
      <c r="G2" s="8" t="s">
        <v>30</v>
      </c>
      <c r="H2" s="9"/>
      <c r="I2" s="5"/>
      <c r="J2" s="5"/>
      <c r="K2" s="5"/>
      <c r="L2" s="5"/>
      <c r="M2" s="5"/>
      <c r="N2" s="5"/>
      <c r="O2" s="5"/>
      <c r="P2" s="5"/>
      <c r="Q2" s="5"/>
      <c r="R2" s="5"/>
      <c r="S2" s="5"/>
    </row>
    <row r="3" spans="1:19" ht="21">
      <c r="A3" s="12" t="s">
        <v>31</v>
      </c>
      <c r="B3" s="13" t="s">
        <v>32</v>
      </c>
      <c r="C3" s="14" t="s">
        <v>13</v>
      </c>
      <c r="D3" s="15" t="s">
        <v>33</v>
      </c>
      <c r="E3" s="5"/>
      <c r="F3" s="16"/>
      <c r="G3" s="17"/>
      <c r="H3" s="17"/>
      <c r="I3" s="5"/>
      <c r="J3" s="5"/>
      <c r="K3" s="5"/>
      <c r="L3" s="5"/>
      <c r="M3" s="5"/>
      <c r="N3" s="5"/>
      <c r="O3" s="5"/>
      <c r="P3" s="5"/>
      <c r="Q3" s="5"/>
      <c r="R3" s="5"/>
      <c r="S3" s="5"/>
    </row>
    <row r="4" spans="1:19" ht="14.25">
      <c r="A4" s="18">
        <v>1</v>
      </c>
      <c r="B4" s="19"/>
      <c r="C4" s="20" t="s">
        <v>18</v>
      </c>
      <c r="D4" s="21" t="s">
        <v>19</v>
      </c>
      <c r="E4" s="22">
        <v>2019</v>
      </c>
      <c r="F4" s="23" t="s">
        <v>988</v>
      </c>
      <c r="G4" s="24">
        <v>161799</v>
      </c>
      <c r="H4" s="24">
        <f>H5+H8+H21+H26</f>
        <v>161799</v>
      </c>
      <c r="I4" s="5"/>
      <c r="J4" s="5"/>
      <c r="K4" s="5"/>
      <c r="L4" s="5"/>
      <c r="M4" s="5"/>
      <c r="N4" s="5"/>
      <c r="O4" s="5"/>
      <c r="P4" s="5"/>
      <c r="Q4" s="5"/>
      <c r="R4" s="5"/>
      <c r="S4" s="5"/>
    </row>
    <row r="5" spans="1:19" ht="14.25">
      <c r="A5" s="18">
        <v>2</v>
      </c>
      <c r="B5" s="19"/>
      <c r="C5" s="20" t="s">
        <v>20</v>
      </c>
      <c r="D5" s="21" t="s">
        <v>21</v>
      </c>
      <c r="E5" s="25">
        <f t="shared" ref="E5:E68" si="0">E4</f>
        <v>2019</v>
      </c>
      <c r="F5" s="23" t="str">
        <f>+F4</f>
        <v>PREV</v>
      </c>
      <c r="G5" s="24">
        <v>161799</v>
      </c>
      <c r="H5" s="24">
        <f>SUM(H6:H7)</f>
        <v>161799</v>
      </c>
      <c r="I5" s="5"/>
      <c r="J5" s="5"/>
      <c r="K5" s="5"/>
      <c r="L5" s="5"/>
      <c r="M5" s="5"/>
      <c r="N5" s="5"/>
      <c r="O5" s="5"/>
      <c r="P5" s="5"/>
      <c r="Q5" s="5"/>
      <c r="R5" s="5"/>
      <c r="S5" s="5"/>
    </row>
    <row r="6" spans="1:19" ht="14.25">
      <c r="A6" s="18">
        <v>3</v>
      </c>
      <c r="B6" s="19"/>
      <c r="C6" s="20" t="s">
        <v>22</v>
      </c>
      <c r="D6" s="21" t="s">
        <v>23</v>
      </c>
      <c r="E6" s="25">
        <f t="shared" si="0"/>
        <v>2019</v>
      </c>
      <c r="F6" s="23" t="str">
        <f t="shared" ref="F6:F69" si="1">+F5</f>
        <v>PREV</v>
      </c>
      <c r="G6" s="26">
        <v>130938</v>
      </c>
      <c r="H6" s="26">
        <f>+G6</f>
        <v>130938</v>
      </c>
      <c r="I6" s="5"/>
      <c r="J6" s="5"/>
      <c r="K6" s="5"/>
      <c r="L6" s="5"/>
      <c r="M6" s="5"/>
      <c r="N6" s="5"/>
      <c r="O6" s="5"/>
      <c r="P6" s="5"/>
      <c r="Q6" s="5"/>
      <c r="R6" s="5"/>
      <c r="S6" s="5"/>
    </row>
    <row r="7" spans="1:19" ht="14.25">
      <c r="A7" s="18">
        <v>4</v>
      </c>
      <c r="B7" s="19"/>
      <c r="C7" s="20" t="s">
        <v>24</v>
      </c>
      <c r="D7" s="21" t="s">
        <v>25</v>
      </c>
      <c r="E7" s="25">
        <f t="shared" si="0"/>
        <v>2019</v>
      </c>
      <c r="F7" s="23" t="str">
        <f t="shared" si="1"/>
        <v>PREV</v>
      </c>
      <c r="G7" s="26">
        <v>30861</v>
      </c>
      <c r="H7" s="26">
        <f>+G7</f>
        <v>30861</v>
      </c>
      <c r="I7" s="5"/>
      <c r="J7" s="5"/>
      <c r="K7" s="5"/>
      <c r="L7" s="5"/>
      <c r="M7" s="5"/>
      <c r="N7" s="5"/>
      <c r="O7" s="5"/>
      <c r="P7" s="5"/>
      <c r="Q7" s="5"/>
      <c r="R7" s="5"/>
      <c r="S7" s="5"/>
    </row>
    <row r="8" spans="1:19" ht="14.25">
      <c r="A8" s="18">
        <v>5</v>
      </c>
      <c r="B8" s="19"/>
      <c r="C8" s="20" t="s">
        <v>34</v>
      </c>
      <c r="D8" s="21" t="s">
        <v>35</v>
      </c>
      <c r="E8" s="25">
        <f t="shared" si="0"/>
        <v>2019</v>
      </c>
      <c r="F8" s="23" t="str">
        <f t="shared" si="1"/>
        <v>PREV</v>
      </c>
      <c r="G8" s="24">
        <v>0</v>
      </c>
      <c r="H8" s="24">
        <f>H9+H14+H17</f>
        <v>0</v>
      </c>
      <c r="I8" s="5"/>
      <c r="J8" s="5"/>
      <c r="K8" s="5"/>
      <c r="L8" s="5"/>
      <c r="M8" s="5"/>
      <c r="N8" s="5"/>
      <c r="O8" s="5"/>
      <c r="P8" s="5"/>
      <c r="Q8" s="5"/>
      <c r="R8" s="5"/>
      <c r="S8" s="5"/>
    </row>
    <row r="9" spans="1:19" ht="14.25">
      <c r="A9" s="18">
        <v>6</v>
      </c>
      <c r="B9" s="19"/>
      <c r="C9" s="20" t="s">
        <v>36</v>
      </c>
      <c r="D9" s="21" t="s">
        <v>37</v>
      </c>
      <c r="E9" s="25">
        <f t="shared" si="0"/>
        <v>2019</v>
      </c>
      <c r="F9" s="23" t="str">
        <f t="shared" si="1"/>
        <v>PREV</v>
      </c>
      <c r="G9" s="24">
        <v>0</v>
      </c>
      <c r="H9" s="24">
        <f>SUM(H10:H13)</f>
        <v>0</v>
      </c>
      <c r="I9" s="5"/>
      <c r="J9" s="5"/>
      <c r="K9" s="5"/>
      <c r="L9" s="5"/>
      <c r="M9" s="5"/>
      <c r="N9" s="5"/>
      <c r="O9" s="5"/>
      <c r="P9" s="5"/>
      <c r="Q9" s="5"/>
      <c r="R9" s="5"/>
      <c r="S9" s="5"/>
    </row>
    <row r="10" spans="1:19" ht="14.25">
      <c r="A10" s="18">
        <v>7</v>
      </c>
      <c r="B10" s="19"/>
      <c r="C10" s="20" t="s">
        <v>38</v>
      </c>
      <c r="D10" s="21" t="s">
        <v>39</v>
      </c>
      <c r="E10" s="25">
        <f t="shared" si="0"/>
        <v>2019</v>
      </c>
      <c r="F10" s="23" t="str">
        <f t="shared" si="1"/>
        <v>PREV</v>
      </c>
      <c r="G10" s="26">
        <v>0</v>
      </c>
      <c r="H10" s="26">
        <f>+G10</f>
        <v>0</v>
      </c>
      <c r="I10" s="5"/>
      <c r="J10" s="5"/>
      <c r="K10" s="5"/>
      <c r="L10" s="5"/>
      <c r="M10" s="5"/>
      <c r="N10" s="5"/>
      <c r="O10" s="5"/>
      <c r="P10" s="5"/>
      <c r="Q10" s="5"/>
      <c r="R10" s="5"/>
      <c r="S10" s="5"/>
    </row>
    <row r="11" spans="1:19" ht="21">
      <c r="A11" s="18">
        <v>8</v>
      </c>
      <c r="B11" s="19"/>
      <c r="C11" s="20" t="s">
        <v>40</v>
      </c>
      <c r="D11" s="21" t="s">
        <v>41</v>
      </c>
      <c r="E11" s="25">
        <f t="shared" si="0"/>
        <v>2019</v>
      </c>
      <c r="F11" s="23" t="str">
        <f t="shared" si="1"/>
        <v>PREV</v>
      </c>
      <c r="G11" s="26">
        <v>0</v>
      </c>
      <c r="H11" s="26">
        <f>+G11</f>
        <v>0</v>
      </c>
      <c r="I11" s="5"/>
      <c r="J11" s="5"/>
      <c r="K11" s="5"/>
      <c r="L11" s="5"/>
      <c r="M11" s="5"/>
      <c r="N11" s="5"/>
      <c r="O11" s="5"/>
      <c r="P11" s="5"/>
      <c r="Q11" s="5"/>
      <c r="R11" s="5"/>
      <c r="S11" s="5"/>
    </row>
    <row r="12" spans="1:19" ht="21">
      <c r="A12" s="18">
        <v>9</v>
      </c>
      <c r="B12" s="27"/>
      <c r="C12" s="20" t="s">
        <v>42</v>
      </c>
      <c r="D12" s="21" t="s">
        <v>43</v>
      </c>
      <c r="E12" s="25">
        <f t="shared" si="0"/>
        <v>2019</v>
      </c>
      <c r="F12" s="23" t="str">
        <f t="shared" si="1"/>
        <v>PREV</v>
      </c>
      <c r="G12" s="26">
        <v>0</v>
      </c>
      <c r="H12" s="26">
        <f>+G12</f>
        <v>0</v>
      </c>
      <c r="I12" s="5"/>
      <c r="J12" s="5"/>
      <c r="K12" s="5"/>
      <c r="L12" s="5"/>
      <c r="M12" s="5"/>
      <c r="N12" s="5"/>
      <c r="O12" s="5"/>
      <c r="P12" s="5"/>
      <c r="Q12" s="5"/>
      <c r="R12" s="5"/>
      <c r="S12" s="5"/>
    </row>
    <row r="13" spans="1:19" ht="14.25">
      <c r="A13" s="18">
        <v>10</v>
      </c>
      <c r="B13" s="19"/>
      <c r="C13" s="20" t="s">
        <v>44</v>
      </c>
      <c r="D13" s="21" t="s">
        <v>45</v>
      </c>
      <c r="E13" s="25">
        <f t="shared" si="0"/>
        <v>2019</v>
      </c>
      <c r="F13" s="23" t="str">
        <f t="shared" si="1"/>
        <v>PREV</v>
      </c>
      <c r="G13" s="26">
        <v>0</v>
      </c>
      <c r="H13" s="26">
        <f>+G13</f>
        <v>0</v>
      </c>
      <c r="I13" s="5"/>
      <c r="J13" s="5"/>
      <c r="K13" s="5"/>
      <c r="L13" s="5"/>
      <c r="M13" s="5"/>
      <c r="N13" s="5"/>
      <c r="O13" s="5"/>
      <c r="P13" s="5"/>
      <c r="Q13" s="5"/>
      <c r="R13" s="5"/>
      <c r="S13" s="5"/>
    </row>
    <row r="14" spans="1:19" ht="14.25">
      <c r="A14" s="18">
        <v>11</v>
      </c>
      <c r="B14" s="19"/>
      <c r="C14" s="20" t="s">
        <v>46</v>
      </c>
      <c r="D14" s="21" t="s">
        <v>47</v>
      </c>
      <c r="E14" s="25">
        <f t="shared" si="0"/>
        <v>2019</v>
      </c>
      <c r="F14" s="23" t="str">
        <f t="shared" si="1"/>
        <v>PREV</v>
      </c>
      <c r="G14" s="24">
        <v>0</v>
      </c>
      <c r="H14" s="24">
        <f>SUM(H15:H16)</f>
        <v>0</v>
      </c>
      <c r="I14" s="5"/>
      <c r="J14" s="5"/>
      <c r="K14" s="5"/>
      <c r="L14" s="5"/>
      <c r="M14" s="5"/>
      <c r="N14" s="5"/>
      <c r="O14" s="5"/>
      <c r="P14" s="5"/>
      <c r="Q14" s="5"/>
      <c r="R14" s="5"/>
      <c r="S14" s="5"/>
    </row>
    <row r="15" spans="1:19" ht="14.25">
      <c r="A15" s="18">
        <v>12</v>
      </c>
      <c r="B15" s="19" t="s">
        <v>48</v>
      </c>
      <c r="C15" s="20" t="s">
        <v>49</v>
      </c>
      <c r="D15" s="21" t="s">
        <v>50</v>
      </c>
      <c r="E15" s="25">
        <f t="shared" si="0"/>
        <v>2019</v>
      </c>
      <c r="F15" s="23" t="str">
        <f t="shared" si="1"/>
        <v>PREV</v>
      </c>
      <c r="G15" s="26">
        <v>0</v>
      </c>
      <c r="H15" s="26">
        <f>+G15</f>
        <v>0</v>
      </c>
      <c r="I15" s="5"/>
      <c r="J15" s="5"/>
      <c r="K15" s="5"/>
      <c r="L15" s="5"/>
      <c r="M15" s="5"/>
      <c r="N15" s="5"/>
      <c r="O15" s="5"/>
      <c r="P15" s="5"/>
      <c r="Q15" s="5"/>
      <c r="R15" s="5"/>
      <c r="S15" s="5"/>
    </row>
    <row r="16" spans="1:19" ht="14.25">
      <c r="A16" s="18">
        <v>13</v>
      </c>
      <c r="B16" s="19" t="s">
        <v>48</v>
      </c>
      <c r="C16" s="20" t="s">
        <v>51</v>
      </c>
      <c r="D16" s="21" t="s">
        <v>52</v>
      </c>
      <c r="E16" s="25">
        <f t="shared" si="0"/>
        <v>2019</v>
      </c>
      <c r="F16" s="23" t="str">
        <f t="shared" si="1"/>
        <v>PREV</v>
      </c>
      <c r="G16" s="26">
        <v>0</v>
      </c>
      <c r="H16" s="26">
        <f>+G16</f>
        <v>0</v>
      </c>
      <c r="I16" s="5"/>
      <c r="J16" s="5"/>
      <c r="K16" s="5"/>
      <c r="L16" s="5"/>
      <c r="M16" s="5"/>
      <c r="N16" s="5"/>
      <c r="O16" s="5"/>
      <c r="P16" s="5"/>
      <c r="Q16" s="5"/>
      <c r="R16" s="5"/>
      <c r="S16" s="5"/>
    </row>
    <row r="17" spans="1:19" ht="14.25">
      <c r="A17" s="18">
        <v>14</v>
      </c>
      <c r="B17" s="19"/>
      <c r="C17" s="20" t="s">
        <v>53</v>
      </c>
      <c r="D17" s="21" t="s">
        <v>54</v>
      </c>
      <c r="E17" s="25">
        <f t="shared" si="0"/>
        <v>2019</v>
      </c>
      <c r="F17" s="23" t="str">
        <f t="shared" si="1"/>
        <v>PREV</v>
      </c>
      <c r="G17" s="24">
        <v>0</v>
      </c>
      <c r="H17" s="24">
        <f>SUM(H18:H20)</f>
        <v>0</v>
      </c>
      <c r="I17" s="5"/>
      <c r="J17" s="5"/>
      <c r="K17" s="5"/>
      <c r="L17" s="5"/>
      <c r="M17" s="5"/>
      <c r="N17" s="5"/>
      <c r="O17" s="5"/>
      <c r="P17" s="5"/>
      <c r="Q17" s="5"/>
      <c r="R17" s="5"/>
      <c r="S17" s="5"/>
    </row>
    <row r="18" spans="1:19" ht="14.25">
      <c r="A18" s="18">
        <v>15</v>
      </c>
      <c r="B18" s="27"/>
      <c r="C18" s="20" t="s">
        <v>55</v>
      </c>
      <c r="D18" s="21" t="s">
        <v>56</v>
      </c>
      <c r="E18" s="25">
        <f t="shared" si="0"/>
        <v>2019</v>
      </c>
      <c r="F18" s="23" t="str">
        <f t="shared" si="1"/>
        <v>PREV</v>
      </c>
      <c r="G18" s="26">
        <v>0</v>
      </c>
      <c r="H18" s="26">
        <f>+G18</f>
        <v>0</v>
      </c>
      <c r="I18" s="5"/>
      <c r="J18" s="5"/>
      <c r="K18" s="5"/>
      <c r="L18" s="5"/>
      <c r="M18" s="5"/>
      <c r="N18" s="5"/>
      <c r="O18" s="5"/>
      <c r="P18" s="5"/>
      <c r="Q18" s="5"/>
      <c r="R18" s="5"/>
      <c r="S18" s="5"/>
    </row>
    <row r="19" spans="1:19" ht="14.25">
      <c r="A19" s="18">
        <v>16</v>
      </c>
      <c r="B19" s="19"/>
      <c r="C19" s="20" t="s">
        <v>57</v>
      </c>
      <c r="D19" s="21" t="s">
        <v>58</v>
      </c>
      <c r="E19" s="25">
        <f t="shared" si="0"/>
        <v>2019</v>
      </c>
      <c r="F19" s="23" t="str">
        <f t="shared" si="1"/>
        <v>PREV</v>
      </c>
      <c r="G19" s="26">
        <v>0</v>
      </c>
      <c r="H19" s="26">
        <f>+G19</f>
        <v>0</v>
      </c>
      <c r="I19" s="5"/>
      <c r="J19" s="5"/>
      <c r="K19" s="5"/>
      <c r="L19" s="5"/>
      <c r="M19" s="5"/>
      <c r="N19" s="5"/>
      <c r="O19" s="5"/>
      <c r="P19" s="5"/>
      <c r="Q19" s="5"/>
      <c r="R19" s="5"/>
      <c r="S19" s="5"/>
    </row>
    <row r="20" spans="1:19" ht="14.25">
      <c r="A20" s="18">
        <v>17</v>
      </c>
      <c r="B20" s="19"/>
      <c r="C20" s="20" t="s">
        <v>59</v>
      </c>
      <c r="D20" s="21" t="s">
        <v>60</v>
      </c>
      <c r="E20" s="25">
        <f t="shared" si="0"/>
        <v>2019</v>
      </c>
      <c r="F20" s="23" t="str">
        <f t="shared" si="1"/>
        <v>PREV</v>
      </c>
      <c r="G20" s="26">
        <v>0</v>
      </c>
      <c r="H20" s="26">
        <f>+G20</f>
        <v>0</v>
      </c>
      <c r="I20" s="5"/>
      <c r="J20" s="5"/>
      <c r="K20" s="5"/>
      <c r="L20" s="5"/>
      <c r="M20" s="5"/>
      <c r="N20" s="5"/>
      <c r="O20" s="5"/>
      <c r="P20" s="5"/>
      <c r="Q20" s="5"/>
      <c r="R20" s="5"/>
      <c r="S20" s="5"/>
    </row>
    <row r="21" spans="1:19" ht="14.25">
      <c r="A21" s="18">
        <v>18</v>
      </c>
      <c r="B21" s="19"/>
      <c r="C21" s="20" t="s">
        <v>61</v>
      </c>
      <c r="D21" s="21" t="s">
        <v>62</v>
      </c>
      <c r="E21" s="25">
        <f t="shared" si="0"/>
        <v>2019</v>
      </c>
      <c r="F21" s="23" t="str">
        <f t="shared" si="1"/>
        <v>PREV</v>
      </c>
      <c r="G21" s="24">
        <v>0</v>
      </c>
      <c r="H21" s="24">
        <f>SUM(H22:H25)</f>
        <v>0</v>
      </c>
      <c r="I21" s="5"/>
      <c r="J21" s="5"/>
      <c r="K21" s="5"/>
      <c r="L21" s="5"/>
      <c r="M21" s="5"/>
      <c r="N21" s="5"/>
      <c r="O21" s="5"/>
      <c r="P21" s="5"/>
      <c r="Q21" s="5"/>
      <c r="R21" s="5"/>
      <c r="S21" s="5"/>
    </row>
    <row r="22" spans="1:19" ht="14.25">
      <c r="A22" s="18">
        <v>19</v>
      </c>
      <c r="B22" s="19"/>
      <c r="C22" s="20" t="s">
        <v>63</v>
      </c>
      <c r="D22" s="21" t="s">
        <v>64</v>
      </c>
      <c r="E22" s="25">
        <f t="shared" si="0"/>
        <v>2019</v>
      </c>
      <c r="F22" s="23" t="str">
        <f t="shared" si="1"/>
        <v>PREV</v>
      </c>
      <c r="G22" s="26">
        <v>0</v>
      </c>
      <c r="H22" s="26">
        <f>+G22</f>
        <v>0</v>
      </c>
      <c r="I22" s="5"/>
      <c r="J22" s="5"/>
      <c r="K22" s="5"/>
      <c r="L22" s="5"/>
      <c r="M22" s="5"/>
      <c r="N22" s="5"/>
      <c r="O22" s="5"/>
      <c r="P22" s="5"/>
      <c r="Q22" s="5"/>
      <c r="R22" s="5"/>
      <c r="S22" s="5"/>
    </row>
    <row r="23" spans="1:19" ht="14.25">
      <c r="A23" s="18">
        <v>20</v>
      </c>
      <c r="B23" s="27"/>
      <c r="C23" s="20" t="s">
        <v>65</v>
      </c>
      <c r="D23" s="21" t="s">
        <v>66</v>
      </c>
      <c r="E23" s="25">
        <f t="shared" si="0"/>
        <v>2019</v>
      </c>
      <c r="F23" s="23" t="str">
        <f t="shared" si="1"/>
        <v>PREV</v>
      </c>
      <c r="G23" s="26">
        <v>0</v>
      </c>
      <c r="H23" s="26">
        <f>+G23</f>
        <v>0</v>
      </c>
      <c r="I23" s="5"/>
      <c r="J23" s="5"/>
      <c r="K23" s="5"/>
      <c r="L23" s="5"/>
      <c r="M23" s="5"/>
      <c r="N23" s="5"/>
      <c r="O23" s="5"/>
      <c r="P23" s="5"/>
      <c r="Q23" s="5"/>
      <c r="R23" s="5"/>
      <c r="S23" s="5"/>
    </row>
    <row r="24" spans="1:19" ht="14.25">
      <c r="A24" s="18">
        <v>21</v>
      </c>
      <c r="B24" s="27"/>
      <c r="C24" s="20" t="s">
        <v>67</v>
      </c>
      <c r="D24" s="21" t="s">
        <v>68</v>
      </c>
      <c r="E24" s="25">
        <f t="shared" si="0"/>
        <v>2019</v>
      </c>
      <c r="F24" s="23" t="str">
        <f t="shared" si="1"/>
        <v>PREV</v>
      </c>
      <c r="G24" s="26">
        <v>0</v>
      </c>
      <c r="H24" s="26">
        <f>+G24</f>
        <v>0</v>
      </c>
      <c r="I24" s="5"/>
      <c r="J24" s="5"/>
      <c r="K24" s="5"/>
      <c r="L24" s="5"/>
      <c r="M24" s="5"/>
      <c r="N24" s="5"/>
      <c r="O24" s="5"/>
      <c r="P24" s="5"/>
      <c r="Q24" s="5"/>
      <c r="R24" s="5"/>
      <c r="S24" s="5"/>
    </row>
    <row r="25" spans="1:19" ht="14.25">
      <c r="A25" s="18">
        <v>22</v>
      </c>
      <c r="B25" s="27"/>
      <c r="C25" s="20" t="s">
        <v>69</v>
      </c>
      <c r="D25" s="21" t="s">
        <v>70</v>
      </c>
      <c r="E25" s="25">
        <f t="shared" si="0"/>
        <v>2019</v>
      </c>
      <c r="F25" s="23" t="str">
        <f t="shared" si="1"/>
        <v>PREV</v>
      </c>
      <c r="G25" s="26">
        <v>0</v>
      </c>
      <c r="H25" s="26">
        <f>+G25</f>
        <v>0</v>
      </c>
      <c r="I25" s="5"/>
      <c r="J25" s="5"/>
      <c r="K25" s="5"/>
      <c r="L25" s="5"/>
      <c r="M25" s="5"/>
      <c r="N25" s="5"/>
      <c r="O25" s="5"/>
      <c r="P25" s="5"/>
      <c r="Q25" s="5"/>
      <c r="R25" s="5"/>
      <c r="S25" s="5"/>
    </row>
    <row r="26" spans="1:19" ht="14.25">
      <c r="A26" s="18">
        <v>23</v>
      </c>
      <c r="B26" s="27"/>
      <c r="C26" s="20" t="s">
        <v>71</v>
      </c>
      <c r="D26" s="21" t="s">
        <v>72</v>
      </c>
      <c r="E26" s="25">
        <f t="shared" si="0"/>
        <v>2019</v>
      </c>
      <c r="F26" s="23" t="str">
        <f t="shared" si="1"/>
        <v>PREV</v>
      </c>
      <c r="G26" s="26">
        <v>0</v>
      </c>
      <c r="H26" s="26">
        <f>+G26</f>
        <v>0</v>
      </c>
      <c r="I26" s="5"/>
      <c r="J26" s="5"/>
      <c r="K26" s="5"/>
      <c r="L26" s="5"/>
      <c r="M26" s="5"/>
      <c r="N26" s="5"/>
      <c r="O26" s="5"/>
      <c r="P26" s="5"/>
      <c r="Q26" s="5"/>
      <c r="R26" s="5"/>
      <c r="S26" s="5"/>
    </row>
    <row r="27" spans="1:19" ht="14.25">
      <c r="A27" s="18">
        <v>24</v>
      </c>
      <c r="B27" s="27"/>
      <c r="C27" s="20" t="s">
        <v>73</v>
      </c>
      <c r="D27" s="21" t="s">
        <v>74</v>
      </c>
      <c r="E27" s="25">
        <f t="shared" si="0"/>
        <v>2019</v>
      </c>
      <c r="F27" s="23" t="str">
        <f t="shared" si="1"/>
        <v>PREV</v>
      </c>
      <c r="G27" s="24">
        <v>-2590</v>
      </c>
      <c r="H27" s="24">
        <f>SUM(H28:H29)</f>
        <v>-2590</v>
      </c>
      <c r="I27" s="5"/>
      <c r="J27" s="5"/>
      <c r="K27" s="5"/>
      <c r="L27" s="5"/>
      <c r="M27" s="5"/>
      <c r="N27" s="5"/>
      <c r="O27" s="5"/>
      <c r="P27" s="5"/>
      <c r="Q27" s="5"/>
      <c r="R27" s="5"/>
      <c r="S27" s="5"/>
    </row>
    <row r="28" spans="1:19" ht="21">
      <c r="A28" s="18">
        <v>25</v>
      </c>
      <c r="B28" s="27"/>
      <c r="C28" s="20" t="s">
        <v>75</v>
      </c>
      <c r="D28" s="21" t="s">
        <v>76</v>
      </c>
      <c r="E28" s="25">
        <f t="shared" si="0"/>
        <v>2019</v>
      </c>
      <c r="F28" s="23" t="str">
        <f t="shared" si="1"/>
        <v>PREV</v>
      </c>
      <c r="G28" s="26">
        <v>0</v>
      </c>
      <c r="H28" s="26">
        <f>+G28</f>
        <v>0</v>
      </c>
      <c r="I28" s="5"/>
      <c r="J28" s="5"/>
      <c r="K28" s="5"/>
      <c r="L28" s="5"/>
      <c r="M28" s="5"/>
      <c r="N28" s="5"/>
      <c r="O28" s="5"/>
      <c r="P28" s="5"/>
      <c r="Q28" s="5"/>
      <c r="R28" s="5"/>
      <c r="S28" s="5"/>
    </row>
    <row r="29" spans="1:19" ht="14.25">
      <c r="A29" s="18">
        <v>26</v>
      </c>
      <c r="B29" s="27"/>
      <c r="C29" s="20" t="s">
        <v>77</v>
      </c>
      <c r="D29" s="21" t="s">
        <v>78</v>
      </c>
      <c r="E29" s="25">
        <f t="shared" si="0"/>
        <v>2019</v>
      </c>
      <c r="F29" s="23" t="str">
        <f t="shared" si="1"/>
        <v>PREV</v>
      </c>
      <c r="G29" s="26">
        <v>-2590</v>
      </c>
      <c r="H29" s="26">
        <f>+G29</f>
        <v>-2590</v>
      </c>
      <c r="I29" s="5"/>
      <c r="J29" s="5"/>
      <c r="K29" s="5"/>
      <c r="L29" s="5"/>
      <c r="M29" s="5"/>
      <c r="N29" s="5"/>
      <c r="O29" s="5"/>
      <c r="P29" s="5"/>
      <c r="Q29" s="5"/>
      <c r="R29" s="5"/>
      <c r="S29" s="5"/>
    </row>
    <row r="30" spans="1:19" ht="14.25">
      <c r="A30" s="18">
        <v>27</v>
      </c>
      <c r="B30" s="27"/>
      <c r="C30" s="20" t="s">
        <v>79</v>
      </c>
      <c r="D30" s="21" t="s">
        <v>80</v>
      </c>
      <c r="E30" s="25">
        <f t="shared" si="0"/>
        <v>2019</v>
      </c>
      <c r="F30" s="23" t="str">
        <f t="shared" si="1"/>
        <v>PREV</v>
      </c>
      <c r="G30" s="24">
        <v>3763</v>
      </c>
      <c r="H30" s="24">
        <f>SUM(H31:H34)</f>
        <v>3763</v>
      </c>
      <c r="I30" s="5"/>
      <c r="J30" s="5"/>
      <c r="K30" s="5"/>
      <c r="L30" s="5"/>
      <c r="M30" s="5"/>
      <c r="N30" s="5"/>
      <c r="O30" s="5"/>
      <c r="P30" s="5"/>
      <c r="Q30" s="5"/>
      <c r="R30" s="5"/>
      <c r="S30" s="5"/>
    </row>
    <row r="31" spans="1:19" ht="21">
      <c r="A31" s="18">
        <v>28</v>
      </c>
      <c r="B31" s="27"/>
      <c r="C31" s="20" t="s">
        <v>81</v>
      </c>
      <c r="D31" s="21" t="s">
        <v>82</v>
      </c>
      <c r="E31" s="25">
        <f t="shared" si="0"/>
        <v>2019</v>
      </c>
      <c r="F31" s="23" t="str">
        <f t="shared" si="1"/>
        <v>PREV</v>
      </c>
      <c r="G31" s="26">
        <v>3763</v>
      </c>
      <c r="H31" s="26">
        <f>+G31</f>
        <v>3763</v>
      </c>
      <c r="I31" s="5"/>
      <c r="J31" s="5"/>
      <c r="K31" s="5"/>
      <c r="L31" s="5"/>
      <c r="M31" s="5"/>
      <c r="N31" s="5"/>
      <c r="O31" s="5"/>
      <c r="P31" s="5"/>
      <c r="Q31" s="5"/>
      <c r="R31" s="5"/>
      <c r="S31" s="5"/>
    </row>
    <row r="32" spans="1:19" ht="21">
      <c r="A32" s="18">
        <v>29</v>
      </c>
      <c r="B32" s="27"/>
      <c r="C32" s="20" t="s">
        <v>83</v>
      </c>
      <c r="D32" s="21" t="s">
        <v>84</v>
      </c>
      <c r="E32" s="25">
        <f t="shared" si="0"/>
        <v>2019</v>
      </c>
      <c r="F32" s="23" t="str">
        <f t="shared" si="1"/>
        <v>PREV</v>
      </c>
      <c r="G32" s="26">
        <v>0</v>
      </c>
      <c r="H32" s="26">
        <f>+G32</f>
        <v>0</v>
      </c>
      <c r="I32" s="5"/>
      <c r="J32" s="5"/>
      <c r="K32" s="5"/>
      <c r="L32" s="5"/>
      <c r="M32" s="5"/>
      <c r="N32" s="5"/>
      <c r="O32" s="5"/>
      <c r="P32" s="5"/>
      <c r="Q32" s="5"/>
      <c r="R32" s="5"/>
      <c r="S32" s="5"/>
    </row>
    <row r="33" spans="1:19" ht="14.25">
      <c r="A33" s="18">
        <v>30</v>
      </c>
      <c r="B33" s="27"/>
      <c r="C33" s="20" t="s">
        <v>85</v>
      </c>
      <c r="D33" s="21" t="s">
        <v>86</v>
      </c>
      <c r="E33" s="25">
        <f t="shared" si="0"/>
        <v>2019</v>
      </c>
      <c r="F33" s="23" t="str">
        <f t="shared" si="1"/>
        <v>PREV</v>
      </c>
      <c r="G33" s="26">
        <v>0</v>
      </c>
      <c r="H33" s="26">
        <f>+G33</f>
        <v>0</v>
      </c>
      <c r="I33" s="5"/>
      <c r="J33" s="5"/>
      <c r="K33" s="5"/>
      <c r="L33" s="5"/>
      <c r="M33" s="5"/>
      <c r="N33" s="5"/>
      <c r="O33" s="5"/>
      <c r="P33" s="5"/>
      <c r="Q33" s="5"/>
      <c r="R33" s="5"/>
      <c r="S33" s="5"/>
    </row>
    <row r="34" spans="1:19" ht="14.25">
      <c r="A34" s="18">
        <v>31</v>
      </c>
      <c r="B34" s="19"/>
      <c r="C34" s="20" t="s">
        <v>87</v>
      </c>
      <c r="D34" s="21" t="s">
        <v>88</v>
      </c>
      <c r="E34" s="25">
        <f t="shared" si="0"/>
        <v>2019</v>
      </c>
      <c r="F34" s="23" t="str">
        <f t="shared" si="1"/>
        <v>PREV</v>
      </c>
      <c r="G34" s="26">
        <v>0</v>
      </c>
      <c r="H34" s="26">
        <f>+G34</f>
        <v>0</v>
      </c>
      <c r="I34" s="5"/>
      <c r="J34" s="5"/>
      <c r="K34" s="5"/>
      <c r="L34" s="5"/>
      <c r="M34" s="5"/>
      <c r="N34" s="5"/>
      <c r="O34" s="5"/>
      <c r="P34" s="5"/>
      <c r="Q34" s="5"/>
      <c r="R34" s="5"/>
      <c r="S34" s="5"/>
    </row>
    <row r="35" spans="1:19" ht="14.25">
      <c r="A35" s="18">
        <v>32</v>
      </c>
      <c r="B35" s="19"/>
      <c r="C35" s="20" t="s">
        <v>89</v>
      </c>
      <c r="D35" s="21" t="s">
        <v>90</v>
      </c>
      <c r="E35" s="25">
        <f t="shared" si="0"/>
        <v>2019</v>
      </c>
      <c r="F35" s="23" t="str">
        <f t="shared" si="1"/>
        <v>PREV</v>
      </c>
      <c r="G35" s="24">
        <v>186626</v>
      </c>
      <c r="H35" s="24">
        <f>H36+H64+H69+H70</f>
        <v>186626</v>
      </c>
      <c r="I35" s="5"/>
      <c r="J35" s="5"/>
      <c r="K35" s="5"/>
      <c r="L35" s="5"/>
      <c r="M35" s="5"/>
      <c r="N35" s="5"/>
      <c r="O35" s="5"/>
      <c r="P35" s="5"/>
      <c r="Q35" s="5"/>
      <c r="R35" s="5"/>
      <c r="S35" s="5"/>
    </row>
    <row r="36" spans="1:19" ht="14.25">
      <c r="A36" s="18">
        <v>33</v>
      </c>
      <c r="B36" s="27"/>
      <c r="C36" s="20" t="s">
        <v>91</v>
      </c>
      <c r="D36" s="21" t="s">
        <v>92</v>
      </c>
      <c r="E36" s="25">
        <f t="shared" si="0"/>
        <v>2019</v>
      </c>
      <c r="F36" s="23" t="str">
        <f t="shared" si="1"/>
        <v>PREV</v>
      </c>
      <c r="G36" s="24">
        <v>182952</v>
      </c>
      <c r="H36" s="24">
        <f>H37+H47+H48</f>
        <v>182952</v>
      </c>
      <c r="I36" s="5"/>
      <c r="J36" s="5"/>
      <c r="K36" s="5"/>
      <c r="L36" s="5"/>
      <c r="M36" s="5"/>
      <c r="N36" s="5"/>
      <c r="O36" s="5"/>
      <c r="P36" s="5"/>
      <c r="Q36" s="5"/>
      <c r="R36" s="5"/>
      <c r="S36" s="5"/>
    </row>
    <row r="37" spans="1:19" ht="21">
      <c r="A37" s="18">
        <v>34</v>
      </c>
      <c r="B37" s="27" t="s">
        <v>48</v>
      </c>
      <c r="C37" s="20" t="s">
        <v>93</v>
      </c>
      <c r="D37" s="21" t="s">
        <v>94</v>
      </c>
      <c r="E37" s="25">
        <f t="shared" si="0"/>
        <v>2019</v>
      </c>
      <c r="F37" s="23" t="str">
        <f t="shared" si="1"/>
        <v>PREV</v>
      </c>
      <c r="G37" s="24">
        <v>180111</v>
      </c>
      <c r="H37" s="24">
        <f>SUM(H38:H46)</f>
        <v>180111</v>
      </c>
      <c r="I37" s="5"/>
      <c r="J37" s="5"/>
      <c r="K37" s="5"/>
      <c r="L37" s="5"/>
      <c r="M37" s="5"/>
      <c r="N37" s="5"/>
      <c r="O37" s="5"/>
      <c r="P37" s="5"/>
      <c r="Q37" s="5"/>
      <c r="R37" s="5"/>
      <c r="S37" s="5"/>
    </row>
    <row r="38" spans="1:19" ht="14.25">
      <c r="A38" s="18">
        <v>35</v>
      </c>
      <c r="B38" s="27" t="s">
        <v>48</v>
      </c>
      <c r="C38" s="20" t="s">
        <v>95</v>
      </c>
      <c r="D38" s="21" t="s">
        <v>96</v>
      </c>
      <c r="E38" s="25">
        <f t="shared" si="0"/>
        <v>2019</v>
      </c>
      <c r="F38" s="23" t="str">
        <f t="shared" si="1"/>
        <v>PREV</v>
      </c>
      <c r="G38" s="26">
        <v>109288</v>
      </c>
      <c r="H38" s="26">
        <f>+G38</f>
        <v>109288</v>
      </c>
      <c r="I38" s="5"/>
      <c r="J38" s="5"/>
      <c r="K38" s="5"/>
      <c r="L38" s="5"/>
      <c r="M38" s="5"/>
      <c r="N38" s="5"/>
      <c r="O38" s="5"/>
      <c r="P38" s="5"/>
      <c r="Q38" s="5"/>
      <c r="R38" s="5"/>
      <c r="S38" s="5"/>
    </row>
    <row r="39" spans="1:19" ht="14.25">
      <c r="A39" s="18">
        <v>36</v>
      </c>
      <c r="B39" s="27" t="s">
        <v>48</v>
      </c>
      <c r="C39" s="20" t="s">
        <v>97</v>
      </c>
      <c r="D39" s="21" t="s">
        <v>98</v>
      </c>
      <c r="E39" s="25">
        <f t="shared" si="0"/>
        <v>2019</v>
      </c>
      <c r="F39" s="23" t="str">
        <f t="shared" si="1"/>
        <v>PREV</v>
      </c>
      <c r="G39" s="26">
        <v>21887</v>
      </c>
      <c r="H39" s="26">
        <f t="shared" ref="H39:H47" si="2">+G39</f>
        <v>21887</v>
      </c>
      <c r="I39" s="5"/>
      <c r="J39" s="5"/>
      <c r="K39" s="5"/>
      <c r="L39" s="5"/>
      <c r="M39" s="5"/>
      <c r="N39" s="5"/>
      <c r="O39" s="5"/>
      <c r="P39" s="5"/>
      <c r="Q39" s="5"/>
      <c r="R39" s="5"/>
      <c r="S39" s="5"/>
    </row>
    <row r="40" spans="1:19" ht="14.25">
      <c r="A40" s="18">
        <v>37</v>
      </c>
      <c r="B40" s="27" t="s">
        <v>48</v>
      </c>
      <c r="C40" s="20" t="s">
        <v>99</v>
      </c>
      <c r="D40" s="21" t="s">
        <v>100</v>
      </c>
      <c r="E40" s="25">
        <f t="shared" si="0"/>
        <v>2019</v>
      </c>
      <c r="F40" s="23" t="str">
        <f t="shared" si="1"/>
        <v>PREV</v>
      </c>
      <c r="G40" s="26">
        <v>0</v>
      </c>
      <c r="H40" s="26">
        <f t="shared" si="2"/>
        <v>0</v>
      </c>
      <c r="I40" s="5"/>
      <c r="J40" s="5"/>
      <c r="K40" s="5"/>
      <c r="L40" s="5"/>
      <c r="M40" s="5"/>
      <c r="N40" s="5"/>
      <c r="O40" s="5"/>
      <c r="P40" s="5"/>
      <c r="Q40" s="5"/>
      <c r="R40" s="5"/>
      <c r="S40" s="5"/>
    </row>
    <row r="41" spans="1:19" ht="14.25">
      <c r="A41" s="18">
        <v>38</v>
      </c>
      <c r="B41" s="27" t="s">
        <v>48</v>
      </c>
      <c r="C41" s="20" t="s">
        <v>101</v>
      </c>
      <c r="D41" s="21" t="s">
        <v>102</v>
      </c>
      <c r="E41" s="25">
        <f t="shared" si="0"/>
        <v>2019</v>
      </c>
      <c r="F41" s="23" t="str">
        <f t="shared" si="1"/>
        <v>PREV</v>
      </c>
      <c r="G41" s="26">
        <v>47416</v>
      </c>
      <c r="H41" s="26">
        <f t="shared" si="2"/>
        <v>47416</v>
      </c>
      <c r="I41" s="5"/>
      <c r="J41" s="5"/>
      <c r="K41" s="5"/>
      <c r="L41" s="5"/>
      <c r="M41" s="5"/>
      <c r="N41" s="5"/>
      <c r="O41" s="5"/>
      <c r="P41" s="5"/>
      <c r="Q41" s="5"/>
      <c r="R41" s="5"/>
      <c r="S41" s="5"/>
    </row>
    <row r="42" spans="1:19" ht="14.25">
      <c r="A42" s="18">
        <v>39</v>
      </c>
      <c r="B42" s="27" t="s">
        <v>48</v>
      </c>
      <c r="C42" s="20" t="s">
        <v>103</v>
      </c>
      <c r="D42" s="21" t="s">
        <v>104</v>
      </c>
      <c r="E42" s="25">
        <f t="shared" si="0"/>
        <v>2019</v>
      </c>
      <c r="F42" s="23" t="str">
        <f t="shared" si="1"/>
        <v>PREV</v>
      </c>
      <c r="G42" s="26">
        <v>0</v>
      </c>
      <c r="H42" s="26">
        <f t="shared" si="2"/>
        <v>0</v>
      </c>
      <c r="I42" s="5"/>
      <c r="J42" s="5"/>
      <c r="K42" s="5"/>
      <c r="L42" s="5"/>
      <c r="M42" s="5"/>
      <c r="N42" s="5"/>
      <c r="O42" s="5"/>
      <c r="P42" s="5"/>
      <c r="Q42" s="5"/>
      <c r="R42" s="5"/>
      <c r="S42" s="5"/>
    </row>
    <row r="43" spans="1:19" ht="14.25">
      <c r="A43" s="18">
        <v>40</v>
      </c>
      <c r="B43" s="27" t="s">
        <v>48</v>
      </c>
      <c r="C43" s="20" t="s">
        <v>105</v>
      </c>
      <c r="D43" s="21" t="s">
        <v>106</v>
      </c>
      <c r="E43" s="25">
        <f t="shared" si="0"/>
        <v>2019</v>
      </c>
      <c r="F43" s="23" t="str">
        <f t="shared" si="1"/>
        <v>PREV</v>
      </c>
      <c r="G43" s="26">
        <v>0</v>
      </c>
      <c r="H43" s="26">
        <f t="shared" si="2"/>
        <v>0</v>
      </c>
      <c r="I43" s="5"/>
      <c r="J43" s="5"/>
      <c r="K43" s="5"/>
      <c r="L43" s="5"/>
      <c r="M43" s="5"/>
      <c r="N43" s="5"/>
      <c r="O43" s="5"/>
      <c r="P43" s="5"/>
      <c r="Q43" s="5"/>
      <c r="R43" s="5"/>
      <c r="S43" s="5"/>
    </row>
    <row r="44" spans="1:19" ht="14.25">
      <c r="A44" s="18">
        <v>41</v>
      </c>
      <c r="B44" s="27" t="s">
        <v>48</v>
      </c>
      <c r="C44" s="20" t="s">
        <v>107</v>
      </c>
      <c r="D44" s="21" t="s">
        <v>108</v>
      </c>
      <c r="E44" s="25">
        <f t="shared" si="0"/>
        <v>2019</v>
      </c>
      <c r="F44" s="23" t="str">
        <f t="shared" si="1"/>
        <v>PREV</v>
      </c>
      <c r="G44" s="26">
        <v>0</v>
      </c>
      <c r="H44" s="26">
        <f t="shared" si="2"/>
        <v>0</v>
      </c>
      <c r="I44" s="5"/>
      <c r="J44" s="5"/>
      <c r="K44" s="5"/>
      <c r="L44" s="5"/>
      <c r="M44" s="5"/>
      <c r="N44" s="5"/>
      <c r="O44" s="5"/>
      <c r="P44" s="5"/>
      <c r="Q44" s="5"/>
      <c r="R44" s="5"/>
      <c r="S44" s="5"/>
    </row>
    <row r="45" spans="1:19" ht="14.25">
      <c r="A45" s="18">
        <v>42</v>
      </c>
      <c r="B45" s="27" t="s">
        <v>48</v>
      </c>
      <c r="C45" s="20" t="s">
        <v>109</v>
      </c>
      <c r="D45" s="21" t="s">
        <v>110</v>
      </c>
      <c r="E45" s="25">
        <f t="shared" si="0"/>
        <v>2019</v>
      </c>
      <c r="F45" s="23" t="str">
        <f t="shared" si="1"/>
        <v>PREV</v>
      </c>
      <c r="G45" s="26">
        <v>0</v>
      </c>
      <c r="H45" s="26">
        <f t="shared" si="2"/>
        <v>0</v>
      </c>
      <c r="I45" s="5"/>
      <c r="J45" s="5"/>
      <c r="K45" s="5"/>
      <c r="L45" s="5"/>
      <c r="M45" s="5"/>
      <c r="N45" s="5"/>
      <c r="O45" s="5"/>
      <c r="P45" s="5"/>
      <c r="Q45" s="5"/>
      <c r="R45" s="5"/>
      <c r="S45" s="5"/>
    </row>
    <row r="46" spans="1:19" ht="14.25">
      <c r="A46" s="18">
        <v>43</v>
      </c>
      <c r="B46" s="27" t="s">
        <v>48</v>
      </c>
      <c r="C46" s="20" t="s">
        <v>111</v>
      </c>
      <c r="D46" s="21" t="s">
        <v>112</v>
      </c>
      <c r="E46" s="25">
        <f t="shared" si="0"/>
        <v>2019</v>
      </c>
      <c r="F46" s="23" t="str">
        <f t="shared" si="1"/>
        <v>PREV</v>
      </c>
      <c r="G46" s="26">
        <v>1520</v>
      </c>
      <c r="H46" s="26">
        <f t="shared" si="2"/>
        <v>1520</v>
      </c>
      <c r="I46" s="5"/>
      <c r="J46" s="5"/>
      <c r="K46" s="5"/>
      <c r="L46" s="5"/>
      <c r="M46" s="5"/>
      <c r="N46" s="5"/>
      <c r="O46" s="5"/>
      <c r="P46" s="5"/>
      <c r="Q46" s="5"/>
      <c r="R46" s="5"/>
      <c r="S46" s="5"/>
    </row>
    <row r="47" spans="1:19" ht="14.25">
      <c r="A47" s="18">
        <v>44</v>
      </c>
      <c r="B47" s="27"/>
      <c r="C47" s="20" t="s">
        <v>113</v>
      </c>
      <c r="D47" s="21" t="s">
        <v>114</v>
      </c>
      <c r="E47" s="25">
        <f t="shared" si="0"/>
        <v>2019</v>
      </c>
      <c r="F47" s="23" t="str">
        <f t="shared" si="1"/>
        <v>PREV</v>
      </c>
      <c r="G47" s="26">
        <v>68</v>
      </c>
      <c r="H47" s="26">
        <f t="shared" si="2"/>
        <v>68</v>
      </c>
      <c r="I47" s="5"/>
      <c r="J47" s="5"/>
      <c r="K47" s="5"/>
      <c r="L47" s="5"/>
      <c r="M47" s="5"/>
      <c r="N47" s="5"/>
      <c r="O47" s="5"/>
      <c r="P47" s="5"/>
      <c r="Q47" s="5"/>
      <c r="R47" s="5"/>
      <c r="S47" s="5"/>
    </row>
    <row r="48" spans="1:19" ht="21">
      <c r="A48" s="18">
        <v>45</v>
      </c>
      <c r="B48" s="27"/>
      <c r="C48" s="20" t="s">
        <v>115</v>
      </c>
      <c r="D48" s="21" t="s">
        <v>116</v>
      </c>
      <c r="E48" s="25">
        <f t="shared" si="0"/>
        <v>2019</v>
      </c>
      <c r="F48" s="23" t="str">
        <f t="shared" si="1"/>
        <v>PREV</v>
      </c>
      <c r="G48" s="24">
        <v>2773</v>
      </c>
      <c r="H48" s="24">
        <f>SUM(H49:H60)+H63</f>
        <v>2773</v>
      </c>
      <c r="I48" s="5"/>
      <c r="J48" s="5"/>
      <c r="K48" s="5"/>
      <c r="L48" s="5"/>
      <c r="M48" s="5"/>
      <c r="N48" s="5"/>
      <c r="O48" s="5"/>
      <c r="P48" s="5"/>
      <c r="Q48" s="5"/>
      <c r="R48" s="5"/>
      <c r="S48" s="5"/>
    </row>
    <row r="49" spans="1:19" ht="14.25">
      <c r="A49" s="18">
        <v>46</v>
      </c>
      <c r="B49" s="19" t="s">
        <v>117</v>
      </c>
      <c r="C49" s="20" t="s">
        <v>118</v>
      </c>
      <c r="D49" s="21" t="s">
        <v>119</v>
      </c>
      <c r="E49" s="25">
        <f t="shared" si="0"/>
        <v>2019</v>
      </c>
      <c r="F49" s="23" t="str">
        <f t="shared" si="1"/>
        <v>PREV</v>
      </c>
      <c r="G49" s="26">
        <v>1153</v>
      </c>
      <c r="H49" s="26">
        <f>+G49</f>
        <v>1153</v>
      </c>
      <c r="I49" s="5"/>
      <c r="J49" s="5"/>
      <c r="K49" s="5"/>
      <c r="L49" s="5"/>
      <c r="M49" s="5"/>
      <c r="N49" s="5"/>
      <c r="O49" s="5"/>
      <c r="P49" s="5"/>
      <c r="Q49" s="5"/>
      <c r="R49" s="5"/>
      <c r="S49" s="5"/>
    </row>
    <row r="50" spans="1:19" ht="14.25">
      <c r="A50" s="18">
        <v>47</v>
      </c>
      <c r="B50" s="27" t="s">
        <v>117</v>
      </c>
      <c r="C50" s="20" t="s">
        <v>120</v>
      </c>
      <c r="D50" s="21" t="s">
        <v>121</v>
      </c>
      <c r="E50" s="25">
        <f t="shared" si="0"/>
        <v>2019</v>
      </c>
      <c r="F50" s="23" t="str">
        <f t="shared" si="1"/>
        <v>PREV</v>
      </c>
      <c r="G50" s="26">
        <v>88</v>
      </c>
      <c r="H50" s="26">
        <f t="shared" ref="H50:H59" si="3">+G50</f>
        <v>88</v>
      </c>
      <c r="I50" s="5"/>
      <c r="J50" s="5"/>
      <c r="K50" s="5"/>
      <c r="L50" s="5"/>
      <c r="M50" s="5"/>
      <c r="N50" s="5"/>
      <c r="O50" s="5"/>
      <c r="P50" s="5"/>
      <c r="Q50" s="5"/>
      <c r="R50" s="5"/>
      <c r="S50" s="5"/>
    </row>
    <row r="51" spans="1:19" ht="14.25">
      <c r="A51" s="18">
        <v>48</v>
      </c>
      <c r="B51" s="27" t="s">
        <v>122</v>
      </c>
      <c r="C51" s="20" t="s">
        <v>123</v>
      </c>
      <c r="D51" s="21" t="s">
        <v>124</v>
      </c>
      <c r="E51" s="25">
        <f t="shared" si="0"/>
        <v>2019</v>
      </c>
      <c r="F51" s="23" t="str">
        <f t="shared" si="1"/>
        <v>PREV</v>
      </c>
      <c r="G51" s="26">
        <v>0</v>
      </c>
      <c r="H51" s="26">
        <f t="shared" si="3"/>
        <v>0</v>
      </c>
      <c r="I51" s="5"/>
      <c r="J51" s="5"/>
      <c r="K51" s="5"/>
      <c r="L51" s="5"/>
      <c r="M51" s="5"/>
      <c r="N51" s="5"/>
      <c r="O51" s="5"/>
      <c r="P51" s="5"/>
      <c r="Q51" s="5"/>
      <c r="R51" s="5"/>
      <c r="S51" s="5"/>
    </row>
    <row r="52" spans="1:19" ht="14.25">
      <c r="A52" s="18">
        <v>49</v>
      </c>
      <c r="B52" s="27" t="s">
        <v>117</v>
      </c>
      <c r="C52" s="20" t="s">
        <v>125</v>
      </c>
      <c r="D52" s="21" t="s">
        <v>126</v>
      </c>
      <c r="E52" s="25">
        <f t="shared" si="0"/>
        <v>2019</v>
      </c>
      <c r="F52" s="23" t="str">
        <f t="shared" si="1"/>
        <v>PREV</v>
      </c>
      <c r="G52" s="26">
        <v>121</v>
      </c>
      <c r="H52" s="26">
        <f t="shared" si="3"/>
        <v>121</v>
      </c>
      <c r="I52" s="5"/>
      <c r="J52" s="5"/>
      <c r="K52" s="5"/>
      <c r="L52" s="5"/>
      <c r="M52" s="5"/>
      <c r="N52" s="5"/>
      <c r="O52" s="5"/>
      <c r="P52" s="5"/>
      <c r="Q52" s="5"/>
      <c r="R52" s="5"/>
      <c r="S52" s="5"/>
    </row>
    <row r="53" spans="1:19" ht="14.25">
      <c r="A53" s="18">
        <v>50</v>
      </c>
      <c r="B53" s="27" t="s">
        <v>117</v>
      </c>
      <c r="C53" s="20" t="s">
        <v>127</v>
      </c>
      <c r="D53" s="21" t="s">
        <v>128</v>
      </c>
      <c r="E53" s="25">
        <f t="shared" si="0"/>
        <v>2019</v>
      </c>
      <c r="F53" s="23" t="str">
        <f t="shared" si="1"/>
        <v>PREV</v>
      </c>
      <c r="G53" s="26">
        <v>0</v>
      </c>
      <c r="H53" s="26">
        <f t="shared" si="3"/>
        <v>0</v>
      </c>
      <c r="I53" s="5"/>
      <c r="J53" s="5"/>
      <c r="K53" s="5"/>
      <c r="L53" s="5"/>
      <c r="M53" s="5"/>
      <c r="N53" s="5"/>
      <c r="O53" s="5"/>
      <c r="P53" s="5"/>
      <c r="Q53" s="5"/>
      <c r="R53" s="5"/>
      <c r="S53" s="5"/>
    </row>
    <row r="54" spans="1:19" ht="14.25">
      <c r="A54" s="18">
        <v>51</v>
      </c>
      <c r="B54" s="27" t="s">
        <v>117</v>
      </c>
      <c r="C54" s="20" t="s">
        <v>129</v>
      </c>
      <c r="D54" s="21" t="s">
        <v>130</v>
      </c>
      <c r="E54" s="25">
        <f t="shared" si="0"/>
        <v>2019</v>
      </c>
      <c r="F54" s="23" t="str">
        <f t="shared" si="1"/>
        <v>PREV</v>
      </c>
      <c r="G54" s="26">
        <v>0</v>
      </c>
      <c r="H54" s="26">
        <f t="shared" si="3"/>
        <v>0</v>
      </c>
      <c r="I54" s="5"/>
      <c r="J54" s="5"/>
      <c r="K54" s="5"/>
      <c r="L54" s="5"/>
      <c r="M54" s="5"/>
      <c r="N54" s="5"/>
      <c r="O54" s="5"/>
      <c r="P54" s="5"/>
      <c r="Q54" s="5"/>
      <c r="R54" s="5"/>
      <c r="S54" s="5"/>
    </row>
    <row r="55" spans="1:19" ht="14.25">
      <c r="A55" s="18">
        <v>52</v>
      </c>
      <c r="B55" s="19" t="s">
        <v>117</v>
      </c>
      <c r="C55" s="20" t="s">
        <v>131</v>
      </c>
      <c r="D55" s="21" t="s">
        <v>132</v>
      </c>
      <c r="E55" s="25">
        <f t="shared" si="0"/>
        <v>2019</v>
      </c>
      <c r="F55" s="23" t="str">
        <f t="shared" si="1"/>
        <v>PREV</v>
      </c>
      <c r="G55" s="26">
        <v>0</v>
      </c>
      <c r="H55" s="26">
        <f t="shared" si="3"/>
        <v>0</v>
      </c>
      <c r="I55" s="5"/>
      <c r="J55" s="5"/>
      <c r="K55" s="5"/>
      <c r="L55" s="5"/>
      <c r="M55" s="5"/>
      <c r="N55" s="5"/>
      <c r="O55" s="5"/>
      <c r="P55" s="5"/>
      <c r="Q55" s="5"/>
      <c r="R55" s="5"/>
      <c r="S55" s="5"/>
    </row>
    <row r="56" spans="1:19" ht="14.25">
      <c r="A56" s="18">
        <v>53</v>
      </c>
      <c r="B56" s="19" t="s">
        <v>117</v>
      </c>
      <c r="C56" s="20" t="s">
        <v>133</v>
      </c>
      <c r="D56" s="21" t="s">
        <v>134</v>
      </c>
      <c r="E56" s="25">
        <f t="shared" si="0"/>
        <v>2019</v>
      </c>
      <c r="F56" s="23" t="str">
        <f t="shared" si="1"/>
        <v>PREV</v>
      </c>
      <c r="G56" s="26">
        <v>983</v>
      </c>
      <c r="H56" s="26">
        <f t="shared" si="3"/>
        <v>983</v>
      </c>
      <c r="I56" s="5"/>
      <c r="J56" s="5"/>
      <c r="K56" s="5"/>
      <c r="L56" s="5"/>
      <c r="M56" s="5"/>
      <c r="N56" s="5"/>
      <c r="O56" s="5"/>
      <c r="P56" s="5"/>
      <c r="Q56" s="5"/>
      <c r="R56" s="5"/>
      <c r="S56" s="5"/>
    </row>
    <row r="57" spans="1:19" ht="14.25">
      <c r="A57" s="18">
        <v>54</v>
      </c>
      <c r="B57" s="19" t="s">
        <v>117</v>
      </c>
      <c r="C57" s="20" t="s">
        <v>135</v>
      </c>
      <c r="D57" s="21" t="s">
        <v>136</v>
      </c>
      <c r="E57" s="25">
        <f t="shared" si="0"/>
        <v>2019</v>
      </c>
      <c r="F57" s="23" t="str">
        <f t="shared" si="1"/>
        <v>PREV</v>
      </c>
      <c r="G57" s="26">
        <v>50</v>
      </c>
      <c r="H57" s="26">
        <f t="shared" si="3"/>
        <v>50</v>
      </c>
      <c r="I57" s="5"/>
      <c r="J57" s="5"/>
      <c r="K57" s="5"/>
      <c r="L57" s="5"/>
      <c r="M57" s="5"/>
      <c r="N57" s="5"/>
      <c r="O57" s="5"/>
      <c r="P57" s="5"/>
      <c r="Q57" s="5"/>
      <c r="R57" s="5"/>
      <c r="S57" s="5"/>
    </row>
    <row r="58" spans="1:19" ht="14.25">
      <c r="A58" s="18">
        <v>55</v>
      </c>
      <c r="B58" s="19" t="s">
        <v>117</v>
      </c>
      <c r="C58" s="20" t="s">
        <v>137</v>
      </c>
      <c r="D58" s="21" t="s">
        <v>138</v>
      </c>
      <c r="E58" s="25">
        <f t="shared" si="0"/>
        <v>2019</v>
      </c>
      <c r="F58" s="23" t="str">
        <f t="shared" si="1"/>
        <v>PREV</v>
      </c>
      <c r="G58" s="26">
        <v>0</v>
      </c>
      <c r="H58" s="26">
        <f t="shared" si="3"/>
        <v>0</v>
      </c>
      <c r="I58" s="5"/>
      <c r="J58" s="5"/>
      <c r="K58" s="5"/>
      <c r="L58" s="5"/>
      <c r="M58" s="5"/>
      <c r="N58" s="5"/>
      <c r="O58" s="5"/>
      <c r="P58" s="5"/>
      <c r="Q58" s="5"/>
      <c r="R58" s="5"/>
      <c r="S58" s="5"/>
    </row>
    <row r="59" spans="1:19" ht="14.25">
      <c r="A59" s="18">
        <v>56</v>
      </c>
      <c r="B59" s="19" t="s">
        <v>117</v>
      </c>
      <c r="C59" s="20" t="s">
        <v>139</v>
      </c>
      <c r="D59" s="21" t="s">
        <v>140</v>
      </c>
      <c r="E59" s="25">
        <f t="shared" si="0"/>
        <v>2019</v>
      </c>
      <c r="F59" s="23" t="str">
        <f t="shared" si="1"/>
        <v>PREV</v>
      </c>
      <c r="G59" s="26">
        <v>0</v>
      </c>
      <c r="H59" s="26">
        <f t="shared" si="3"/>
        <v>0</v>
      </c>
      <c r="I59" s="5"/>
      <c r="J59" s="5"/>
      <c r="K59" s="5"/>
      <c r="L59" s="5"/>
      <c r="M59" s="5"/>
      <c r="N59" s="5"/>
      <c r="O59" s="5"/>
      <c r="P59" s="5"/>
      <c r="Q59" s="5"/>
      <c r="R59" s="5"/>
      <c r="S59" s="5"/>
    </row>
    <row r="60" spans="1:19" ht="21">
      <c r="A60" s="18">
        <v>57</v>
      </c>
      <c r="B60" s="19" t="s">
        <v>122</v>
      </c>
      <c r="C60" s="20" t="s">
        <v>141</v>
      </c>
      <c r="D60" s="21" t="s">
        <v>142</v>
      </c>
      <c r="E60" s="25">
        <f t="shared" si="0"/>
        <v>2019</v>
      </c>
      <c r="F60" s="23" t="str">
        <f t="shared" si="1"/>
        <v>PREV</v>
      </c>
      <c r="G60" s="24">
        <v>0</v>
      </c>
      <c r="H60" s="24">
        <f>SUM(H61:H62)</f>
        <v>0</v>
      </c>
      <c r="I60" s="5"/>
      <c r="J60" s="5"/>
      <c r="K60" s="5"/>
      <c r="L60" s="5"/>
      <c r="M60" s="5"/>
      <c r="N60" s="5"/>
      <c r="O60" s="5"/>
      <c r="P60" s="5"/>
      <c r="Q60" s="5"/>
      <c r="R60" s="5"/>
      <c r="S60" s="5"/>
    </row>
    <row r="61" spans="1:19" ht="14.25">
      <c r="A61" s="18">
        <v>58</v>
      </c>
      <c r="B61" s="27" t="s">
        <v>122</v>
      </c>
      <c r="C61" s="20" t="s">
        <v>143</v>
      </c>
      <c r="D61" s="21" t="s">
        <v>144</v>
      </c>
      <c r="E61" s="25">
        <f t="shared" si="0"/>
        <v>2019</v>
      </c>
      <c r="F61" s="23" t="str">
        <f t="shared" si="1"/>
        <v>PREV</v>
      </c>
      <c r="G61" s="26">
        <v>0</v>
      </c>
      <c r="H61" s="26">
        <f>+G61</f>
        <v>0</v>
      </c>
      <c r="I61" s="5"/>
      <c r="J61" s="5"/>
      <c r="K61" s="5"/>
      <c r="L61" s="5"/>
      <c r="M61" s="5"/>
      <c r="N61" s="5"/>
      <c r="O61" s="5"/>
      <c r="P61" s="5"/>
      <c r="Q61" s="5"/>
      <c r="R61" s="5"/>
      <c r="S61" s="5"/>
    </row>
    <row r="62" spans="1:19" ht="21">
      <c r="A62" s="18">
        <v>59</v>
      </c>
      <c r="B62" s="27" t="s">
        <v>122</v>
      </c>
      <c r="C62" s="20" t="s">
        <v>145</v>
      </c>
      <c r="D62" s="21" t="s">
        <v>146</v>
      </c>
      <c r="E62" s="25">
        <f t="shared" si="0"/>
        <v>2019</v>
      </c>
      <c r="F62" s="23" t="str">
        <f t="shared" si="1"/>
        <v>PREV</v>
      </c>
      <c r="G62" s="26">
        <v>0</v>
      </c>
      <c r="H62" s="26">
        <f>+G62</f>
        <v>0</v>
      </c>
      <c r="I62" s="5"/>
      <c r="J62" s="5"/>
      <c r="K62" s="5"/>
      <c r="L62" s="5"/>
      <c r="M62" s="5"/>
      <c r="N62" s="5"/>
      <c r="O62" s="5"/>
      <c r="P62" s="5"/>
      <c r="Q62" s="5"/>
      <c r="R62" s="5"/>
      <c r="S62" s="5"/>
    </row>
    <row r="63" spans="1:19" ht="14.25">
      <c r="A63" s="18">
        <v>60</v>
      </c>
      <c r="B63" s="19"/>
      <c r="C63" s="20" t="s">
        <v>147</v>
      </c>
      <c r="D63" s="21" t="s">
        <v>148</v>
      </c>
      <c r="E63" s="25">
        <f t="shared" si="0"/>
        <v>2019</v>
      </c>
      <c r="F63" s="23" t="str">
        <f t="shared" si="1"/>
        <v>PREV</v>
      </c>
      <c r="G63" s="26">
        <v>378</v>
      </c>
      <c r="H63" s="26">
        <f>+G63</f>
        <v>378</v>
      </c>
      <c r="I63" s="5"/>
      <c r="J63" s="5"/>
      <c r="K63" s="5"/>
      <c r="L63" s="5"/>
      <c r="M63" s="5"/>
      <c r="N63" s="5"/>
      <c r="O63" s="5"/>
      <c r="P63" s="5"/>
      <c r="Q63" s="5"/>
      <c r="R63" s="5"/>
      <c r="S63" s="5"/>
    </row>
    <row r="64" spans="1:19" ht="21">
      <c r="A64" s="18">
        <v>61</v>
      </c>
      <c r="B64" s="19" t="s">
        <v>117</v>
      </c>
      <c r="C64" s="20" t="s">
        <v>149</v>
      </c>
      <c r="D64" s="21" t="s">
        <v>150</v>
      </c>
      <c r="E64" s="25">
        <f t="shared" si="0"/>
        <v>2019</v>
      </c>
      <c r="F64" s="23" t="str">
        <f t="shared" si="1"/>
        <v>PREV</v>
      </c>
      <c r="G64" s="24">
        <v>0</v>
      </c>
      <c r="H64" s="24">
        <f>SUM(H65:H68)</f>
        <v>0</v>
      </c>
      <c r="I64" s="5"/>
      <c r="J64" s="5"/>
      <c r="K64" s="5"/>
      <c r="L64" s="5"/>
      <c r="M64" s="5"/>
      <c r="N64" s="5"/>
      <c r="O64" s="5"/>
      <c r="P64" s="5"/>
      <c r="Q64" s="5"/>
      <c r="R64" s="5"/>
      <c r="S64" s="5"/>
    </row>
    <row r="65" spans="1:19" ht="14.25">
      <c r="A65" s="18">
        <v>62</v>
      </c>
      <c r="B65" s="19" t="s">
        <v>117</v>
      </c>
      <c r="C65" s="20" t="s">
        <v>151</v>
      </c>
      <c r="D65" s="21" t="s">
        <v>152</v>
      </c>
      <c r="E65" s="25">
        <f t="shared" si="0"/>
        <v>2019</v>
      </c>
      <c r="F65" s="23" t="str">
        <f t="shared" si="1"/>
        <v>PREV</v>
      </c>
      <c r="G65" s="26">
        <v>0</v>
      </c>
      <c r="H65" s="26">
        <f>+G65</f>
        <v>0</v>
      </c>
      <c r="I65" s="5"/>
      <c r="J65" s="5"/>
      <c r="K65" s="5"/>
      <c r="L65" s="5"/>
      <c r="M65" s="5"/>
      <c r="N65" s="5"/>
      <c r="O65" s="5"/>
      <c r="P65" s="5"/>
      <c r="Q65" s="5"/>
      <c r="R65" s="5"/>
      <c r="S65" s="5"/>
    </row>
    <row r="66" spans="1:19" ht="14.25">
      <c r="A66" s="18">
        <v>63</v>
      </c>
      <c r="B66" s="19" t="s">
        <v>117</v>
      </c>
      <c r="C66" s="20" t="s">
        <v>153</v>
      </c>
      <c r="D66" s="21" t="s">
        <v>154</v>
      </c>
      <c r="E66" s="25">
        <f t="shared" si="0"/>
        <v>2019</v>
      </c>
      <c r="F66" s="23" t="str">
        <f t="shared" si="1"/>
        <v>PREV</v>
      </c>
      <c r="G66" s="26">
        <v>0</v>
      </c>
      <c r="H66" s="26">
        <f>+G66</f>
        <v>0</v>
      </c>
      <c r="I66" s="5"/>
      <c r="J66" s="5"/>
      <c r="K66" s="5"/>
      <c r="L66" s="5"/>
      <c r="M66" s="5"/>
      <c r="N66" s="5"/>
      <c r="O66" s="5"/>
      <c r="P66" s="5"/>
      <c r="Q66" s="5"/>
      <c r="R66" s="5"/>
      <c r="S66" s="5"/>
    </row>
    <row r="67" spans="1:19" ht="14.25">
      <c r="A67" s="18">
        <v>64</v>
      </c>
      <c r="B67" s="19" t="s">
        <v>117</v>
      </c>
      <c r="C67" s="20" t="s">
        <v>155</v>
      </c>
      <c r="D67" s="21" t="s">
        <v>156</v>
      </c>
      <c r="E67" s="25">
        <f t="shared" si="0"/>
        <v>2019</v>
      </c>
      <c r="F67" s="23" t="str">
        <f t="shared" si="1"/>
        <v>PREV</v>
      </c>
      <c r="G67" s="26">
        <v>0</v>
      </c>
      <c r="H67" s="26">
        <f>+G67</f>
        <v>0</v>
      </c>
      <c r="I67" s="5"/>
      <c r="J67" s="5"/>
      <c r="K67" s="5"/>
      <c r="L67" s="5"/>
      <c r="M67" s="5"/>
      <c r="N67" s="5"/>
      <c r="O67" s="5"/>
      <c r="P67" s="5"/>
      <c r="Q67" s="5"/>
      <c r="R67" s="5"/>
      <c r="S67" s="5"/>
    </row>
    <row r="68" spans="1:19" ht="21">
      <c r="A68" s="18">
        <v>65</v>
      </c>
      <c r="B68" s="19" t="s">
        <v>117</v>
      </c>
      <c r="C68" s="20" t="s">
        <v>157</v>
      </c>
      <c r="D68" s="21" t="s">
        <v>158</v>
      </c>
      <c r="E68" s="25">
        <f t="shared" si="0"/>
        <v>2019</v>
      </c>
      <c r="F68" s="23" t="str">
        <f t="shared" si="1"/>
        <v>PREV</v>
      </c>
      <c r="G68" s="26">
        <v>0</v>
      </c>
      <c r="H68" s="26">
        <f>+G68</f>
        <v>0</v>
      </c>
      <c r="I68" s="5"/>
      <c r="J68" s="5"/>
      <c r="K68" s="5"/>
      <c r="L68" s="5"/>
      <c r="M68" s="5"/>
      <c r="N68" s="5"/>
      <c r="O68" s="5"/>
      <c r="P68" s="5"/>
      <c r="Q68" s="5"/>
      <c r="R68" s="5"/>
      <c r="S68" s="5"/>
    </row>
    <row r="69" spans="1:19" ht="14.25">
      <c r="A69" s="18">
        <v>66</v>
      </c>
      <c r="B69" s="19"/>
      <c r="C69" s="20" t="s">
        <v>159</v>
      </c>
      <c r="D69" s="21" t="s">
        <v>160</v>
      </c>
      <c r="E69" s="25">
        <f t="shared" ref="E69:E132" si="4">E68</f>
        <v>2019</v>
      </c>
      <c r="F69" s="23" t="str">
        <f t="shared" si="1"/>
        <v>PREV</v>
      </c>
      <c r="G69" s="26">
        <v>1612</v>
      </c>
      <c r="H69" s="26">
        <f>+G69</f>
        <v>1612</v>
      </c>
      <c r="I69" s="5"/>
      <c r="J69" s="5"/>
      <c r="K69" s="5"/>
      <c r="L69" s="5"/>
      <c r="M69" s="5"/>
      <c r="N69" s="5"/>
      <c r="O69" s="5"/>
      <c r="P69" s="5"/>
      <c r="Q69" s="5"/>
      <c r="R69" s="5"/>
      <c r="S69" s="5"/>
    </row>
    <row r="70" spans="1:19" ht="14.25">
      <c r="A70" s="18">
        <v>67</v>
      </c>
      <c r="B70" s="19"/>
      <c r="C70" s="20" t="s">
        <v>161</v>
      </c>
      <c r="D70" s="21" t="s">
        <v>162</v>
      </c>
      <c r="E70" s="25">
        <f t="shared" si="4"/>
        <v>2019</v>
      </c>
      <c r="F70" s="23" t="str">
        <f t="shared" ref="F70:F133" si="5">+F69</f>
        <v>PREV</v>
      </c>
      <c r="G70" s="24">
        <v>2062</v>
      </c>
      <c r="H70" s="24">
        <f>SUM(H71:H77)</f>
        <v>2062</v>
      </c>
      <c r="I70" s="5"/>
      <c r="J70" s="5"/>
      <c r="K70" s="5"/>
      <c r="L70" s="5"/>
      <c r="M70" s="5"/>
      <c r="N70" s="5"/>
      <c r="O70" s="5"/>
      <c r="P70" s="5"/>
      <c r="Q70" s="5"/>
      <c r="R70" s="5"/>
      <c r="S70" s="5"/>
    </row>
    <row r="71" spans="1:19" ht="14.25">
      <c r="A71" s="18">
        <v>68</v>
      </c>
      <c r="B71" s="19"/>
      <c r="C71" s="20" t="s">
        <v>163</v>
      </c>
      <c r="D71" s="21" t="s">
        <v>164</v>
      </c>
      <c r="E71" s="25">
        <f t="shared" si="4"/>
        <v>2019</v>
      </c>
      <c r="F71" s="23" t="str">
        <f t="shared" si="5"/>
        <v>PREV</v>
      </c>
      <c r="G71" s="26">
        <v>41</v>
      </c>
      <c r="H71" s="26">
        <f>+G71</f>
        <v>41</v>
      </c>
      <c r="I71" s="5"/>
      <c r="J71" s="5"/>
      <c r="K71" s="5"/>
      <c r="L71" s="5"/>
      <c r="M71" s="5"/>
      <c r="N71" s="5"/>
      <c r="O71" s="5"/>
      <c r="P71" s="5"/>
      <c r="Q71" s="5"/>
      <c r="R71" s="5"/>
      <c r="S71" s="5"/>
    </row>
    <row r="72" spans="1:19" ht="14.25">
      <c r="A72" s="18">
        <v>69</v>
      </c>
      <c r="B72" s="19"/>
      <c r="C72" s="20" t="s">
        <v>165</v>
      </c>
      <c r="D72" s="21" t="s">
        <v>166</v>
      </c>
      <c r="E72" s="25">
        <f t="shared" si="4"/>
        <v>2019</v>
      </c>
      <c r="F72" s="23" t="str">
        <f t="shared" si="5"/>
        <v>PREV</v>
      </c>
      <c r="G72" s="26">
        <v>1208</v>
      </c>
      <c r="H72" s="26">
        <f t="shared" ref="H72:H77" si="6">+G72</f>
        <v>1208</v>
      </c>
      <c r="I72" s="5"/>
      <c r="J72" s="5"/>
      <c r="K72" s="5"/>
      <c r="L72" s="5"/>
      <c r="M72" s="5"/>
      <c r="N72" s="5"/>
      <c r="O72" s="5"/>
      <c r="P72" s="5"/>
      <c r="Q72" s="5"/>
      <c r="R72" s="5"/>
      <c r="S72" s="5"/>
    </row>
    <row r="73" spans="1:19" ht="14.25">
      <c r="A73" s="18">
        <v>70</v>
      </c>
      <c r="B73" s="27"/>
      <c r="C73" s="20" t="s">
        <v>167</v>
      </c>
      <c r="D73" s="21" t="s">
        <v>168</v>
      </c>
      <c r="E73" s="25">
        <f t="shared" si="4"/>
        <v>2019</v>
      </c>
      <c r="F73" s="23" t="str">
        <f t="shared" si="5"/>
        <v>PREV</v>
      </c>
      <c r="G73" s="26">
        <v>0</v>
      </c>
      <c r="H73" s="26">
        <f t="shared" si="6"/>
        <v>0</v>
      </c>
      <c r="I73" s="5"/>
      <c r="J73" s="5"/>
      <c r="K73" s="5"/>
      <c r="L73" s="5"/>
      <c r="M73" s="5"/>
      <c r="N73" s="5"/>
      <c r="O73" s="5"/>
      <c r="P73" s="5"/>
      <c r="Q73" s="5"/>
      <c r="R73" s="5"/>
      <c r="S73" s="5"/>
    </row>
    <row r="74" spans="1:19" ht="14.25">
      <c r="A74" s="18">
        <v>71</v>
      </c>
      <c r="B74" s="27"/>
      <c r="C74" s="20" t="s">
        <v>169</v>
      </c>
      <c r="D74" s="21" t="s">
        <v>170</v>
      </c>
      <c r="E74" s="25">
        <f t="shared" si="4"/>
        <v>2019</v>
      </c>
      <c r="F74" s="23" t="str">
        <f t="shared" si="5"/>
        <v>PREV</v>
      </c>
      <c r="G74" s="26">
        <v>509</v>
      </c>
      <c r="H74" s="26">
        <f t="shared" si="6"/>
        <v>509</v>
      </c>
      <c r="I74" s="5"/>
      <c r="J74" s="5"/>
      <c r="K74" s="5"/>
      <c r="L74" s="5"/>
      <c r="M74" s="5"/>
      <c r="N74" s="5"/>
      <c r="O74" s="5"/>
      <c r="P74" s="5"/>
      <c r="Q74" s="5"/>
      <c r="R74" s="5"/>
      <c r="S74" s="5"/>
    </row>
    <row r="75" spans="1:19" ht="21">
      <c r="A75" s="18">
        <v>72</v>
      </c>
      <c r="B75" s="27" t="s">
        <v>48</v>
      </c>
      <c r="C75" s="20" t="s">
        <v>171</v>
      </c>
      <c r="D75" s="21" t="s">
        <v>172</v>
      </c>
      <c r="E75" s="25">
        <f t="shared" si="4"/>
        <v>2019</v>
      </c>
      <c r="F75" s="23" t="str">
        <f t="shared" si="5"/>
        <v>PREV</v>
      </c>
      <c r="G75" s="26">
        <v>0</v>
      </c>
      <c r="H75" s="26">
        <f t="shared" si="6"/>
        <v>0</v>
      </c>
      <c r="I75" s="5"/>
      <c r="J75" s="5"/>
      <c r="K75" s="5"/>
      <c r="L75" s="5"/>
      <c r="M75" s="5"/>
      <c r="N75" s="5"/>
      <c r="O75" s="5"/>
      <c r="P75" s="5"/>
      <c r="Q75" s="5"/>
      <c r="R75" s="5"/>
      <c r="S75" s="5"/>
    </row>
    <row r="76" spans="1:19" ht="14.25">
      <c r="A76" s="18">
        <v>73</v>
      </c>
      <c r="B76" s="27"/>
      <c r="C76" s="20" t="s">
        <v>173</v>
      </c>
      <c r="D76" s="21" t="s">
        <v>174</v>
      </c>
      <c r="E76" s="25">
        <f t="shared" si="4"/>
        <v>2019</v>
      </c>
      <c r="F76" s="23" t="str">
        <f t="shared" si="5"/>
        <v>PREV</v>
      </c>
      <c r="G76" s="26">
        <v>0</v>
      </c>
      <c r="H76" s="26">
        <f t="shared" si="6"/>
        <v>0</v>
      </c>
      <c r="I76" s="5"/>
      <c r="J76" s="5"/>
      <c r="K76" s="5"/>
      <c r="L76" s="5"/>
      <c r="M76" s="5"/>
      <c r="N76" s="5"/>
      <c r="O76" s="5"/>
      <c r="P76" s="5"/>
      <c r="Q76" s="5"/>
      <c r="R76" s="5"/>
      <c r="S76" s="5"/>
    </row>
    <row r="77" spans="1:19" ht="14.25">
      <c r="A77" s="18">
        <v>74</v>
      </c>
      <c r="B77" s="19" t="s">
        <v>48</v>
      </c>
      <c r="C77" s="20" t="s">
        <v>175</v>
      </c>
      <c r="D77" s="21" t="s">
        <v>176</v>
      </c>
      <c r="E77" s="25">
        <f t="shared" si="4"/>
        <v>2019</v>
      </c>
      <c r="F77" s="23" t="str">
        <f t="shared" si="5"/>
        <v>PREV</v>
      </c>
      <c r="G77" s="26">
        <v>304</v>
      </c>
      <c r="H77" s="26">
        <f t="shared" si="6"/>
        <v>304</v>
      </c>
      <c r="I77" s="5"/>
      <c r="J77" s="5"/>
      <c r="K77" s="5"/>
      <c r="L77" s="5"/>
      <c r="M77" s="5"/>
      <c r="N77" s="5"/>
      <c r="O77" s="5"/>
      <c r="P77" s="5"/>
      <c r="Q77" s="5"/>
      <c r="R77" s="5"/>
      <c r="S77" s="5"/>
    </row>
    <row r="78" spans="1:19" ht="14.25">
      <c r="A78" s="18">
        <v>75</v>
      </c>
      <c r="B78" s="19"/>
      <c r="C78" s="20" t="s">
        <v>177</v>
      </c>
      <c r="D78" s="21" t="s">
        <v>178</v>
      </c>
      <c r="E78" s="25">
        <f t="shared" si="4"/>
        <v>2019</v>
      </c>
      <c r="F78" s="23" t="str">
        <f t="shared" si="5"/>
        <v>PREV</v>
      </c>
      <c r="G78" s="24">
        <v>2197</v>
      </c>
      <c r="H78" s="24">
        <f>H79+H80+H83+H87+H91</f>
        <v>2197</v>
      </c>
      <c r="I78" s="5"/>
      <c r="J78" s="5"/>
      <c r="K78" s="5"/>
      <c r="L78" s="5"/>
      <c r="M78" s="5"/>
      <c r="N78" s="5"/>
      <c r="O78" s="5"/>
      <c r="P78" s="5"/>
      <c r="Q78" s="5"/>
      <c r="R78" s="5"/>
      <c r="S78" s="5"/>
    </row>
    <row r="79" spans="1:19" ht="14.25">
      <c r="A79" s="18">
        <v>76</v>
      </c>
      <c r="B79" s="19"/>
      <c r="C79" s="20" t="s">
        <v>179</v>
      </c>
      <c r="D79" s="21" t="s">
        <v>180</v>
      </c>
      <c r="E79" s="25">
        <f t="shared" si="4"/>
        <v>2019</v>
      </c>
      <c r="F79" s="23" t="str">
        <f t="shared" si="5"/>
        <v>PREV</v>
      </c>
      <c r="G79" s="26">
        <v>0</v>
      </c>
      <c r="H79" s="26">
        <f>+G79</f>
        <v>0</v>
      </c>
      <c r="I79" s="5"/>
      <c r="J79" s="5"/>
      <c r="K79" s="5"/>
      <c r="L79" s="5"/>
      <c r="M79" s="5"/>
      <c r="N79" s="5"/>
      <c r="O79" s="5"/>
      <c r="P79" s="5"/>
      <c r="Q79" s="5"/>
      <c r="R79" s="5"/>
      <c r="S79" s="5"/>
    </row>
    <row r="80" spans="1:19" ht="14.25">
      <c r="A80" s="18">
        <v>77</v>
      </c>
      <c r="B80" s="19"/>
      <c r="C80" s="20" t="s">
        <v>181</v>
      </c>
      <c r="D80" s="21" t="s">
        <v>182</v>
      </c>
      <c r="E80" s="25">
        <f t="shared" si="4"/>
        <v>2019</v>
      </c>
      <c r="F80" s="23" t="str">
        <f t="shared" si="5"/>
        <v>PREV</v>
      </c>
      <c r="G80" s="24">
        <v>4</v>
      </c>
      <c r="H80" s="24">
        <f>SUM(H81:H82)</f>
        <v>4</v>
      </c>
      <c r="I80" s="5"/>
      <c r="J80" s="5"/>
      <c r="K80" s="5"/>
      <c r="L80" s="5"/>
      <c r="M80" s="5"/>
      <c r="N80" s="5"/>
      <c r="O80" s="5"/>
      <c r="P80" s="5"/>
      <c r="Q80" s="5"/>
      <c r="R80" s="5"/>
      <c r="S80" s="5"/>
    </row>
    <row r="81" spans="1:19" ht="21">
      <c r="A81" s="18">
        <v>78</v>
      </c>
      <c r="B81" s="27"/>
      <c r="C81" s="20" t="s">
        <v>183</v>
      </c>
      <c r="D81" s="21" t="s">
        <v>184</v>
      </c>
      <c r="E81" s="25">
        <f t="shared" si="4"/>
        <v>2019</v>
      </c>
      <c r="F81" s="23" t="str">
        <f t="shared" si="5"/>
        <v>PREV</v>
      </c>
      <c r="G81" s="26">
        <v>0</v>
      </c>
      <c r="H81" s="26">
        <f>+G81</f>
        <v>0</v>
      </c>
      <c r="I81" s="5"/>
      <c r="J81" s="5"/>
      <c r="K81" s="5"/>
      <c r="L81" s="5"/>
      <c r="M81" s="5"/>
      <c r="N81" s="5"/>
      <c r="O81" s="5"/>
      <c r="P81" s="5"/>
      <c r="Q81" s="5"/>
      <c r="R81" s="5"/>
      <c r="S81" s="5"/>
    </row>
    <row r="82" spans="1:19" ht="14.25">
      <c r="A82" s="18">
        <v>79</v>
      </c>
      <c r="B82" s="27"/>
      <c r="C82" s="20" t="s">
        <v>185</v>
      </c>
      <c r="D82" s="21" t="s">
        <v>186</v>
      </c>
      <c r="E82" s="25">
        <f t="shared" si="4"/>
        <v>2019</v>
      </c>
      <c r="F82" s="23" t="str">
        <f t="shared" si="5"/>
        <v>PREV</v>
      </c>
      <c r="G82" s="26">
        <v>4</v>
      </c>
      <c r="H82" s="26">
        <f>+G82</f>
        <v>4</v>
      </c>
      <c r="I82" s="5"/>
      <c r="J82" s="5"/>
      <c r="K82" s="5"/>
      <c r="L82" s="5"/>
      <c r="M82" s="5"/>
      <c r="N82" s="5"/>
      <c r="O82" s="5"/>
      <c r="P82" s="5"/>
      <c r="Q82" s="5"/>
      <c r="R82" s="5"/>
      <c r="S82" s="5"/>
    </row>
    <row r="83" spans="1:19" ht="14.25">
      <c r="A83" s="18">
        <v>80</v>
      </c>
      <c r="B83" s="27" t="s">
        <v>48</v>
      </c>
      <c r="C83" s="20" t="s">
        <v>187</v>
      </c>
      <c r="D83" s="21" t="s">
        <v>188</v>
      </c>
      <c r="E83" s="25">
        <f t="shared" si="4"/>
        <v>2019</v>
      </c>
      <c r="F83" s="23" t="str">
        <f t="shared" si="5"/>
        <v>PREV</v>
      </c>
      <c r="G83" s="24">
        <v>56</v>
      </c>
      <c r="H83" s="24">
        <f>SUM(H84:H86)</f>
        <v>56</v>
      </c>
      <c r="I83" s="5"/>
      <c r="J83" s="5"/>
      <c r="K83" s="5"/>
      <c r="L83" s="5"/>
      <c r="M83" s="5"/>
      <c r="N83" s="5"/>
      <c r="O83" s="5"/>
      <c r="P83" s="5"/>
      <c r="Q83" s="5"/>
      <c r="R83" s="5"/>
      <c r="S83" s="5"/>
    </row>
    <row r="84" spans="1:19" ht="21">
      <c r="A84" s="18">
        <v>81</v>
      </c>
      <c r="B84" s="19" t="s">
        <v>48</v>
      </c>
      <c r="C84" s="20" t="s">
        <v>189</v>
      </c>
      <c r="D84" s="21" t="s">
        <v>190</v>
      </c>
      <c r="E84" s="25">
        <f t="shared" si="4"/>
        <v>2019</v>
      </c>
      <c r="F84" s="23" t="str">
        <f t="shared" si="5"/>
        <v>PREV</v>
      </c>
      <c r="G84" s="26">
        <v>0</v>
      </c>
      <c r="H84" s="26">
        <f>+G84</f>
        <v>0</v>
      </c>
      <c r="I84" s="5"/>
      <c r="J84" s="5"/>
      <c r="K84" s="5"/>
      <c r="L84" s="5"/>
      <c r="M84" s="5"/>
      <c r="N84" s="5"/>
      <c r="O84" s="5"/>
      <c r="P84" s="5"/>
      <c r="Q84" s="5"/>
      <c r="R84" s="5"/>
      <c r="S84" s="5"/>
    </row>
    <row r="85" spans="1:19" ht="14.25">
      <c r="A85" s="18">
        <v>82</v>
      </c>
      <c r="B85" s="19" t="s">
        <v>48</v>
      </c>
      <c r="C85" s="20" t="s">
        <v>191</v>
      </c>
      <c r="D85" s="21" t="s">
        <v>192</v>
      </c>
      <c r="E85" s="25">
        <f t="shared" si="4"/>
        <v>2019</v>
      </c>
      <c r="F85" s="23" t="str">
        <f t="shared" si="5"/>
        <v>PREV</v>
      </c>
      <c r="G85" s="26">
        <v>0</v>
      </c>
      <c r="H85" s="26">
        <f>+G85</f>
        <v>0</v>
      </c>
      <c r="I85" s="5"/>
      <c r="J85" s="5"/>
      <c r="K85" s="5"/>
      <c r="L85" s="5"/>
      <c r="M85" s="5"/>
      <c r="N85" s="5"/>
      <c r="O85" s="5"/>
      <c r="P85" s="5"/>
      <c r="Q85" s="5"/>
      <c r="R85" s="5"/>
      <c r="S85" s="5"/>
    </row>
    <row r="86" spans="1:19" ht="14.25">
      <c r="A86" s="18">
        <v>83</v>
      </c>
      <c r="B86" s="19" t="s">
        <v>48</v>
      </c>
      <c r="C86" s="20" t="s">
        <v>193</v>
      </c>
      <c r="D86" s="21" t="s">
        <v>194</v>
      </c>
      <c r="E86" s="25">
        <f t="shared" si="4"/>
        <v>2019</v>
      </c>
      <c r="F86" s="23" t="str">
        <f t="shared" si="5"/>
        <v>PREV</v>
      </c>
      <c r="G86" s="26">
        <v>56</v>
      </c>
      <c r="H86" s="26">
        <f>+G86</f>
        <v>56</v>
      </c>
      <c r="I86" s="5"/>
      <c r="J86" s="5"/>
      <c r="K86" s="5"/>
      <c r="L86" s="5"/>
      <c r="M86" s="5"/>
      <c r="N86" s="5"/>
      <c r="O86" s="5"/>
      <c r="P86" s="5"/>
      <c r="Q86" s="5"/>
      <c r="R86" s="5"/>
      <c r="S86" s="5"/>
    </row>
    <row r="87" spans="1:19" ht="14.25">
      <c r="A87" s="18">
        <v>84</v>
      </c>
      <c r="B87" s="19"/>
      <c r="C87" s="20" t="s">
        <v>195</v>
      </c>
      <c r="D87" s="21" t="s">
        <v>196</v>
      </c>
      <c r="E87" s="25">
        <f t="shared" si="4"/>
        <v>2019</v>
      </c>
      <c r="F87" s="23" t="str">
        <f t="shared" si="5"/>
        <v>PREV</v>
      </c>
      <c r="G87" s="24">
        <v>224</v>
      </c>
      <c r="H87" s="24">
        <f>SUM(H88:H90)</f>
        <v>224</v>
      </c>
      <c r="I87" s="5"/>
      <c r="J87" s="5"/>
      <c r="K87" s="5"/>
      <c r="L87" s="5"/>
      <c r="M87" s="5"/>
      <c r="N87" s="5"/>
      <c r="O87" s="5"/>
      <c r="P87" s="5"/>
      <c r="Q87" s="5"/>
      <c r="R87" s="5"/>
      <c r="S87" s="5"/>
    </row>
    <row r="88" spans="1:19" ht="21">
      <c r="A88" s="18">
        <v>85</v>
      </c>
      <c r="B88" s="19"/>
      <c r="C88" s="20" t="s">
        <v>197</v>
      </c>
      <c r="D88" s="21" t="s">
        <v>198</v>
      </c>
      <c r="E88" s="25">
        <f t="shared" si="4"/>
        <v>2019</v>
      </c>
      <c r="F88" s="23" t="str">
        <f t="shared" si="5"/>
        <v>PREV</v>
      </c>
      <c r="G88" s="26">
        <v>0</v>
      </c>
      <c r="H88" s="26">
        <f>+G88</f>
        <v>0</v>
      </c>
      <c r="I88" s="5"/>
      <c r="J88" s="5"/>
      <c r="K88" s="5"/>
      <c r="L88" s="5"/>
      <c r="M88" s="5"/>
      <c r="N88" s="5"/>
      <c r="O88" s="5"/>
      <c r="P88" s="5"/>
      <c r="Q88" s="5"/>
      <c r="R88" s="5"/>
      <c r="S88" s="5"/>
    </row>
    <row r="89" spans="1:19" ht="14.25">
      <c r="A89" s="18">
        <v>86</v>
      </c>
      <c r="B89" s="19"/>
      <c r="C89" s="20" t="s">
        <v>199</v>
      </c>
      <c r="D89" s="21" t="s">
        <v>200</v>
      </c>
      <c r="E89" s="25">
        <f t="shared" si="4"/>
        <v>2019</v>
      </c>
      <c r="F89" s="23" t="str">
        <f t="shared" si="5"/>
        <v>PREV</v>
      </c>
      <c r="G89" s="26">
        <v>0</v>
      </c>
      <c r="H89" s="26">
        <f>+G89</f>
        <v>0</v>
      </c>
      <c r="I89" s="5"/>
      <c r="J89" s="5"/>
      <c r="K89" s="5"/>
      <c r="L89" s="5"/>
      <c r="M89" s="5"/>
      <c r="N89" s="5"/>
      <c r="O89" s="5"/>
      <c r="P89" s="5"/>
      <c r="Q89" s="5"/>
      <c r="R89" s="5"/>
      <c r="S89" s="5"/>
    </row>
    <row r="90" spans="1:19" ht="14.25">
      <c r="A90" s="18">
        <v>87</v>
      </c>
      <c r="B90" s="19"/>
      <c r="C90" s="20" t="s">
        <v>201</v>
      </c>
      <c r="D90" s="21" t="s">
        <v>202</v>
      </c>
      <c r="E90" s="25">
        <f t="shared" si="4"/>
        <v>2019</v>
      </c>
      <c r="F90" s="23" t="str">
        <f t="shared" si="5"/>
        <v>PREV</v>
      </c>
      <c r="G90" s="26">
        <v>224</v>
      </c>
      <c r="H90" s="26">
        <f>+G90</f>
        <v>224</v>
      </c>
      <c r="I90" s="5"/>
      <c r="J90" s="5"/>
      <c r="K90" s="5"/>
      <c r="L90" s="5"/>
      <c r="M90" s="5"/>
      <c r="N90" s="5"/>
      <c r="O90" s="5"/>
      <c r="P90" s="5"/>
      <c r="Q90" s="5"/>
      <c r="R90" s="5"/>
      <c r="S90" s="5"/>
    </row>
    <row r="91" spans="1:19" ht="14.25">
      <c r="A91" s="18">
        <v>88</v>
      </c>
      <c r="B91" s="19"/>
      <c r="C91" s="20" t="s">
        <v>203</v>
      </c>
      <c r="D91" s="21" t="s">
        <v>204</v>
      </c>
      <c r="E91" s="25">
        <f t="shared" si="4"/>
        <v>2019</v>
      </c>
      <c r="F91" s="23" t="str">
        <f t="shared" si="5"/>
        <v>PREV</v>
      </c>
      <c r="G91" s="24">
        <v>1913</v>
      </c>
      <c r="H91" s="24">
        <f>H92+H96</f>
        <v>1913</v>
      </c>
      <c r="I91" s="5"/>
      <c r="J91" s="5"/>
      <c r="K91" s="5"/>
      <c r="L91" s="5"/>
      <c r="M91" s="5"/>
      <c r="N91" s="5"/>
      <c r="O91" s="5"/>
      <c r="P91" s="5"/>
      <c r="Q91" s="5"/>
      <c r="R91" s="5"/>
      <c r="S91" s="5"/>
    </row>
    <row r="92" spans="1:19" ht="14.25">
      <c r="A92" s="18">
        <v>89</v>
      </c>
      <c r="B92" s="19"/>
      <c r="C92" s="20" t="s">
        <v>205</v>
      </c>
      <c r="D92" s="21" t="s">
        <v>206</v>
      </c>
      <c r="E92" s="25">
        <f t="shared" si="4"/>
        <v>2019</v>
      </c>
      <c r="F92" s="23" t="str">
        <f t="shared" si="5"/>
        <v>PREV</v>
      </c>
      <c r="G92" s="24">
        <v>637</v>
      </c>
      <c r="H92" s="24">
        <f>SUM(H93:H95)</f>
        <v>637</v>
      </c>
      <c r="I92" s="5"/>
      <c r="J92" s="5"/>
      <c r="K92" s="5"/>
      <c r="L92" s="5"/>
      <c r="M92" s="5"/>
      <c r="N92" s="5"/>
      <c r="O92" s="5"/>
      <c r="P92" s="5"/>
      <c r="Q92" s="5"/>
      <c r="R92" s="5"/>
      <c r="S92" s="5"/>
    </row>
    <row r="93" spans="1:19" ht="14.25">
      <c r="A93" s="18">
        <v>90</v>
      </c>
      <c r="B93" s="19"/>
      <c r="C93" s="20" t="s">
        <v>207</v>
      </c>
      <c r="D93" s="21" t="s">
        <v>208</v>
      </c>
      <c r="E93" s="25">
        <f t="shared" si="4"/>
        <v>2019</v>
      </c>
      <c r="F93" s="23" t="str">
        <f t="shared" si="5"/>
        <v>PREV</v>
      </c>
      <c r="G93" s="26">
        <v>0</v>
      </c>
      <c r="H93" s="26">
        <f>+G93</f>
        <v>0</v>
      </c>
      <c r="I93" s="5"/>
      <c r="J93" s="5"/>
      <c r="K93" s="5"/>
      <c r="L93" s="5"/>
      <c r="M93" s="5"/>
      <c r="N93" s="5"/>
      <c r="O93" s="5"/>
      <c r="P93" s="5"/>
      <c r="Q93" s="5"/>
      <c r="R93" s="5"/>
      <c r="S93" s="5"/>
    </row>
    <row r="94" spans="1:19" ht="14.25">
      <c r="A94" s="18">
        <v>91</v>
      </c>
      <c r="B94" s="19"/>
      <c r="C94" s="20" t="s">
        <v>209</v>
      </c>
      <c r="D94" s="21" t="s">
        <v>210</v>
      </c>
      <c r="E94" s="25">
        <f t="shared" si="4"/>
        <v>2019</v>
      </c>
      <c r="F94" s="23" t="str">
        <f t="shared" si="5"/>
        <v>PREV</v>
      </c>
      <c r="G94" s="26">
        <v>0</v>
      </c>
      <c r="H94" s="26">
        <f>+G94</f>
        <v>0</v>
      </c>
      <c r="I94" s="5"/>
      <c r="J94" s="5"/>
      <c r="K94" s="5"/>
      <c r="L94" s="5"/>
      <c r="M94" s="5"/>
      <c r="N94" s="5"/>
      <c r="O94" s="5"/>
      <c r="P94" s="5"/>
      <c r="Q94" s="5"/>
      <c r="R94" s="5"/>
      <c r="S94" s="5"/>
    </row>
    <row r="95" spans="1:19" ht="14.25">
      <c r="A95" s="18">
        <v>92</v>
      </c>
      <c r="B95" s="19"/>
      <c r="C95" s="20" t="s">
        <v>211</v>
      </c>
      <c r="D95" s="21" t="s">
        <v>212</v>
      </c>
      <c r="E95" s="25">
        <f t="shared" si="4"/>
        <v>2019</v>
      </c>
      <c r="F95" s="23" t="str">
        <f t="shared" si="5"/>
        <v>PREV</v>
      </c>
      <c r="G95" s="26">
        <v>637</v>
      </c>
      <c r="H95" s="26">
        <f>+G95</f>
        <v>637</v>
      </c>
      <c r="I95" s="5"/>
      <c r="J95" s="5"/>
      <c r="K95" s="5"/>
      <c r="L95" s="5"/>
      <c r="M95" s="5"/>
      <c r="N95" s="5"/>
      <c r="O95" s="5"/>
      <c r="P95" s="5"/>
      <c r="Q95" s="5"/>
      <c r="R95" s="5"/>
      <c r="S95" s="5"/>
    </row>
    <row r="96" spans="1:19" ht="14.25">
      <c r="A96" s="18">
        <v>93</v>
      </c>
      <c r="B96" s="19"/>
      <c r="C96" s="20" t="s">
        <v>213</v>
      </c>
      <c r="D96" s="21" t="s">
        <v>214</v>
      </c>
      <c r="E96" s="25">
        <f t="shared" si="4"/>
        <v>2019</v>
      </c>
      <c r="F96" s="23" t="str">
        <f t="shared" si="5"/>
        <v>PREV</v>
      </c>
      <c r="G96" s="26">
        <v>1276</v>
      </c>
      <c r="H96" s="26">
        <f>+G96</f>
        <v>1276</v>
      </c>
      <c r="I96" s="5"/>
      <c r="J96" s="5"/>
      <c r="K96" s="5"/>
      <c r="L96" s="5"/>
      <c r="M96" s="5"/>
      <c r="N96" s="5"/>
      <c r="O96" s="5"/>
      <c r="P96" s="5"/>
      <c r="Q96" s="5"/>
      <c r="R96" s="5"/>
      <c r="S96" s="5"/>
    </row>
    <row r="97" spans="1:19" ht="14.25">
      <c r="A97" s="18">
        <v>94</v>
      </c>
      <c r="B97" s="19"/>
      <c r="C97" s="20" t="s">
        <v>215</v>
      </c>
      <c r="D97" s="21" t="s">
        <v>216</v>
      </c>
      <c r="E97" s="25">
        <f t="shared" si="4"/>
        <v>2019</v>
      </c>
      <c r="F97" s="23" t="str">
        <f t="shared" si="5"/>
        <v>PREV</v>
      </c>
      <c r="G97" s="24">
        <v>1514</v>
      </c>
      <c r="H97" s="24">
        <f>SUM(H98:H100)</f>
        <v>1514</v>
      </c>
      <c r="I97" s="5"/>
      <c r="J97" s="5"/>
      <c r="K97" s="5"/>
      <c r="L97" s="5"/>
      <c r="M97" s="5"/>
      <c r="N97" s="5"/>
      <c r="O97" s="5"/>
      <c r="P97" s="5"/>
      <c r="Q97" s="5"/>
      <c r="R97" s="5"/>
      <c r="S97" s="5"/>
    </row>
    <row r="98" spans="1:19" ht="21">
      <c r="A98" s="18">
        <v>95</v>
      </c>
      <c r="B98" s="19"/>
      <c r="C98" s="20" t="s">
        <v>217</v>
      </c>
      <c r="D98" s="21" t="s">
        <v>218</v>
      </c>
      <c r="E98" s="25">
        <f t="shared" si="4"/>
        <v>2019</v>
      </c>
      <c r="F98" s="23" t="str">
        <f t="shared" si="5"/>
        <v>PREV</v>
      </c>
      <c r="G98" s="26">
        <v>1495</v>
      </c>
      <c r="H98" s="26">
        <f>+G98</f>
        <v>1495</v>
      </c>
      <c r="I98" s="5"/>
      <c r="J98" s="5"/>
      <c r="K98" s="5"/>
      <c r="L98" s="5"/>
      <c r="M98" s="5"/>
      <c r="N98" s="5"/>
      <c r="O98" s="5"/>
      <c r="P98" s="5"/>
      <c r="Q98" s="5"/>
      <c r="R98" s="5"/>
      <c r="S98" s="5"/>
    </row>
    <row r="99" spans="1:19" ht="14.25">
      <c r="A99" s="18">
        <v>96</v>
      </c>
      <c r="B99" s="19"/>
      <c r="C99" s="20" t="s">
        <v>219</v>
      </c>
      <c r="D99" s="21" t="s">
        <v>220</v>
      </c>
      <c r="E99" s="25">
        <f t="shared" si="4"/>
        <v>2019</v>
      </c>
      <c r="F99" s="23" t="str">
        <f t="shared" si="5"/>
        <v>PREV</v>
      </c>
      <c r="G99" s="26">
        <v>19</v>
      </c>
      <c r="H99" s="26">
        <f>+G99</f>
        <v>19</v>
      </c>
      <c r="I99" s="5"/>
      <c r="J99" s="5"/>
      <c r="K99" s="5"/>
      <c r="L99" s="5"/>
      <c r="M99" s="5"/>
      <c r="N99" s="5"/>
      <c r="O99" s="5"/>
      <c r="P99" s="5"/>
      <c r="Q99" s="5"/>
      <c r="R99" s="5"/>
      <c r="S99" s="5"/>
    </row>
    <row r="100" spans="1:19" ht="14.25">
      <c r="A100" s="18">
        <v>97</v>
      </c>
      <c r="B100" s="19"/>
      <c r="C100" s="20" t="s">
        <v>221</v>
      </c>
      <c r="D100" s="21" t="s">
        <v>222</v>
      </c>
      <c r="E100" s="25">
        <f t="shared" si="4"/>
        <v>2019</v>
      </c>
      <c r="F100" s="23" t="str">
        <f t="shared" si="5"/>
        <v>PREV</v>
      </c>
      <c r="G100" s="26">
        <v>0</v>
      </c>
      <c r="H100" s="26">
        <f>+G100</f>
        <v>0</v>
      </c>
      <c r="I100" s="5"/>
      <c r="J100" s="5"/>
      <c r="K100" s="5"/>
      <c r="L100" s="5"/>
      <c r="M100" s="5"/>
      <c r="N100" s="5"/>
      <c r="O100" s="5"/>
      <c r="P100" s="5"/>
      <c r="Q100" s="5"/>
      <c r="R100" s="5"/>
      <c r="S100" s="5"/>
    </row>
    <row r="101" spans="1:19" ht="14.25">
      <c r="A101" s="18">
        <v>98</v>
      </c>
      <c r="B101" s="19"/>
      <c r="C101" s="20" t="s">
        <v>223</v>
      </c>
      <c r="D101" s="21" t="s">
        <v>224</v>
      </c>
      <c r="E101" s="25">
        <f t="shared" si="4"/>
        <v>2019</v>
      </c>
      <c r="F101" s="23" t="str">
        <f t="shared" si="5"/>
        <v>PREV</v>
      </c>
      <c r="G101" s="24">
        <v>10715</v>
      </c>
      <c r="H101" s="24">
        <f>SUM(H102:H107)</f>
        <v>10715</v>
      </c>
      <c r="I101" s="5"/>
      <c r="J101" s="5"/>
      <c r="K101" s="5"/>
      <c r="L101" s="5"/>
      <c r="M101" s="5"/>
      <c r="N101" s="5"/>
      <c r="O101" s="5"/>
      <c r="P101" s="5"/>
      <c r="Q101" s="5"/>
      <c r="R101" s="5"/>
      <c r="S101" s="5"/>
    </row>
    <row r="102" spans="1:19" ht="14.25">
      <c r="A102" s="18">
        <v>99</v>
      </c>
      <c r="B102" s="19"/>
      <c r="C102" s="20" t="s">
        <v>225</v>
      </c>
      <c r="D102" s="21" t="s">
        <v>226</v>
      </c>
      <c r="E102" s="25">
        <f t="shared" si="4"/>
        <v>2019</v>
      </c>
      <c r="F102" s="23" t="str">
        <f t="shared" si="5"/>
        <v>PREV</v>
      </c>
      <c r="G102" s="26">
        <v>0</v>
      </c>
      <c r="H102" s="26">
        <f>+G102</f>
        <v>0</v>
      </c>
      <c r="I102" s="5"/>
      <c r="J102" s="5"/>
      <c r="K102" s="5"/>
      <c r="L102" s="5"/>
      <c r="M102" s="5"/>
      <c r="N102" s="5"/>
      <c r="O102" s="5"/>
      <c r="P102" s="5"/>
      <c r="Q102" s="5"/>
      <c r="R102" s="5"/>
      <c r="S102" s="5"/>
    </row>
    <row r="103" spans="1:19" ht="14.25">
      <c r="A103" s="18">
        <v>100</v>
      </c>
      <c r="B103" s="19"/>
      <c r="C103" s="20" t="s">
        <v>227</v>
      </c>
      <c r="D103" s="21" t="s">
        <v>228</v>
      </c>
      <c r="E103" s="25">
        <f t="shared" si="4"/>
        <v>2019</v>
      </c>
      <c r="F103" s="23" t="str">
        <f t="shared" si="5"/>
        <v>PREV</v>
      </c>
      <c r="G103" s="26">
        <v>5548</v>
      </c>
      <c r="H103" s="26">
        <f t="shared" ref="H103:H108" si="7">+G103</f>
        <v>5548</v>
      </c>
      <c r="I103" s="5"/>
      <c r="J103" s="5"/>
      <c r="K103" s="5"/>
      <c r="L103" s="5"/>
      <c r="M103" s="5"/>
      <c r="N103" s="5"/>
      <c r="O103" s="5"/>
      <c r="P103" s="5"/>
      <c r="Q103" s="5"/>
      <c r="R103" s="5"/>
      <c r="S103" s="5"/>
    </row>
    <row r="104" spans="1:19" ht="14.25">
      <c r="A104" s="18">
        <v>101</v>
      </c>
      <c r="B104" s="19"/>
      <c r="C104" s="20" t="s">
        <v>229</v>
      </c>
      <c r="D104" s="21" t="s">
        <v>230</v>
      </c>
      <c r="E104" s="25">
        <f t="shared" si="4"/>
        <v>2019</v>
      </c>
      <c r="F104" s="23" t="str">
        <f t="shared" si="5"/>
        <v>PREV</v>
      </c>
      <c r="G104" s="26">
        <v>2214</v>
      </c>
      <c r="H104" s="26">
        <f t="shared" si="7"/>
        <v>2214</v>
      </c>
      <c r="I104" s="5"/>
      <c r="J104" s="5"/>
      <c r="K104" s="5"/>
      <c r="L104" s="5"/>
      <c r="M104" s="5"/>
      <c r="N104" s="5"/>
      <c r="O104" s="5"/>
      <c r="P104" s="5"/>
      <c r="Q104" s="5"/>
      <c r="R104" s="5"/>
      <c r="S104" s="5"/>
    </row>
    <row r="105" spans="1:19" ht="14.25">
      <c r="A105" s="18">
        <v>102</v>
      </c>
      <c r="B105" s="19"/>
      <c r="C105" s="20" t="s">
        <v>231</v>
      </c>
      <c r="D105" s="21" t="s">
        <v>232</v>
      </c>
      <c r="E105" s="25">
        <f t="shared" si="4"/>
        <v>2019</v>
      </c>
      <c r="F105" s="23" t="str">
        <f t="shared" si="5"/>
        <v>PREV</v>
      </c>
      <c r="G105" s="26">
        <v>2639</v>
      </c>
      <c r="H105" s="26">
        <f t="shared" si="7"/>
        <v>2639</v>
      </c>
      <c r="I105" s="5"/>
      <c r="J105" s="5"/>
      <c r="K105" s="5"/>
      <c r="L105" s="5"/>
      <c r="M105" s="5"/>
      <c r="N105" s="5"/>
      <c r="O105" s="5"/>
      <c r="P105" s="5"/>
      <c r="Q105" s="5"/>
      <c r="R105" s="5"/>
      <c r="S105" s="5"/>
    </row>
    <row r="106" spans="1:19" ht="14.25">
      <c r="A106" s="18">
        <v>103</v>
      </c>
      <c r="B106" s="19"/>
      <c r="C106" s="20" t="s">
        <v>233</v>
      </c>
      <c r="D106" s="21" t="s">
        <v>234</v>
      </c>
      <c r="E106" s="25">
        <f t="shared" si="4"/>
        <v>2019</v>
      </c>
      <c r="F106" s="23" t="str">
        <f t="shared" si="5"/>
        <v>PREV</v>
      </c>
      <c r="G106" s="26">
        <v>7</v>
      </c>
      <c r="H106" s="26">
        <f t="shared" si="7"/>
        <v>7</v>
      </c>
      <c r="I106" s="5"/>
      <c r="J106" s="5"/>
      <c r="K106" s="5"/>
      <c r="L106" s="5"/>
      <c r="M106" s="5"/>
      <c r="N106" s="5"/>
      <c r="O106" s="5"/>
      <c r="P106" s="5"/>
      <c r="Q106" s="5"/>
      <c r="R106" s="5"/>
      <c r="S106" s="5"/>
    </row>
    <row r="107" spans="1:19" ht="14.25">
      <c r="A107" s="18">
        <v>104</v>
      </c>
      <c r="B107" s="19"/>
      <c r="C107" s="20" t="s">
        <v>235</v>
      </c>
      <c r="D107" s="21" t="s">
        <v>236</v>
      </c>
      <c r="E107" s="25">
        <f t="shared" si="4"/>
        <v>2019</v>
      </c>
      <c r="F107" s="23" t="str">
        <f t="shared" si="5"/>
        <v>PREV</v>
      </c>
      <c r="G107" s="26">
        <v>307</v>
      </c>
      <c r="H107" s="26">
        <f t="shared" si="7"/>
        <v>307</v>
      </c>
      <c r="I107" s="5"/>
      <c r="J107" s="5"/>
      <c r="K107" s="5"/>
      <c r="L107" s="5"/>
      <c r="M107" s="5"/>
      <c r="N107" s="5"/>
      <c r="O107" s="5"/>
      <c r="P107" s="5"/>
      <c r="Q107" s="5"/>
      <c r="R107" s="5"/>
      <c r="S107" s="5"/>
    </row>
    <row r="108" spans="1:19" ht="14.25">
      <c r="A108" s="18">
        <v>105</v>
      </c>
      <c r="B108" s="19"/>
      <c r="C108" s="20" t="s">
        <v>237</v>
      </c>
      <c r="D108" s="21" t="s">
        <v>238</v>
      </c>
      <c r="E108" s="25">
        <f t="shared" si="4"/>
        <v>2019</v>
      </c>
      <c r="F108" s="23" t="str">
        <f t="shared" si="5"/>
        <v>PREV</v>
      </c>
      <c r="G108" s="26">
        <v>0</v>
      </c>
      <c r="H108" s="26">
        <f t="shared" si="7"/>
        <v>0</v>
      </c>
      <c r="I108" s="5"/>
      <c r="J108" s="5"/>
      <c r="K108" s="5"/>
      <c r="L108" s="5"/>
      <c r="M108" s="5"/>
      <c r="N108" s="5"/>
      <c r="O108" s="5"/>
      <c r="P108" s="5"/>
      <c r="Q108" s="5"/>
      <c r="R108" s="5"/>
      <c r="S108" s="5"/>
    </row>
    <row r="109" spans="1:19" ht="14.25">
      <c r="A109" s="18">
        <v>106</v>
      </c>
      <c r="B109" s="19"/>
      <c r="C109" s="20" t="s">
        <v>239</v>
      </c>
      <c r="D109" s="21" t="s">
        <v>240</v>
      </c>
      <c r="E109" s="25">
        <f t="shared" si="4"/>
        <v>2019</v>
      </c>
      <c r="F109" s="23" t="str">
        <f t="shared" si="5"/>
        <v>PREV</v>
      </c>
      <c r="G109" s="24">
        <v>601</v>
      </c>
      <c r="H109" s="24">
        <f>SUM(H110:H112)</f>
        <v>601</v>
      </c>
      <c r="I109" s="5"/>
      <c r="J109" s="5"/>
      <c r="K109" s="5"/>
      <c r="L109" s="5"/>
      <c r="M109" s="5"/>
      <c r="N109" s="5"/>
      <c r="O109" s="5"/>
      <c r="P109" s="5"/>
      <c r="Q109" s="5"/>
      <c r="R109" s="5"/>
      <c r="S109" s="5"/>
    </row>
    <row r="110" spans="1:19" ht="14.25">
      <c r="A110" s="18">
        <v>107</v>
      </c>
      <c r="B110" s="19"/>
      <c r="C110" s="20" t="s">
        <v>241</v>
      </c>
      <c r="D110" s="21" t="s">
        <v>242</v>
      </c>
      <c r="E110" s="25">
        <f t="shared" si="4"/>
        <v>2019</v>
      </c>
      <c r="F110" s="23" t="str">
        <f t="shared" si="5"/>
        <v>PREV</v>
      </c>
      <c r="G110" s="26">
        <v>3</v>
      </c>
      <c r="H110" s="26">
        <f>+G110</f>
        <v>3</v>
      </c>
      <c r="I110" s="5"/>
      <c r="J110" s="5"/>
      <c r="K110" s="5"/>
      <c r="L110" s="5"/>
      <c r="M110" s="5"/>
      <c r="N110" s="5"/>
      <c r="O110" s="5"/>
      <c r="P110" s="5"/>
      <c r="Q110" s="5"/>
      <c r="R110" s="5"/>
      <c r="S110" s="5"/>
    </row>
    <row r="111" spans="1:19" ht="14.25">
      <c r="A111" s="18">
        <v>108</v>
      </c>
      <c r="B111" s="27"/>
      <c r="C111" s="20" t="s">
        <v>243</v>
      </c>
      <c r="D111" s="21" t="s">
        <v>244</v>
      </c>
      <c r="E111" s="25">
        <f t="shared" si="4"/>
        <v>2019</v>
      </c>
      <c r="F111" s="23" t="str">
        <f t="shared" si="5"/>
        <v>PREV</v>
      </c>
      <c r="G111" s="26">
        <v>10</v>
      </c>
      <c r="H111" s="26">
        <f>+G111</f>
        <v>10</v>
      </c>
      <c r="I111" s="5"/>
      <c r="J111" s="5"/>
      <c r="K111" s="5"/>
      <c r="L111" s="5"/>
      <c r="M111" s="5"/>
      <c r="N111" s="5"/>
      <c r="O111" s="5"/>
      <c r="P111" s="5"/>
      <c r="Q111" s="5"/>
      <c r="R111" s="5"/>
      <c r="S111" s="5"/>
    </row>
    <row r="112" spans="1:19" ht="14.25">
      <c r="A112" s="18">
        <v>109</v>
      </c>
      <c r="B112" s="19"/>
      <c r="C112" s="20" t="s">
        <v>245</v>
      </c>
      <c r="D112" s="21" t="s">
        <v>246</v>
      </c>
      <c r="E112" s="25">
        <f t="shared" si="4"/>
        <v>2019</v>
      </c>
      <c r="F112" s="23" t="str">
        <f t="shared" si="5"/>
        <v>PREV</v>
      </c>
      <c r="G112" s="26">
        <v>588</v>
      </c>
      <c r="H112" s="26">
        <f>+G112</f>
        <v>588</v>
      </c>
      <c r="I112" s="5"/>
      <c r="J112" s="5"/>
      <c r="K112" s="5"/>
      <c r="L112" s="5"/>
      <c r="M112" s="5"/>
      <c r="N112" s="5"/>
      <c r="O112" s="5"/>
      <c r="P112" s="5"/>
      <c r="Q112" s="5"/>
      <c r="R112" s="5"/>
      <c r="S112" s="5"/>
    </row>
    <row r="113" spans="1:19" ht="14.25">
      <c r="A113" s="18">
        <v>110</v>
      </c>
      <c r="B113" s="19"/>
      <c r="C113" s="20" t="s">
        <v>247</v>
      </c>
      <c r="D113" s="21" t="s">
        <v>248</v>
      </c>
      <c r="E113" s="25">
        <f t="shared" si="4"/>
        <v>2019</v>
      </c>
      <c r="F113" s="23" t="str">
        <f t="shared" si="5"/>
        <v>PREV</v>
      </c>
      <c r="G113" s="24">
        <v>364625</v>
      </c>
      <c r="H113" s="24">
        <f>H4+H27+H30+H35+H78+H97+H101+H108+H109</f>
        <v>364625</v>
      </c>
      <c r="I113" s="5"/>
      <c r="J113" s="5"/>
      <c r="K113" s="5"/>
      <c r="L113" s="5"/>
      <c r="M113" s="5"/>
      <c r="N113" s="5"/>
      <c r="O113" s="5"/>
      <c r="P113" s="5"/>
      <c r="Q113" s="5"/>
      <c r="R113" s="5"/>
      <c r="S113" s="5"/>
    </row>
    <row r="114" spans="1:19" ht="14.25">
      <c r="A114" s="18">
        <v>111</v>
      </c>
      <c r="B114" s="19"/>
      <c r="C114" s="20" t="s">
        <v>249</v>
      </c>
      <c r="D114" s="21" t="s">
        <v>250</v>
      </c>
      <c r="E114" s="25">
        <f t="shared" si="4"/>
        <v>2019</v>
      </c>
      <c r="F114" s="23" t="str">
        <f t="shared" si="5"/>
        <v>PREV</v>
      </c>
      <c r="G114" s="24">
        <v>90906</v>
      </c>
      <c r="H114" s="24">
        <f>+H115+H134</f>
        <v>90906</v>
      </c>
      <c r="I114" s="5"/>
      <c r="J114" s="5"/>
      <c r="K114" s="5"/>
      <c r="L114" s="5"/>
      <c r="M114" s="5"/>
      <c r="N114" s="5"/>
      <c r="O114" s="5"/>
      <c r="P114" s="5"/>
      <c r="Q114" s="5"/>
      <c r="R114" s="5"/>
      <c r="S114" s="5"/>
    </row>
    <row r="115" spans="1:19" ht="14.25">
      <c r="A115" s="18">
        <v>112</v>
      </c>
      <c r="B115" s="19"/>
      <c r="C115" s="20" t="s">
        <v>251</v>
      </c>
      <c r="D115" s="21" t="s">
        <v>252</v>
      </c>
      <c r="E115" s="25">
        <f t="shared" si="4"/>
        <v>2019</v>
      </c>
      <c r="F115" s="23" t="str">
        <f t="shared" si="5"/>
        <v>PREV</v>
      </c>
      <c r="G115" s="24">
        <v>90367</v>
      </c>
      <c r="H115" s="24">
        <f>+H116+H120+H124+H128+H129+H130+H131+H132+H133</f>
        <v>90367</v>
      </c>
      <c r="I115" s="5"/>
      <c r="J115" s="5"/>
      <c r="K115" s="5"/>
      <c r="L115" s="5"/>
      <c r="M115" s="5"/>
      <c r="N115" s="5"/>
      <c r="O115" s="5"/>
      <c r="P115" s="5"/>
      <c r="Q115" s="5"/>
      <c r="R115" s="5"/>
      <c r="S115" s="5"/>
    </row>
    <row r="116" spans="1:19" ht="14.25">
      <c r="A116" s="18">
        <v>113</v>
      </c>
      <c r="B116" s="19"/>
      <c r="C116" s="20" t="s">
        <v>253</v>
      </c>
      <c r="D116" s="21" t="s">
        <v>254</v>
      </c>
      <c r="E116" s="25">
        <f t="shared" si="4"/>
        <v>2019</v>
      </c>
      <c r="F116" s="23" t="str">
        <f t="shared" si="5"/>
        <v>PREV</v>
      </c>
      <c r="G116" s="24">
        <v>49803</v>
      </c>
      <c r="H116" s="24">
        <f>+H117+H118+H119</f>
        <v>49803</v>
      </c>
      <c r="I116" s="5"/>
      <c r="J116" s="5"/>
      <c r="K116" s="5"/>
      <c r="L116" s="5"/>
      <c r="M116" s="5"/>
      <c r="N116" s="5"/>
      <c r="O116" s="5"/>
      <c r="P116" s="5"/>
      <c r="Q116" s="5"/>
      <c r="R116" s="5"/>
      <c r="S116" s="5"/>
    </row>
    <row r="117" spans="1:19" ht="14.25">
      <c r="A117" s="18">
        <v>114</v>
      </c>
      <c r="B117" s="19"/>
      <c r="C117" s="20" t="s">
        <v>255</v>
      </c>
      <c r="D117" s="21" t="s">
        <v>256</v>
      </c>
      <c r="E117" s="25">
        <f t="shared" si="4"/>
        <v>2019</v>
      </c>
      <c r="F117" s="23" t="str">
        <f t="shared" si="5"/>
        <v>PREV</v>
      </c>
      <c r="G117" s="26">
        <v>49660</v>
      </c>
      <c r="H117" s="26">
        <f>+G117</f>
        <v>49660</v>
      </c>
      <c r="I117" s="5"/>
      <c r="J117" s="5"/>
      <c r="K117" s="5"/>
      <c r="L117" s="5"/>
      <c r="M117" s="5"/>
      <c r="N117" s="5"/>
      <c r="O117" s="5"/>
      <c r="P117" s="5"/>
      <c r="Q117" s="5"/>
      <c r="R117" s="5"/>
      <c r="S117" s="5"/>
    </row>
    <row r="118" spans="1:19" ht="14.25">
      <c r="A118" s="18">
        <v>115</v>
      </c>
      <c r="B118" s="19"/>
      <c r="C118" s="20" t="s">
        <v>257</v>
      </c>
      <c r="D118" s="21" t="s">
        <v>258</v>
      </c>
      <c r="E118" s="25">
        <f t="shared" si="4"/>
        <v>2019</v>
      </c>
      <c r="F118" s="23" t="str">
        <f t="shared" si="5"/>
        <v>PREV</v>
      </c>
      <c r="G118" s="26">
        <v>0</v>
      </c>
      <c r="H118" s="26">
        <f>+G118</f>
        <v>0</v>
      </c>
      <c r="I118" s="5"/>
      <c r="J118" s="5"/>
      <c r="K118" s="5"/>
      <c r="L118" s="5"/>
      <c r="M118" s="5"/>
      <c r="N118" s="5"/>
      <c r="O118" s="5"/>
      <c r="P118" s="5"/>
      <c r="Q118" s="5"/>
      <c r="R118" s="5"/>
      <c r="S118" s="5"/>
    </row>
    <row r="119" spans="1:19" ht="14.25">
      <c r="A119" s="18">
        <v>116</v>
      </c>
      <c r="B119" s="27"/>
      <c r="C119" s="20" t="s">
        <v>259</v>
      </c>
      <c r="D119" s="21" t="s">
        <v>260</v>
      </c>
      <c r="E119" s="25">
        <f t="shared" si="4"/>
        <v>2019</v>
      </c>
      <c r="F119" s="23" t="str">
        <f t="shared" si="5"/>
        <v>PREV</v>
      </c>
      <c r="G119" s="26">
        <v>143</v>
      </c>
      <c r="H119" s="26">
        <f>+G119</f>
        <v>143</v>
      </c>
      <c r="I119" s="5"/>
      <c r="J119" s="5"/>
      <c r="K119" s="5"/>
      <c r="L119" s="5"/>
      <c r="M119" s="5"/>
      <c r="N119" s="5"/>
      <c r="O119" s="5"/>
      <c r="P119" s="5"/>
      <c r="Q119" s="5"/>
      <c r="R119" s="5"/>
      <c r="S119" s="5"/>
    </row>
    <row r="120" spans="1:19" ht="14.25">
      <c r="A120" s="18">
        <v>117</v>
      </c>
      <c r="B120" s="19"/>
      <c r="C120" s="20" t="s">
        <v>261</v>
      </c>
      <c r="D120" s="21" t="s">
        <v>262</v>
      </c>
      <c r="E120" s="25">
        <f t="shared" si="4"/>
        <v>2019</v>
      </c>
      <c r="F120" s="23" t="str">
        <f t="shared" si="5"/>
        <v>PREV</v>
      </c>
      <c r="G120" s="26">
        <v>2339</v>
      </c>
      <c r="H120" s="26">
        <f>+H121+H122+H123</f>
        <v>2339</v>
      </c>
      <c r="I120" s="5"/>
      <c r="J120" s="5"/>
      <c r="K120" s="5"/>
      <c r="L120" s="5"/>
      <c r="M120" s="5"/>
      <c r="N120" s="5"/>
      <c r="O120" s="5"/>
      <c r="P120" s="5"/>
      <c r="Q120" s="5"/>
      <c r="R120" s="5"/>
      <c r="S120" s="5"/>
    </row>
    <row r="121" spans="1:19" ht="14.25">
      <c r="A121" s="18">
        <v>118</v>
      </c>
      <c r="B121" s="19" t="s">
        <v>48</v>
      </c>
      <c r="C121" s="20" t="s">
        <v>263</v>
      </c>
      <c r="D121" s="21" t="s">
        <v>264</v>
      </c>
      <c r="E121" s="25">
        <f t="shared" si="4"/>
        <v>2019</v>
      </c>
      <c r="F121" s="23" t="str">
        <f t="shared" si="5"/>
        <v>PREV</v>
      </c>
      <c r="G121" s="26">
        <v>0</v>
      </c>
      <c r="H121" s="26">
        <f>+G121</f>
        <v>0</v>
      </c>
      <c r="I121" s="5"/>
      <c r="J121" s="5"/>
      <c r="K121" s="5"/>
      <c r="L121" s="5"/>
      <c r="M121" s="5"/>
      <c r="N121" s="5"/>
      <c r="O121" s="5"/>
      <c r="P121" s="5"/>
      <c r="Q121" s="5"/>
      <c r="R121" s="5"/>
      <c r="S121" s="5"/>
    </row>
    <row r="122" spans="1:19" ht="14.25">
      <c r="A122" s="18">
        <v>119</v>
      </c>
      <c r="B122" s="19" t="s">
        <v>117</v>
      </c>
      <c r="C122" s="20" t="s">
        <v>265</v>
      </c>
      <c r="D122" s="21" t="s">
        <v>266</v>
      </c>
      <c r="E122" s="25">
        <f t="shared" si="4"/>
        <v>2019</v>
      </c>
      <c r="F122" s="23" t="str">
        <f t="shared" si="5"/>
        <v>PREV</v>
      </c>
      <c r="G122" s="26">
        <v>0</v>
      </c>
      <c r="H122" s="26">
        <f>+G122</f>
        <v>0</v>
      </c>
      <c r="I122" s="5"/>
      <c r="J122" s="5"/>
      <c r="K122" s="5"/>
      <c r="L122" s="5"/>
      <c r="M122" s="5"/>
      <c r="N122" s="5"/>
      <c r="O122" s="5"/>
      <c r="P122" s="5"/>
      <c r="Q122" s="5"/>
      <c r="R122" s="5"/>
      <c r="S122" s="5"/>
    </row>
    <row r="123" spans="1:19" ht="14.25">
      <c r="A123" s="18">
        <v>120</v>
      </c>
      <c r="B123" s="19"/>
      <c r="C123" s="20" t="s">
        <v>267</v>
      </c>
      <c r="D123" s="21" t="s">
        <v>268</v>
      </c>
      <c r="E123" s="25">
        <f t="shared" si="4"/>
        <v>2019</v>
      </c>
      <c r="F123" s="23" t="str">
        <f t="shared" si="5"/>
        <v>PREV</v>
      </c>
      <c r="G123" s="26">
        <v>2339</v>
      </c>
      <c r="H123" s="26">
        <f>+G123</f>
        <v>2339</v>
      </c>
      <c r="I123" s="5"/>
      <c r="J123" s="5"/>
      <c r="K123" s="5"/>
      <c r="L123" s="5"/>
      <c r="M123" s="5"/>
      <c r="N123" s="5"/>
      <c r="O123" s="5"/>
      <c r="P123" s="5"/>
      <c r="Q123" s="5"/>
      <c r="R123" s="5"/>
      <c r="S123" s="5"/>
    </row>
    <row r="124" spans="1:19" ht="14.25">
      <c r="A124" s="18">
        <v>121</v>
      </c>
      <c r="B124" s="19"/>
      <c r="C124" s="20" t="s">
        <v>269</v>
      </c>
      <c r="D124" s="21" t="s">
        <v>270</v>
      </c>
      <c r="E124" s="25">
        <f t="shared" si="4"/>
        <v>2019</v>
      </c>
      <c r="F124" s="23" t="str">
        <f t="shared" si="5"/>
        <v>PREV</v>
      </c>
      <c r="G124" s="24">
        <v>37413</v>
      </c>
      <c r="H124" s="24">
        <f>SUM(H125:H127)</f>
        <v>37413</v>
      </c>
      <c r="I124" s="5"/>
      <c r="J124" s="5"/>
      <c r="K124" s="5"/>
      <c r="L124" s="5"/>
      <c r="M124" s="5"/>
      <c r="N124" s="5"/>
      <c r="O124" s="5"/>
      <c r="P124" s="5"/>
      <c r="Q124" s="5"/>
      <c r="R124" s="5"/>
      <c r="S124" s="5"/>
    </row>
    <row r="125" spans="1:19" ht="14.25">
      <c r="A125" s="18">
        <v>122</v>
      </c>
      <c r="B125" s="19"/>
      <c r="C125" s="20" t="s">
        <v>271</v>
      </c>
      <c r="D125" s="21" t="s">
        <v>272</v>
      </c>
      <c r="E125" s="25">
        <f t="shared" si="4"/>
        <v>2019</v>
      </c>
      <c r="F125" s="23" t="str">
        <f t="shared" si="5"/>
        <v>PREV</v>
      </c>
      <c r="G125" s="26">
        <v>26375</v>
      </c>
      <c r="H125" s="26">
        <f>+G125</f>
        <v>26375</v>
      </c>
      <c r="I125" s="5"/>
      <c r="J125" s="5"/>
      <c r="K125" s="5"/>
      <c r="L125" s="5"/>
      <c r="M125" s="5"/>
      <c r="N125" s="5"/>
      <c r="O125" s="5"/>
      <c r="P125" s="5"/>
      <c r="Q125" s="5"/>
      <c r="R125" s="5"/>
      <c r="S125" s="5"/>
    </row>
    <row r="126" spans="1:19" ht="14.25">
      <c r="A126" s="18">
        <v>123</v>
      </c>
      <c r="B126" s="19"/>
      <c r="C126" s="20" t="s">
        <v>273</v>
      </c>
      <c r="D126" s="21" t="s">
        <v>274</v>
      </c>
      <c r="E126" s="25">
        <f t="shared" si="4"/>
        <v>2019</v>
      </c>
      <c r="F126" s="23" t="str">
        <f t="shared" si="5"/>
        <v>PREV</v>
      </c>
      <c r="G126" s="26">
        <v>2655</v>
      </c>
      <c r="H126" s="26">
        <f>+G126</f>
        <v>2655</v>
      </c>
      <c r="I126" s="5"/>
      <c r="J126" s="5"/>
      <c r="K126" s="5"/>
      <c r="L126" s="5"/>
      <c r="M126" s="5"/>
      <c r="N126" s="5"/>
      <c r="O126" s="5"/>
      <c r="P126" s="5"/>
      <c r="Q126" s="5"/>
      <c r="R126" s="5"/>
      <c r="S126" s="5"/>
    </row>
    <row r="127" spans="1:19" ht="14.25">
      <c r="A127" s="18">
        <v>124</v>
      </c>
      <c r="B127" s="19"/>
      <c r="C127" s="20" t="s">
        <v>275</v>
      </c>
      <c r="D127" s="21" t="s">
        <v>276</v>
      </c>
      <c r="E127" s="25">
        <f t="shared" si="4"/>
        <v>2019</v>
      </c>
      <c r="F127" s="23" t="str">
        <f t="shared" si="5"/>
        <v>PREV</v>
      </c>
      <c r="G127" s="26">
        <v>8383</v>
      </c>
      <c r="H127" s="26">
        <f t="shared" ref="H127:H133" si="8">+G127</f>
        <v>8383</v>
      </c>
      <c r="I127" s="5"/>
      <c r="J127" s="5"/>
      <c r="K127" s="5"/>
      <c r="L127" s="5"/>
      <c r="M127" s="5"/>
      <c r="N127" s="5"/>
      <c r="O127" s="5"/>
      <c r="P127" s="5"/>
      <c r="Q127" s="5"/>
      <c r="R127" s="5"/>
      <c r="S127" s="5"/>
    </row>
    <row r="128" spans="1:19" ht="14.25">
      <c r="A128" s="18">
        <v>125</v>
      </c>
      <c r="B128" s="27"/>
      <c r="C128" s="20" t="s">
        <v>277</v>
      </c>
      <c r="D128" s="21" t="s">
        <v>278</v>
      </c>
      <c r="E128" s="25">
        <f t="shared" si="4"/>
        <v>2019</v>
      </c>
      <c r="F128" s="23" t="str">
        <f t="shared" si="5"/>
        <v>PREV</v>
      </c>
      <c r="G128" s="26">
        <v>60</v>
      </c>
      <c r="H128" s="26">
        <f t="shared" si="8"/>
        <v>60</v>
      </c>
      <c r="I128" s="5"/>
      <c r="J128" s="5"/>
      <c r="K128" s="5"/>
      <c r="L128" s="5"/>
      <c r="M128" s="5"/>
      <c r="N128" s="5"/>
      <c r="O128" s="5"/>
      <c r="P128" s="5"/>
      <c r="Q128" s="5"/>
      <c r="R128" s="5"/>
      <c r="S128" s="5"/>
    </row>
    <row r="129" spans="1:19" ht="14.25">
      <c r="A129" s="18">
        <v>126</v>
      </c>
      <c r="B129" s="27"/>
      <c r="C129" s="20" t="s">
        <v>279</v>
      </c>
      <c r="D129" s="21" t="s">
        <v>280</v>
      </c>
      <c r="E129" s="25">
        <f t="shared" si="4"/>
        <v>2019</v>
      </c>
      <c r="F129" s="23" t="str">
        <f t="shared" si="5"/>
        <v>PREV</v>
      </c>
      <c r="G129" s="26">
        <v>0</v>
      </c>
      <c r="H129" s="26">
        <f t="shared" si="8"/>
        <v>0</v>
      </c>
      <c r="I129" s="5"/>
      <c r="J129" s="5"/>
      <c r="K129" s="5"/>
      <c r="L129" s="5"/>
      <c r="M129" s="5"/>
      <c r="N129" s="5"/>
      <c r="O129" s="5"/>
      <c r="P129" s="5"/>
      <c r="Q129" s="5"/>
      <c r="R129" s="5"/>
      <c r="S129" s="5"/>
    </row>
    <row r="130" spans="1:19" ht="14.25">
      <c r="A130" s="18">
        <v>127</v>
      </c>
      <c r="B130" s="19"/>
      <c r="C130" s="20" t="s">
        <v>281</v>
      </c>
      <c r="D130" s="21" t="s">
        <v>282</v>
      </c>
      <c r="E130" s="25">
        <f t="shared" si="4"/>
        <v>2019</v>
      </c>
      <c r="F130" s="23" t="str">
        <f t="shared" si="5"/>
        <v>PREV</v>
      </c>
      <c r="G130" s="26">
        <v>2</v>
      </c>
      <c r="H130" s="26">
        <f t="shared" si="8"/>
        <v>2</v>
      </c>
      <c r="I130" s="5"/>
      <c r="J130" s="5"/>
      <c r="K130" s="5"/>
      <c r="L130" s="5"/>
      <c r="M130" s="5"/>
      <c r="N130" s="5"/>
      <c r="O130" s="5"/>
      <c r="P130" s="5"/>
      <c r="Q130" s="5"/>
      <c r="R130" s="5"/>
      <c r="S130" s="5"/>
    </row>
    <row r="131" spans="1:19" ht="14.25">
      <c r="A131" s="18">
        <v>128</v>
      </c>
      <c r="B131" s="19"/>
      <c r="C131" s="20" t="s">
        <v>283</v>
      </c>
      <c r="D131" s="21" t="s">
        <v>284</v>
      </c>
      <c r="E131" s="25">
        <f t="shared" si="4"/>
        <v>2019</v>
      </c>
      <c r="F131" s="23" t="str">
        <f t="shared" si="5"/>
        <v>PREV</v>
      </c>
      <c r="G131" s="26">
        <v>0</v>
      </c>
      <c r="H131" s="26">
        <f t="shared" si="8"/>
        <v>0</v>
      </c>
      <c r="I131" s="5"/>
      <c r="J131" s="5"/>
      <c r="K131" s="5"/>
      <c r="L131" s="5"/>
      <c r="M131" s="5"/>
      <c r="N131" s="5"/>
      <c r="O131" s="5"/>
      <c r="P131" s="5"/>
      <c r="Q131" s="5"/>
      <c r="R131" s="5"/>
      <c r="S131" s="5"/>
    </row>
    <row r="132" spans="1:19" ht="14.25">
      <c r="A132" s="18">
        <v>129</v>
      </c>
      <c r="B132" s="27"/>
      <c r="C132" s="20" t="s">
        <v>285</v>
      </c>
      <c r="D132" s="21" t="s">
        <v>286</v>
      </c>
      <c r="E132" s="25">
        <f t="shared" si="4"/>
        <v>2019</v>
      </c>
      <c r="F132" s="23" t="str">
        <f t="shared" si="5"/>
        <v>PREV</v>
      </c>
      <c r="G132" s="26">
        <v>750</v>
      </c>
      <c r="H132" s="26">
        <f t="shared" si="8"/>
        <v>750</v>
      </c>
      <c r="I132" s="5"/>
      <c r="J132" s="5"/>
      <c r="K132" s="5"/>
      <c r="L132" s="5"/>
      <c r="M132" s="5"/>
      <c r="N132" s="5"/>
      <c r="O132" s="5"/>
      <c r="P132" s="5"/>
      <c r="Q132" s="5"/>
      <c r="R132" s="5"/>
      <c r="S132" s="5"/>
    </row>
    <row r="133" spans="1:19" ht="14.25">
      <c r="A133" s="18">
        <v>130</v>
      </c>
      <c r="B133" s="27" t="s">
        <v>48</v>
      </c>
      <c r="C133" s="20" t="s">
        <v>287</v>
      </c>
      <c r="D133" s="21" t="s">
        <v>288</v>
      </c>
      <c r="E133" s="25">
        <f t="shared" ref="E133:E196" si="9">E132</f>
        <v>2019</v>
      </c>
      <c r="F133" s="23" t="str">
        <f t="shared" si="5"/>
        <v>PREV</v>
      </c>
      <c r="G133" s="26">
        <v>0</v>
      </c>
      <c r="H133" s="26">
        <f t="shared" si="8"/>
        <v>0</v>
      </c>
      <c r="I133" s="5"/>
      <c r="J133" s="5"/>
      <c r="K133" s="5"/>
      <c r="L133" s="5"/>
      <c r="M133" s="5"/>
      <c r="N133" s="5"/>
      <c r="O133" s="5"/>
      <c r="P133" s="5"/>
      <c r="Q133" s="5"/>
      <c r="R133" s="5"/>
      <c r="S133" s="5"/>
    </row>
    <row r="134" spans="1:19" ht="14.25">
      <c r="A134" s="18">
        <v>131</v>
      </c>
      <c r="B134" s="19"/>
      <c r="C134" s="20" t="s">
        <v>289</v>
      </c>
      <c r="D134" s="21" t="s">
        <v>290</v>
      </c>
      <c r="E134" s="25">
        <f t="shared" si="9"/>
        <v>2019</v>
      </c>
      <c r="F134" s="23" t="str">
        <f t="shared" ref="F134:F197" si="10">+F133</f>
        <v>PREV</v>
      </c>
      <c r="G134" s="24">
        <v>539</v>
      </c>
      <c r="H134" s="24">
        <f>SUM(H135:H141)</f>
        <v>539</v>
      </c>
      <c r="I134" s="5"/>
      <c r="J134" s="5"/>
      <c r="K134" s="5"/>
      <c r="L134" s="5"/>
      <c r="M134" s="5"/>
      <c r="N134" s="5"/>
      <c r="O134" s="5"/>
      <c r="P134" s="5"/>
      <c r="Q134" s="5"/>
      <c r="R134" s="5"/>
      <c r="S134" s="5"/>
    </row>
    <row r="135" spans="1:19" ht="14.25">
      <c r="A135" s="18">
        <v>132</v>
      </c>
      <c r="B135" s="27"/>
      <c r="C135" s="20" t="s">
        <v>291</v>
      </c>
      <c r="D135" s="21" t="s">
        <v>292</v>
      </c>
      <c r="E135" s="25">
        <f t="shared" si="9"/>
        <v>2019</v>
      </c>
      <c r="F135" s="23" t="str">
        <f t="shared" si="10"/>
        <v>PREV</v>
      </c>
      <c r="G135" s="26">
        <v>0</v>
      </c>
      <c r="H135" s="26">
        <f>+G135</f>
        <v>0</v>
      </c>
      <c r="I135" s="5"/>
      <c r="J135" s="5"/>
      <c r="K135" s="5"/>
      <c r="L135" s="5"/>
      <c r="M135" s="5"/>
      <c r="N135" s="5"/>
      <c r="O135" s="5"/>
      <c r="P135" s="5"/>
      <c r="Q135" s="5"/>
      <c r="R135" s="5"/>
      <c r="S135" s="5"/>
    </row>
    <row r="136" spans="1:19" ht="14.25">
      <c r="A136" s="18">
        <v>133</v>
      </c>
      <c r="B136" s="19"/>
      <c r="C136" s="20" t="s">
        <v>293</v>
      </c>
      <c r="D136" s="21" t="s">
        <v>294</v>
      </c>
      <c r="E136" s="25">
        <f t="shared" si="9"/>
        <v>2019</v>
      </c>
      <c r="F136" s="23" t="str">
        <f t="shared" si="10"/>
        <v>PREV</v>
      </c>
      <c r="G136" s="26">
        <v>276</v>
      </c>
      <c r="H136" s="26">
        <f t="shared" ref="H136:H141" si="11">+G136</f>
        <v>276</v>
      </c>
      <c r="I136" s="5"/>
      <c r="J136" s="5"/>
      <c r="K136" s="5"/>
      <c r="L136" s="5"/>
      <c r="M136" s="5"/>
      <c r="N136" s="5"/>
      <c r="O136" s="5"/>
      <c r="P136" s="5"/>
      <c r="Q136" s="5"/>
      <c r="R136" s="5"/>
      <c r="S136" s="5"/>
    </row>
    <row r="137" spans="1:19" ht="14.25">
      <c r="A137" s="18">
        <v>134</v>
      </c>
      <c r="B137" s="27"/>
      <c r="C137" s="20" t="s">
        <v>295</v>
      </c>
      <c r="D137" s="21" t="s">
        <v>296</v>
      </c>
      <c r="E137" s="25">
        <f t="shared" si="9"/>
        <v>2019</v>
      </c>
      <c r="F137" s="23" t="str">
        <f t="shared" si="10"/>
        <v>PREV</v>
      </c>
      <c r="G137" s="26">
        <v>66</v>
      </c>
      <c r="H137" s="26">
        <f t="shared" si="11"/>
        <v>66</v>
      </c>
      <c r="I137" s="5"/>
      <c r="J137" s="5"/>
      <c r="K137" s="5"/>
      <c r="L137" s="5"/>
      <c r="M137" s="5"/>
      <c r="N137" s="5"/>
      <c r="O137" s="5"/>
      <c r="P137" s="5"/>
      <c r="Q137" s="5"/>
      <c r="R137" s="5"/>
      <c r="S137" s="5"/>
    </row>
    <row r="138" spans="1:19" ht="14.25">
      <c r="A138" s="18">
        <v>135</v>
      </c>
      <c r="B138" s="19"/>
      <c r="C138" s="20" t="s">
        <v>297</v>
      </c>
      <c r="D138" s="21" t="s">
        <v>298</v>
      </c>
      <c r="E138" s="25">
        <f t="shared" si="9"/>
        <v>2019</v>
      </c>
      <c r="F138" s="23" t="str">
        <f t="shared" si="10"/>
        <v>PREV</v>
      </c>
      <c r="G138" s="26">
        <v>168</v>
      </c>
      <c r="H138" s="26">
        <f t="shared" si="11"/>
        <v>168</v>
      </c>
      <c r="I138" s="5"/>
      <c r="J138" s="5"/>
      <c r="K138" s="5"/>
      <c r="L138" s="5"/>
      <c r="M138" s="5"/>
      <c r="N138" s="5"/>
      <c r="O138" s="5"/>
      <c r="P138" s="5"/>
      <c r="Q138" s="5"/>
      <c r="R138" s="5"/>
      <c r="S138" s="5"/>
    </row>
    <row r="139" spans="1:19" ht="14.25">
      <c r="A139" s="18">
        <v>136</v>
      </c>
      <c r="B139" s="28"/>
      <c r="C139" s="20" t="s">
        <v>299</v>
      </c>
      <c r="D139" s="21" t="s">
        <v>300</v>
      </c>
      <c r="E139" s="25">
        <f t="shared" si="9"/>
        <v>2019</v>
      </c>
      <c r="F139" s="23" t="str">
        <f t="shared" si="10"/>
        <v>PREV</v>
      </c>
      <c r="G139" s="26">
        <v>24</v>
      </c>
      <c r="H139" s="26">
        <f t="shared" si="11"/>
        <v>24</v>
      </c>
      <c r="I139" s="5"/>
      <c r="J139" s="5"/>
      <c r="K139" s="5"/>
      <c r="L139" s="5"/>
      <c r="M139" s="5"/>
      <c r="N139" s="5"/>
      <c r="O139" s="5"/>
      <c r="P139" s="5"/>
      <c r="Q139" s="5"/>
      <c r="R139" s="5"/>
      <c r="S139" s="5"/>
    </row>
    <row r="140" spans="1:19" ht="14.25">
      <c r="A140" s="18">
        <v>137</v>
      </c>
      <c r="B140" s="28"/>
      <c r="C140" s="20" t="s">
        <v>301</v>
      </c>
      <c r="D140" s="21" t="s">
        <v>302</v>
      </c>
      <c r="E140" s="25">
        <f t="shared" si="9"/>
        <v>2019</v>
      </c>
      <c r="F140" s="23" t="str">
        <f t="shared" si="10"/>
        <v>PREV</v>
      </c>
      <c r="G140" s="26">
        <v>5</v>
      </c>
      <c r="H140" s="26">
        <f t="shared" si="11"/>
        <v>5</v>
      </c>
      <c r="I140" s="5"/>
      <c r="J140" s="5"/>
      <c r="K140" s="5"/>
      <c r="L140" s="5"/>
      <c r="M140" s="5"/>
      <c r="N140" s="5"/>
      <c r="O140" s="5"/>
      <c r="P140" s="5"/>
      <c r="Q140" s="5"/>
      <c r="R140" s="5"/>
      <c r="S140" s="5"/>
    </row>
    <row r="141" spans="1:19" ht="14.25">
      <c r="A141" s="18">
        <v>138</v>
      </c>
      <c r="B141" s="28" t="s">
        <v>48</v>
      </c>
      <c r="C141" s="20" t="s">
        <v>303</v>
      </c>
      <c r="D141" s="21" t="s">
        <v>304</v>
      </c>
      <c r="E141" s="25">
        <f t="shared" si="9"/>
        <v>2019</v>
      </c>
      <c r="F141" s="23" t="str">
        <f t="shared" si="10"/>
        <v>PREV</v>
      </c>
      <c r="G141" s="26">
        <v>0</v>
      </c>
      <c r="H141" s="26">
        <f t="shared" si="11"/>
        <v>0</v>
      </c>
      <c r="I141" s="5"/>
      <c r="J141" s="5"/>
      <c r="K141" s="5"/>
      <c r="L141" s="5"/>
      <c r="M141" s="5"/>
      <c r="N141" s="5"/>
      <c r="O141" s="5"/>
      <c r="P141" s="5"/>
      <c r="Q141" s="5"/>
      <c r="R141" s="5"/>
      <c r="S141" s="5"/>
    </row>
    <row r="142" spans="1:19" ht="14.25">
      <c r="A142" s="18">
        <v>139</v>
      </c>
      <c r="B142" s="28"/>
      <c r="C142" s="20" t="s">
        <v>305</v>
      </c>
      <c r="D142" s="21" t="s">
        <v>306</v>
      </c>
      <c r="E142" s="25">
        <f t="shared" si="9"/>
        <v>2019</v>
      </c>
      <c r="F142" s="23" t="str">
        <f t="shared" si="10"/>
        <v>PREV</v>
      </c>
      <c r="G142" s="24">
        <v>62370</v>
      </c>
      <c r="H142" s="24">
        <f>H143+H259</f>
        <v>62370</v>
      </c>
      <c r="I142" s="5"/>
      <c r="J142" s="5"/>
      <c r="K142" s="5"/>
      <c r="L142" s="5"/>
      <c r="M142" s="5"/>
      <c r="N142" s="5"/>
      <c r="O142" s="5"/>
      <c r="P142" s="5"/>
      <c r="Q142" s="5"/>
      <c r="R142" s="5"/>
      <c r="S142" s="5"/>
    </row>
    <row r="143" spans="1:19" ht="14.25">
      <c r="A143" s="18">
        <v>140</v>
      </c>
      <c r="B143" s="28"/>
      <c r="C143" s="20" t="s">
        <v>307</v>
      </c>
      <c r="D143" s="21" t="s">
        <v>308</v>
      </c>
      <c r="E143" s="25">
        <f t="shared" si="9"/>
        <v>2019</v>
      </c>
      <c r="F143" s="23" t="str">
        <f t="shared" si="10"/>
        <v>PREV</v>
      </c>
      <c r="G143" s="24">
        <v>42740</v>
      </c>
      <c r="H143" s="24">
        <f>H144+H152+H156+H167+H173+H178+H183+H193+H199+H206+H212+H217+H223+H231+H238+H252+H258</f>
        <v>42740</v>
      </c>
      <c r="I143" s="5"/>
      <c r="J143" s="5"/>
      <c r="K143" s="5"/>
      <c r="L143" s="5"/>
      <c r="M143" s="5"/>
      <c r="N143" s="5"/>
      <c r="O143" s="5"/>
      <c r="P143" s="5"/>
      <c r="Q143" s="5"/>
      <c r="R143" s="5"/>
      <c r="S143" s="5"/>
    </row>
    <row r="144" spans="1:19" ht="14.25">
      <c r="A144" s="18">
        <v>141</v>
      </c>
      <c r="B144" s="28"/>
      <c r="C144" s="20" t="s">
        <v>309</v>
      </c>
      <c r="D144" s="21" t="s">
        <v>310</v>
      </c>
      <c r="E144" s="25">
        <f t="shared" si="9"/>
        <v>2019</v>
      </c>
      <c r="F144" s="23" t="str">
        <f t="shared" si="10"/>
        <v>PREV</v>
      </c>
      <c r="G144" s="24">
        <v>0</v>
      </c>
      <c r="H144" s="24">
        <f>H145+H150+H151</f>
        <v>0</v>
      </c>
      <c r="I144" s="5"/>
      <c r="J144" s="5"/>
      <c r="K144" s="5"/>
      <c r="L144" s="5"/>
      <c r="M144" s="5"/>
      <c r="N144" s="5"/>
      <c r="O144" s="5"/>
      <c r="P144" s="5"/>
      <c r="Q144" s="5"/>
      <c r="R144" s="5"/>
      <c r="S144" s="5"/>
    </row>
    <row r="145" spans="1:19" ht="14.25">
      <c r="A145" s="18">
        <v>142</v>
      </c>
      <c r="B145" s="28"/>
      <c r="C145" s="20" t="s">
        <v>311</v>
      </c>
      <c r="D145" s="21" t="s">
        <v>312</v>
      </c>
      <c r="E145" s="25">
        <f t="shared" si="9"/>
        <v>2019</v>
      </c>
      <c r="F145" s="23" t="str">
        <f t="shared" si="10"/>
        <v>PREV</v>
      </c>
      <c r="G145" s="24">
        <v>0</v>
      </c>
      <c r="H145" s="24">
        <f>SUM(H146:H149)</f>
        <v>0</v>
      </c>
      <c r="I145" s="5"/>
      <c r="J145" s="5"/>
      <c r="K145" s="5"/>
      <c r="L145" s="5"/>
      <c r="M145" s="5"/>
      <c r="N145" s="5"/>
      <c r="O145" s="5"/>
      <c r="P145" s="5"/>
      <c r="Q145" s="5"/>
      <c r="R145" s="5"/>
      <c r="S145" s="5"/>
    </row>
    <row r="146" spans="1:19" ht="14.25">
      <c r="A146" s="18">
        <v>143</v>
      </c>
      <c r="B146" s="27"/>
      <c r="C146" s="20" t="s">
        <v>313</v>
      </c>
      <c r="D146" s="21" t="s">
        <v>314</v>
      </c>
      <c r="E146" s="25">
        <f t="shared" si="9"/>
        <v>2019</v>
      </c>
      <c r="F146" s="23" t="str">
        <f t="shared" si="10"/>
        <v>PREV</v>
      </c>
      <c r="G146" s="26">
        <v>0</v>
      </c>
      <c r="H146" s="26">
        <f t="shared" ref="H146:H151" si="12">+G146</f>
        <v>0</v>
      </c>
      <c r="I146" s="5"/>
      <c r="J146" s="5"/>
      <c r="K146" s="5"/>
      <c r="L146" s="5"/>
      <c r="M146" s="5"/>
      <c r="N146" s="5"/>
      <c r="O146" s="5"/>
      <c r="P146" s="5"/>
      <c r="Q146" s="5"/>
      <c r="R146" s="5"/>
      <c r="S146" s="5"/>
    </row>
    <row r="147" spans="1:19" ht="14.25">
      <c r="A147" s="18">
        <v>144</v>
      </c>
      <c r="B147" s="28"/>
      <c r="C147" s="20" t="s">
        <v>315</v>
      </c>
      <c r="D147" s="21" t="s">
        <v>316</v>
      </c>
      <c r="E147" s="25">
        <f t="shared" si="9"/>
        <v>2019</v>
      </c>
      <c r="F147" s="23" t="str">
        <f t="shared" si="10"/>
        <v>PREV</v>
      </c>
      <c r="G147" s="26">
        <v>0</v>
      </c>
      <c r="H147" s="26">
        <f t="shared" si="12"/>
        <v>0</v>
      </c>
      <c r="I147" s="5"/>
      <c r="J147" s="5"/>
      <c r="K147" s="5"/>
      <c r="L147" s="5"/>
      <c r="M147" s="5"/>
      <c r="N147" s="5"/>
      <c r="O147" s="5"/>
      <c r="P147" s="5"/>
      <c r="Q147" s="5"/>
      <c r="R147" s="5"/>
      <c r="S147" s="5"/>
    </row>
    <row r="148" spans="1:19" ht="14.25">
      <c r="A148" s="18">
        <v>145</v>
      </c>
      <c r="B148" s="27"/>
      <c r="C148" s="20" t="s">
        <v>317</v>
      </c>
      <c r="D148" s="21" t="s">
        <v>318</v>
      </c>
      <c r="E148" s="25">
        <f t="shared" si="9"/>
        <v>2019</v>
      </c>
      <c r="F148" s="23" t="str">
        <f t="shared" si="10"/>
        <v>PREV</v>
      </c>
      <c r="G148" s="26">
        <v>0</v>
      </c>
      <c r="H148" s="26">
        <f t="shared" si="12"/>
        <v>0</v>
      </c>
      <c r="I148" s="5"/>
      <c r="J148" s="5"/>
      <c r="K148" s="5"/>
      <c r="L148" s="5"/>
      <c r="M148" s="5"/>
      <c r="N148" s="5"/>
      <c r="O148" s="5"/>
      <c r="P148" s="5"/>
      <c r="Q148" s="5"/>
      <c r="R148" s="5"/>
      <c r="S148" s="5"/>
    </row>
    <row r="149" spans="1:19" ht="14.25">
      <c r="A149" s="18">
        <v>146</v>
      </c>
      <c r="B149" s="28"/>
      <c r="C149" s="20" t="s">
        <v>319</v>
      </c>
      <c r="D149" s="21" t="s">
        <v>320</v>
      </c>
      <c r="E149" s="25">
        <f t="shared" si="9"/>
        <v>2019</v>
      </c>
      <c r="F149" s="23" t="str">
        <f t="shared" si="10"/>
        <v>PREV</v>
      </c>
      <c r="G149" s="26">
        <v>0</v>
      </c>
      <c r="H149" s="26">
        <f t="shared" si="12"/>
        <v>0</v>
      </c>
      <c r="I149" s="5"/>
      <c r="J149" s="5"/>
      <c r="K149" s="5"/>
      <c r="L149" s="5"/>
      <c r="M149" s="5"/>
      <c r="N149" s="5"/>
      <c r="O149" s="5"/>
      <c r="P149" s="5"/>
      <c r="Q149" s="5"/>
      <c r="R149" s="5"/>
      <c r="S149" s="5"/>
    </row>
    <row r="150" spans="1:19" ht="14.25">
      <c r="A150" s="18">
        <v>147</v>
      </c>
      <c r="B150" s="28" t="s">
        <v>48</v>
      </c>
      <c r="C150" s="20" t="s">
        <v>321</v>
      </c>
      <c r="D150" s="21" t="s">
        <v>322</v>
      </c>
      <c r="E150" s="25">
        <f t="shared" si="9"/>
        <v>2019</v>
      </c>
      <c r="F150" s="23" t="str">
        <f t="shared" si="10"/>
        <v>PREV</v>
      </c>
      <c r="G150" s="26">
        <v>0</v>
      </c>
      <c r="H150" s="26">
        <f t="shared" si="12"/>
        <v>0</v>
      </c>
      <c r="I150" s="5"/>
      <c r="J150" s="5"/>
      <c r="K150" s="5"/>
      <c r="L150" s="5"/>
      <c r="M150" s="5"/>
      <c r="N150" s="5"/>
      <c r="O150" s="5"/>
      <c r="P150" s="5"/>
      <c r="Q150" s="5"/>
      <c r="R150" s="5"/>
      <c r="S150" s="5"/>
    </row>
    <row r="151" spans="1:19" ht="14.25">
      <c r="A151" s="18">
        <v>148</v>
      </c>
      <c r="B151" s="27" t="s">
        <v>117</v>
      </c>
      <c r="C151" s="20" t="s">
        <v>323</v>
      </c>
      <c r="D151" s="21" t="s">
        <v>324</v>
      </c>
      <c r="E151" s="25">
        <f t="shared" si="9"/>
        <v>2019</v>
      </c>
      <c r="F151" s="23" t="str">
        <f t="shared" si="10"/>
        <v>PREV</v>
      </c>
      <c r="G151" s="26">
        <v>0</v>
      </c>
      <c r="H151" s="26">
        <f t="shared" si="12"/>
        <v>0</v>
      </c>
      <c r="I151" s="5"/>
      <c r="J151" s="5"/>
      <c r="K151" s="5"/>
      <c r="L151" s="5"/>
      <c r="M151" s="5"/>
      <c r="N151" s="5"/>
      <c r="O151" s="5"/>
      <c r="P151" s="5"/>
      <c r="Q151" s="5"/>
      <c r="R151" s="5"/>
      <c r="S151" s="5"/>
    </row>
    <row r="152" spans="1:19" ht="14.25">
      <c r="A152" s="18">
        <v>149</v>
      </c>
      <c r="B152" s="28"/>
      <c r="C152" s="20" t="s">
        <v>325</v>
      </c>
      <c r="D152" s="21" t="s">
        <v>326</v>
      </c>
      <c r="E152" s="25">
        <f t="shared" si="9"/>
        <v>2019</v>
      </c>
      <c r="F152" s="23" t="str">
        <f t="shared" si="10"/>
        <v>PREV</v>
      </c>
      <c r="G152" s="24">
        <v>0</v>
      </c>
      <c r="H152" s="24">
        <f>SUM(H153:H155)</f>
        <v>0</v>
      </c>
      <c r="I152" s="5"/>
      <c r="J152" s="5"/>
      <c r="K152" s="5"/>
      <c r="L152" s="5"/>
      <c r="M152" s="5"/>
      <c r="N152" s="5"/>
      <c r="O152" s="5"/>
      <c r="P152" s="5"/>
      <c r="Q152" s="5"/>
      <c r="R152" s="5"/>
      <c r="S152" s="5"/>
    </row>
    <row r="153" spans="1:19" ht="14.25">
      <c r="A153" s="18">
        <v>150</v>
      </c>
      <c r="B153" s="27"/>
      <c r="C153" s="20" t="s">
        <v>327</v>
      </c>
      <c r="D153" s="21" t="s">
        <v>328</v>
      </c>
      <c r="E153" s="25">
        <f t="shared" si="9"/>
        <v>2019</v>
      </c>
      <c r="F153" s="23" t="str">
        <f t="shared" si="10"/>
        <v>PREV</v>
      </c>
      <c r="G153" s="26">
        <v>0</v>
      </c>
      <c r="H153" s="26">
        <f>+G153</f>
        <v>0</v>
      </c>
      <c r="I153" s="5"/>
      <c r="J153" s="5"/>
      <c r="K153" s="5"/>
      <c r="L153" s="5"/>
      <c r="M153" s="5"/>
      <c r="N153" s="5"/>
      <c r="O153" s="5"/>
      <c r="P153" s="5"/>
      <c r="Q153" s="5"/>
      <c r="R153" s="5"/>
      <c r="S153" s="5"/>
    </row>
    <row r="154" spans="1:19" ht="14.25">
      <c r="A154" s="18">
        <v>151</v>
      </c>
      <c r="B154" s="28" t="s">
        <v>48</v>
      </c>
      <c r="C154" s="20" t="s">
        <v>329</v>
      </c>
      <c r="D154" s="21" t="s">
        <v>330</v>
      </c>
      <c r="E154" s="25">
        <f t="shared" si="9"/>
        <v>2019</v>
      </c>
      <c r="F154" s="23" t="str">
        <f t="shared" si="10"/>
        <v>PREV</v>
      </c>
      <c r="G154" s="26">
        <v>0</v>
      </c>
      <c r="H154" s="26">
        <f>+G154</f>
        <v>0</v>
      </c>
      <c r="I154" s="5"/>
      <c r="J154" s="5"/>
      <c r="K154" s="5"/>
      <c r="L154" s="5"/>
      <c r="M154" s="5"/>
      <c r="N154" s="5"/>
      <c r="O154" s="5"/>
      <c r="P154" s="5"/>
      <c r="Q154" s="5"/>
      <c r="R154" s="5"/>
      <c r="S154" s="5"/>
    </row>
    <row r="155" spans="1:19" ht="14.25">
      <c r="A155" s="18">
        <v>152</v>
      </c>
      <c r="B155" s="28" t="s">
        <v>117</v>
      </c>
      <c r="C155" s="20" t="s">
        <v>331</v>
      </c>
      <c r="D155" s="21" t="s">
        <v>332</v>
      </c>
      <c r="E155" s="25">
        <f t="shared" si="9"/>
        <v>2019</v>
      </c>
      <c r="F155" s="23" t="str">
        <f t="shared" si="10"/>
        <v>PREV</v>
      </c>
      <c r="G155" s="26">
        <v>0</v>
      </c>
      <c r="H155" s="26">
        <f>+G155</f>
        <v>0</v>
      </c>
      <c r="I155" s="5"/>
      <c r="J155" s="5"/>
      <c r="K155" s="5"/>
      <c r="L155" s="5"/>
      <c r="M155" s="5"/>
      <c r="N155" s="5"/>
      <c r="O155" s="5"/>
      <c r="P155" s="5"/>
      <c r="Q155" s="5"/>
      <c r="R155" s="5"/>
      <c r="S155" s="5"/>
    </row>
    <row r="156" spans="1:19" ht="14.25">
      <c r="A156" s="18">
        <v>153</v>
      </c>
      <c r="B156" s="27"/>
      <c r="C156" s="20" t="s">
        <v>333</v>
      </c>
      <c r="D156" s="21" t="s">
        <v>334</v>
      </c>
      <c r="E156" s="25">
        <f t="shared" si="9"/>
        <v>2019</v>
      </c>
      <c r="F156" s="23" t="str">
        <f t="shared" si="10"/>
        <v>PREV</v>
      </c>
      <c r="G156" s="24">
        <v>0</v>
      </c>
      <c r="H156" s="24">
        <f>SUM(H157:H161)+H166</f>
        <v>0</v>
      </c>
      <c r="I156" s="5"/>
      <c r="J156" s="5"/>
      <c r="K156" s="5"/>
      <c r="L156" s="5"/>
      <c r="M156" s="5"/>
      <c r="N156" s="5"/>
      <c r="O156" s="5"/>
      <c r="P156" s="5"/>
      <c r="Q156" s="5"/>
      <c r="R156" s="5"/>
      <c r="S156" s="5"/>
    </row>
    <row r="157" spans="1:19" ht="14.25">
      <c r="A157" s="18">
        <v>154</v>
      </c>
      <c r="B157" s="28" t="s">
        <v>48</v>
      </c>
      <c r="C157" s="20" t="s">
        <v>335</v>
      </c>
      <c r="D157" s="21" t="s">
        <v>336</v>
      </c>
      <c r="E157" s="25">
        <f t="shared" si="9"/>
        <v>2019</v>
      </c>
      <c r="F157" s="23" t="str">
        <f t="shared" si="10"/>
        <v>PREV</v>
      </c>
      <c r="G157" s="26">
        <v>0</v>
      </c>
      <c r="H157" s="26">
        <f>+G157</f>
        <v>0</v>
      </c>
      <c r="I157" s="5"/>
      <c r="J157" s="5"/>
      <c r="K157" s="5"/>
      <c r="L157" s="5"/>
      <c r="M157" s="5"/>
      <c r="N157" s="5"/>
      <c r="O157" s="5"/>
      <c r="P157" s="5"/>
      <c r="Q157" s="5"/>
      <c r="R157" s="5"/>
      <c r="S157" s="5"/>
    </row>
    <row r="158" spans="1:19" ht="14.25">
      <c r="A158" s="18">
        <v>155</v>
      </c>
      <c r="B158" s="27"/>
      <c r="C158" s="20" t="s">
        <v>337</v>
      </c>
      <c r="D158" s="21" t="s">
        <v>338</v>
      </c>
      <c r="E158" s="25">
        <f t="shared" si="9"/>
        <v>2019</v>
      </c>
      <c r="F158" s="23" t="str">
        <f t="shared" si="10"/>
        <v>PREV</v>
      </c>
      <c r="G158" s="26">
        <v>0</v>
      </c>
      <c r="H158" s="26">
        <f>+G158</f>
        <v>0</v>
      </c>
      <c r="I158" s="5"/>
      <c r="J158" s="5"/>
      <c r="K158" s="5"/>
      <c r="L158" s="5"/>
      <c r="M158" s="5"/>
      <c r="N158" s="5"/>
      <c r="O158" s="5"/>
      <c r="P158" s="5"/>
      <c r="Q158" s="5"/>
      <c r="R158" s="5"/>
      <c r="S158" s="5"/>
    </row>
    <row r="159" spans="1:19" ht="14.25">
      <c r="A159" s="18">
        <v>156</v>
      </c>
      <c r="B159" s="28" t="s">
        <v>117</v>
      </c>
      <c r="C159" s="20" t="s">
        <v>339</v>
      </c>
      <c r="D159" s="21" t="s">
        <v>340</v>
      </c>
      <c r="E159" s="25">
        <f t="shared" si="9"/>
        <v>2019</v>
      </c>
      <c r="F159" s="23" t="str">
        <f t="shared" si="10"/>
        <v>PREV</v>
      </c>
      <c r="G159" s="26">
        <v>0</v>
      </c>
      <c r="H159" s="26">
        <f>+G159</f>
        <v>0</v>
      </c>
      <c r="I159" s="5"/>
      <c r="J159" s="5"/>
      <c r="K159" s="5"/>
      <c r="L159" s="5"/>
      <c r="M159" s="5"/>
      <c r="N159" s="5"/>
      <c r="O159" s="5"/>
      <c r="P159" s="5"/>
      <c r="Q159" s="5"/>
      <c r="R159" s="5"/>
      <c r="S159" s="5"/>
    </row>
    <row r="160" spans="1:19" ht="14.25">
      <c r="A160" s="18">
        <v>157</v>
      </c>
      <c r="B160" s="28"/>
      <c r="C160" s="20" t="s">
        <v>341</v>
      </c>
      <c r="D160" s="21" t="s">
        <v>342</v>
      </c>
      <c r="E160" s="25">
        <f t="shared" si="9"/>
        <v>2019</v>
      </c>
      <c r="F160" s="23" t="str">
        <f t="shared" si="10"/>
        <v>PREV</v>
      </c>
      <c r="G160" s="26">
        <v>0</v>
      </c>
      <c r="H160" s="26">
        <f>+G160</f>
        <v>0</v>
      </c>
      <c r="I160" s="5"/>
      <c r="J160" s="5"/>
      <c r="K160" s="5"/>
      <c r="L160" s="5"/>
      <c r="M160" s="5"/>
      <c r="N160" s="5"/>
      <c r="O160" s="5"/>
      <c r="P160" s="5"/>
      <c r="Q160" s="5"/>
      <c r="R160" s="5"/>
      <c r="S160" s="5"/>
    </row>
    <row r="161" spans="1:19" ht="14.25">
      <c r="A161" s="18">
        <v>158</v>
      </c>
      <c r="B161" s="28"/>
      <c r="C161" s="20" t="s">
        <v>343</v>
      </c>
      <c r="D161" s="21" t="s">
        <v>344</v>
      </c>
      <c r="E161" s="25">
        <f t="shared" si="9"/>
        <v>2019</v>
      </c>
      <c r="F161" s="23" t="str">
        <f t="shared" si="10"/>
        <v>PREV</v>
      </c>
      <c r="G161" s="24">
        <v>0</v>
      </c>
      <c r="H161" s="24">
        <f>SUM(H162:H165)</f>
        <v>0</v>
      </c>
      <c r="I161" s="5"/>
      <c r="J161" s="5"/>
      <c r="K161" s="5"/>
      <c r="L161" s="5"/>
      <c r="M161" s="5"/>
      <c r="N161" s="5"/>
      <c r="O161" s="5"/>
      <c r="P161" s="5"/>
      <c r="Q161" s="5"/>
      <c r="R161" s="5"/>
      <c r="S161" s="5"/>
    </row>
    <row r="162" spans="1:19" ht="14.25">
      <c r="A162" s="18">
        <v>159</v>
      </c>
      <c r="B162" s="28"/>
      <c r="C162" s="20" t="s">
        <v>345</v>
      </c>
      <c r="D162" s="21" t="s">
        <v>346</v>
      </c>
      <c r="E162" s="25">
        <f t="shared" si="9"/>
        <v>2019</v>
      </c>
      <c r="F162" s="23" t="str">
        <f t="shared" si="10"/>
        <v>PREV</v>
      </c>
      <c r="G162" s="26">
        <v>0</v>
      </c>
      <c r="H162" s="26">
        <f>+G162</f>
        <v>0</v>
      </c>
      <c r="I162" s="5"/>
      <c r="J162" s="5"/>
      <c r="K162" s="5"/>
      <c r="L162" s="5"/>
      <c r="M162" s="5"/>
      <c r="N162" s="5"/>
      <c r="O162" s="5"/>
      <c r="P162" s="5"/>
      <c r="Q162" s="5"/>
      <c r="R162" s="5"/>
      <c r="S162" s="5"/>
    </row>
    <row r="163" spans="1:19" ht="14.25">
      <c r="A163" s="18">
        <v>160</v>
      </c>
      <c r="B163" s="28"/>
      <c r="C163" s="20" t="s">
        <v>347</v>
      </c>
      <c r="D163" s="21" t="s">
        <v>348</v>
      </c>
      <c r="E163" s="25">
        <f t="shared" si="9"/>
        <v>2019</v>
      </c>
      <c r="F163" s="23" t="str">
        <f t="shared" si="10"/>
        <v>PREV</v>
      </c>
      <c r="G163" s="26">
        <v>0</v>
      </c>
      <c r="H163" s="26">
        <f>+G163</f>
        <v>0</v>
      </c>
      <c r="I163" s="5"/>
      <c r="J163" s="5"/>
      <c r="K163" s="5"/>
      <c r="L163" s="5"/>
      <c r="M163" s="5"/>
      <c r="N163" s="5"/>
      <c r="O163" s="5"/>
      <c r="P163" s="5"/>
      <c r="Q163" s="5"/>
      <c r="R163" s="5"/>
      <c r="S163" s="5"/>
    </row>
    <row r="164" spans="1:19" ht="14.25">
      <c r="A164" s="18">
        <v>161</v>
      </c>
      <c r="B164" s="28"/>
      <c r="C164" s="20" t="s">
        <v>349</v>
      </c>
      <c r="D164" s="21" t="s">
        <v>350</v>
      </c>
      <c r="E164" s="25">
        <f t="shared" si="9"/>
        <v>2019</v>
      </c>
      <c r="F164" s="23" t="str">
        <f t="shared" si="10"/>
        <v>PREV</v>
      </c>
      <c r="G164" s="26">
        <v>0</v>
      </c>
      <c r="H164" s="26">
        <f>+G164</f>
        <v>0</v>
      </c>
      <c r="I164" s="5"/>
      <c r="J164" s="5"/>
      <c r="K164" s="5"/>
      <c r="L164" s="5"/>
      <c r="M164" s="5"/>
      <c r="N164" s="5"/>
      <c r="O164" s="5"/>
      <c r="P164" s="5"/>
      <c r="Q164" s="5"/>
      <c r="R164" s="5"/>
      <c r="S164" s="5"/>
    </row>
    <row r="165" spans="1:19" ht="14.25">
      <c r="A165" s="18">
        <v>162</v>
      </c>
      <c r="B165" s="28"/>
      <c r="C165" s="20" t="s">
        <v>351</v>
      </c>
      <c r="D165" s="21" t="s">
        <v>352</v>
      </c>
      <c r="E165" s="25">
        <f t="shared" si="9"/>
        <v>2019</v>
      </c>
      <c r="F165" s="23" t="str">
        <f t="shared" si="10"/>
        <v>PREV</v>
      </c>
      <c r="G165" s="26">
        <v>0</v>
      </c>
      <c r="H165" s="26">
        <f>+G165</f>
        <v>0</v>
      </c>
      <c r="I165" s="5"/>
      <c r="J165" s="5"/>
      <c r="K165" s="5"/>
      <c r="L165" s="5"/>
      <c r="M165" s="5"/>
      <c r="N165" s="5"/>
      <c r="O165" s="5"/>
      <c r="P165" s="5"/>
      <c r="Q165" s="5"/>
      <c r="R165" s="5"/>
      <c r="S165" s="5"/>
    </row>
    <row r="166" spans="1:19" ht="14.25">
      <c r="A166" s="18">
        <v>163</v>
      </c>
      <c r="B166" s="27"/>
      <c r="C166" s="20" t="s">
        <v>353</v>
      </c>
      <c r="D166" s="21" t="s">
        <v>354</v>
      </c>
      <c r="E166" s="25">
        <f t="shared" si="9"/>
        <v>2019</v>
      </c>
      <c r="F166" s="23" t="str">
        <f t="shared" si="10"/>
        <v>PREV</v>
      </c>
      <c r="G166" s="26">
        <v>0</v>
      </c>
      <c r="H166" s="26">
        <f>+G166</f>
        <v>0</v>
      </c>
      <c r="I166" s="5"/>
      <c r="J166" s="5"/>
      <c r="K166" s="5"/>
      <c r="L166" s="5"/>
      <c r="M166" s="5"/>
      <c r="N166" s="5"/>
      <c r="O166" s="5"/>
      <c r="P166" s="5"/>
      <c r="Q166" s="5"/>
      <c r="R166" s="5"/>
      <c r="S166" s="5"/>
    </row>
    <row r="167" spans="1:19" ht="14.25">
      <c r="A167" s="18">
        <v>164</v>
      </c>
      <c r="B167" s="28"/>
      <c r="C167" s="20" t="s">
        <v>355</v>
      </c>
      <c r="D167" s="21" t="s">
        <v>356</v>
      </c>
      <c r="E167" s="25">
        <f t="shared" si="9"/>
        <v>2019</v>
      </c>
      <c r="F167" s="23" t="str">
        <f t="shared" si="10"/>
        <v>PREV</v>
      </c>
      <c r="G167" s="24">
        <v>0</v>
      </c>
      <c r="H167" s="24">
        <f>SUM(H168:H172)</f>
        <v>0</v>
      </c>
      <c r="I167" s="5"/>
      <c r="J167" s="5"/>
      <c r="K167" s="5"/>
      <c r="L167" s="5"/>
      <c r="M167" s="5"/>
      <c r="N167" s="5"/>
      <c r="O167" s="5"/>
      <c r="P167" s="5"/>
      <c r="Q167" s="5"/>
      <c r="R167" s="5"/>
      <c r="S167" s="5"/>
    </row>
    <row r="168" spans="1:19" ht="14.25">
      <c r="A168" s="18">
        <v>165</v>
      </c>
      <c r="B168" s="27" t="s">
        <v>48</v>
      </c>
      <c r="C168" s="20" t="s">
        <v>357</v>
      </c>
      <c r="D168" s="21" t="s">
        <v>358</v>
      </c>
      <c r="E168" s="25">
        <f t="shared" si="9"/>
        <v>2019</v>
      </c>
      <c r="F168" s="23" t="str">
        <f t="shared" si="10"/>
        <v>PREV</v>
      </c>
      <c r="G168" s="26">
        <v>0</v>
      </c>
      <c r="H168" s="26">
        <f>+G168</f>
        <v>0</v>
      </c>
      <c r="I168" s="5"/>
      <c r="J168" s="5"/>
      <c r="K168" s="5"/>
      <c r="L168" s="5"/>
      <c r="M168" s="5"/>
      <c r="N168" s="5"/>
      <c r="O168" s="5"/>
      <c r="P168" s="5"/>
      <c r="Q168" s="5"/>
      <c r="R168" s="5"/>
      <c r="S168" s="5"/>
    </row>
    <row r="169" spans="1:19" ht="14.25">
      <c r="A169" s="18">
        <v>166</v>
      </c>
      <c r="B169" s="28"/>
      <c r="C169" s="20" t="s">
        <v>359</v>
      </c>
      <c r="D169" s="21" t="s">
        <v>360</v>
      </c>
      <c r="E169" s="25">
        <f t="shared" si="9"/>
        <v>2019</v>
      </c>
      <c r="F169" s="23" t="str">
        <f t="shared" si="10"/>
        <v>PREV</v>
      </c>
      <c r="G169" s="26">
        <v>0</v>
      </c>
      <c r="H169" s="26">
        <f>+G169</f>
        <v>0</v>
      </c>
      <c r="I169" s="5"/>
      <c r="J169" s="5"/>
      <c r="K169" s="5"/>
      <c r="L169" s="5"/>
      <c r="M169" s="5"/>
      <c r="N169" s="5"/>
      <c r="O169" s="5"/>
      <c r="P169" s="5"/>
      <c r="Q169" s="5"/>
      <c r="R169" s="5"/>
      <c r="S169" s="5"/>
    </row>
    <row r="170" spans="1:19" ht="14.25">
      <c r="A170" s="18">
        <v>167</v>
      </c>
      <c r="B170" s="28" t="s">
        <v>122</v>
      </c>
      <c r="C170" s="20" t="s">
        <v>361</v>
      </c>
      <c r="D170" s="21" t="s">
        <v>362</v>
      </c>
      <c r="E170" s="25">
        <f t="shared" si="9"/>
        <v>2019</v>
      </c>
      <c r="F170" s="23" t="str">
        <f t="shared" si="10"/>
        <v>PREV</v>
      </c>
      <c r="G170" s="26">
        <v>0</v>
      </c>
      <c r="H170" s="26">
        <f>+G170</f>
        <v>0</v>
      </c>
      <c r="I170" s="5"/>
      <c r="J170" s="5"/>
      <c r="K170" s="5"/>
      <c r="L170" s="5"/>
      <c r="M170" s="5"/>
      <c r="N170" s="5"/>
      <c r="O170" s="5"/>
      <c r="P170" s="5"/>
      <c r="Q170" s="5"/>
      <c r="R170" s="5"/>
      <c r="S170" s="5"/>
    </row>
    <row r="171" spans="1:19" ht="14.25">
      <c r="A171" s="18">
        <v>168</v>
      </c>
      <c r="B171" s="27"/>
      <c r="C171" s="20" t="s">
        <v>363</v>
      </c>
      <c r="D171" s="21" t="s">
        <v>364</v>
      </c>
      <c r="E171" s="25">
        <f t="shared" si="9"/>
        <v>2019</v>
      </c>
      <c r="F171" s="23" t="str">
        <f t="shared" si="10"/>
        <v>PREV</v>
      </c>
      <c r="G171" s="26">
        <v>0</v>
      </c>
      <c r="H171" s="26">
        <f>+G171</f>
        <v>0</v>
      </c>
      <c r="I171" s="5"/>
      <c r="J171" s="5"/>
      <c r="K171" s="5"/>
      <c r="L171" s="5"/>
      <c r="M171" s="5"/>
      <c r="N171" s="5"/>
      <c r="O171" s="5"/>
      <c r="P171" s="5"/>
      <c r="Q171" s="5"/>
      <c r="R171" s="5"/>
      <c r="S171" s="5"/>
    </row>
    <row r="172" spans="1:19" ht="14.25">
      <c r="A172" s="18">
        <v>169</v>
      </c>
      <c r="B172" s="28"/>
      <c r="C172" s="20" t="s">
        <v>365</v>
      </c>
      <c r="D172" s="21" t="s">
        <v>366</v>
      </c>
      <c r="E172" s="25">
        <f t="shared" si="9"/>
        <v>2019</v>
      </c>
      <c r="F172" s="23" t="str">
        <f t="shared" si="10"/>
        <v>PREV</v>
      </c>
      <c r="G172" s="26">
        <v>0</v>
      </c>
      <c r="H172" s="26">
        <f>+G172</f>
        <v>0</v>
      </c>
      <c r="I172" s="5"/>
      <c r="J172" s="5"/>
      <c r="K172" s="5"/>
      <c r="L172" s="5"/>
      <c r="M172" s="5"/>
      <c r="N172" s="5"/>
      <c r="O172" s="5"/>
      <c r="P172" s="5"/>
      <c r="Q172" s="5"/>
      <c r="R172" s="5"/>
      <c r="S172" s="5"/>
    </row>
    <row r="173" spans="1:19" ht="14.25">
      <c r="A173" s="18">
        <v>170</v>
      </c>
      <c r="B173" s="27"/>
      <c r="C173" s="20" t="s">
        <v>367</v>
      </c>
      <c r="D173" s="21" t="s">
        <v>368</v>
      </c>
      <c r="E173" s="25">
        <f t="shared" si="9"/>
        <v>2019</v>
      </c>
      <c r="F173" s="23" t="str">
        <f t="shared" si="10"/>
        <v>PREV</v>
      </c>
      <c r="G173" s="24">
        <v>0</v>
      </c>
      <c r="H173" s="24">
        <f>SUM(H174:H177)</f>
        <v>0</v>
      </c>
      <c r="I173" s="5"/>
      <c r="J173" s="5"/>
      <c r="K173" s="5"/>
      <c r="L173" s="5"/>
      <c r="M173" s="5"/>
      <c r="N173" s="5"/>
      <c r="O173" s="5"/>
      <c r="P173" s="5"/>
      <c r="Q173" s="5"/>
      <c r="R173" s="5"/>
      <c r="S173" s="5"/>
    </row>
    <row r="174" spans="1:19" ht="14.25">
      <c r="A174" s="18">
        <v>171</v>
      </c>
      <c r="B174" s="28" t="s">
        <v>48</v>
      </c>
      <c r="C174" s="20" t="s">
        <v>369</v>
      </c>
      <c r="D174" s="21" t="s">
        <v>370</v>
      </c>
      <c r="E174" s="25">
        <f t="shared" si="9"/>
        <v>2019</v>
      </c>
      <c r="F174" s="23" t="str">
        <f t="shared" si="10"/>
        <v>PREV</v>
      </c>
      <c r="G174" s="26">
        <v>0</v>
      </c>
      <c r="H174" s="26">
        <f>+G174</f>
        <v>0</v>
      </c>
      <c r="I174" s="5"/>
      <c r="J174" s="5"/>
      <c r="K174" s="5"/>
      <c r="L174" s="5"/>
      <c r="M174" s="5"/>
      <c r="N174" s="5"/>
      <c r="O174" s="5"/>
      <c r="P174" s="5"/>
      <c r="Q174" s="5"/>
      <c r="R174" s="5"/>
      <c r="S174" s="5"/>
    </row>
    <row r="175" spans="1:19" ht="14.25">
      <c r="A175" s="18">
        <v>172</v>
      </c>
      <c r="B175" s="28"/>
      <c r="C175" s="20" t="s">
        <v>371</v>
      </c>
      <c r="D175" s="21" t="s">
        <v>372</v>
      </c>
      <c r="E175" s="25">
        <f t="shared" si="9"/>
        <v>2019</v>
      </c>
      <c r="F175" s="23" t="str">
        <f t="shared" si="10"/>
        <v>PREV</v>
      </c>
      <c r="G175" s="26">
        <v>0</v>
      </c>
      <c r="H175" s="26">
        <f>+G175</f>
        <v>0</v>
      </c>
      <c r="I175" s="5"/>
      <c r="J175" s="5"/>
      <c r="K175" s="5"/>
      <c r="L175" s="5"/>
      <c r="M175" s="5"/>
      <c r="N175" s="5"/>
      <c r="O175" s="5"/>
      <c r="P175" s="5"/>
      <c r="Q175" s="5"/>
      <c r="R175" s="5"/>
      <c r="S175" s="5"/>
    </row>
    <row r="176" spans="1:19" ht="14.25">
      <c r="A176" s="18">
        <v>173</v>
      </c>
      <c r="B176" s="28" t="s">
        <v>117</v>
      </c>
      <c r="C176" s="20" t="s">
        <v>373</v>
      </c>
      <c r="D176" s="21" t="s">
        <v>374</v>
      </c>
      <c r="E176" s="25">
        <f t="shared" si="9"/>
        <v>2019</v>
      </c>
      <c r="F176" s="23" t="str">
        <f t="shared" si="10"/>
        <v>PREV</v>
      </c>
      <c r="G176" s="26">
        <v>0</v>
      </c>
      <c r="H176" s="26">
        <f>+G176</f>
        <v>0</v>
      </c>
      <c r="I176" s="5"/>
      <c r="J176" s="5"/>
      <c r="K176" s="5"/>
      <c r="L176" s="5"/>
      <c r="M176" s="5"/>
      <c r="N176" s="5"/>
      <c r="O176" s="5"/>
      <c r="P176" s="5"/>
      <c r="Q176" s="5"/>
      <c r="R176" s="5"/>
      <c r="S176" s="5"/>
    </row>
    <row r="177" spans="1:19" ht="14.25">
      <c r="A177" s="18">
        <v>174</v>
      </c>
      <c r="B177" s="27"/>
      <c r="C177" s="20" t="s">
        <v>375</v>
      </c>
      <c r="D177" s="21" t="s">
        <v>376</v>
      </c>
      <c r="E177" s="25">
        <f t="shared" si="9"/>
        <v>2019</v>
      </c>
      <c r="F177" s="23" t="str">
        <f t="shared" si="10"/>
        <v>PREV</v>
      </c>
      <c r="G177" s="26">
        <v>0</v>
      </c>
      <c r="H177" s="26">
        <f>+G177</f>
        <v>0</v>
      </c>
      <c r="I177" s="5"/>
      <c r="J177" s="5"/>
      <c r="K177" s="5"/>
      <c r="L177" s="5"/>
      <c r="M177" s="5"/>
      <c r="N177" s="5"/>
      <c r="O177" s="5"/>
      <c r="P177" s="5"/>
      <c r="Q177" s="5"/>
      <c r="R177" s="5"/>
      <c r="S177" s="5"/>
    </row>
    <row r="178" spans="1:19" ht="14.25">
      <c r="A178" s="18">
        <v>175</v>
      </c>
      <c r="B178" s="28"/>
      <c r="C178" s="20" t="s">
        <v>377</v>
      </c>
      <c r="D178" s="21" t="s">
        <v>378</v>
      </c>
      <c r="E178" s="25">
        <f t="shared" si="9"/>
        <v>2019</v>
      </c>
      <c r="F178" s="23" t="str">
        <f t="shared" si="10"/>
        <v>PREV</v>
      </c>
      <c r="G178" s="24">
        <v>0</v>
      </c>
      <c r="H178" s="24">
        <f>SUM(H179:H182)</f>
        <v>0</v>
      </c>
      <c r="I178" s="5"/>
      <c r="J178" s="5"/>
      <c r="K178" s="5"/>
      <c r="L178" s="5"/>
      <c r="M178" s="5"/>
      <c r="N178" s="5"/>
      <c r="O178" s="5"/>
      <c r="P178" s="5"/>
      <c r="Q178" s="5"/>
      <c r="R178" s="5"/>
      <c r="S178" s="5"/>
    </row>
    <row r="179" spans="1:19" ht="14.25">
      <c r="A179" s="18">
        <v>176</v>
      </c>
      <c r="B179" s="27" t="s">
        <v>48</v>
      </c>
      <c r="C179" s="20" t="s">
        <v>379</v>
      </c>
      <c r="D179" s="21" t="s">
        <v>380</v>
      </c>
      <c r="E179" s="25">
        <f t="shared" si="9"/>
        <v>2019</v>
      </c>
      <c r="F179" s="23" t="str">
        <f t="shared" si="10"/>
        <v>PREV</v>
      </c>
      <c r="G179" s="26">
        <v>0</v>
      </c>
      <c r="H179" s="26">
        <f>+G179</f>
        <v>0</v>
      </c>
      <c r="I179" s="5"/>
      <c r="J179" s="5"/>
      <c r="K179" s="5"/>
      <c r="L179" s="5"/>
      <c r="M179" s="5"/>
      <c r="N179" s="5"/>
      <c r="O179" s="5"/>
      <c r="P179" s="5"/>
      <c r="Q179" s="5"/>
      <c r="R179" s="5"/>
      <c r="S179" s="5"/>
    </row>
    <row r="180" spans="1:19" ht="14.25">
      <c r="A180" s="18">
        <v>177</v>
      </c>
      <c r="B180" s="28"/>
      <c r="C180" s="20" t="s">
        <v>381</v>
      </c>
      <c r="D180" s="21" t="s">
        <v>382</v>
      </c>
      <c r="E180" s="25">
        <f t="shared" si="9"/>
        <v>2019</v>
      </c>
      <c r="F180" s="23" t="str">
        <f t="shared" si="10"/>
        <v>PREV</v>
      </c>
      <c r="G180" s="26">
        <v>0</v>
      </c>
      <c r="H180" s="26">
        <f>+G180</f>
        <v>0</v>
      </c>
      <c r="I180" s="5"/>
      <c r="J180" s="5"/>
      <c r="K180" s="5"/>
      <c r="L180" s="5"/>
      <c r="M180" s="5"/>
      <c r="N180" s="5"/>
      <c r="O180" s="5"/>
      <c r="P180" s="5"/>
      <c r="Q180" s="5"/>
      <c r="R180" s="5"/>
      <c r="S180" s="5"/>
    </row>
    <row r="181" spans="1:19" ht="14.25">
      <c r="A181" s="18">
        <v>178</v>
      </c>
      <c r="B181" s="28" t="s">
        <v>117</v>
      </c>
      <c r="C181" s="20" t="s">
        <v>383</v>
      </c>
      <c r="D181" s="21" t="s">
        <v>384</v>
      </c>
      <c r="E181" s="25">
        <f t="shared" si="9"/>
        <v>2019</v>
      </c>
      <c r="F181" s="23" t="str">
        <f t="shared" si="10"/>
        <v>PREV</v>
      </c>
      <c r="G181" s="26">
        <v>0</v>
      </c>
      <c r="H181" s="26">
        <f>+G181</f>
        <v>0</v>
      </c>
      <c r="I181" s="5"/>
      <c r="J181" s="5"/>
      <c r="K181" s="5"/>
      <c r="L181" s="5"/>
      <c r="M181" s="5"/>
      <c r="N181" s="5"/>
      <c r="O181" s="5"/>
      <c r="P181" s="5"/>
      <c r="Q181" s="5"/>
      <c r="R181" s="5"/>
      <c r="S181" s="5"/>
    </row>
    <row r="182" spans="1:19" ht="14.25">
      <c r="A182" s="18">
        <v>179</v>
      </c>
      <c r="B182" s="28"/>
      <c r="C182" s="20" t="s">
        <v>385</v>
      </c>
      <c r="D182" s="21" t="s">
        <v>386</v>
      </c>
      <c r="E182" s="25">
        <f t="shared" si="9"/>
        <v>2019</v>
      </c>
      <c r="F182" s="23" t="str">
        <f t="shared" si="10"/>
        <v>PREV</v>
      </c>
      <c r="G182" s="26">
        <v>0</v>
      </c>
      <c r="H182" s="26">
        <f>+G182</f>
        <v>0</v>
      </c>
      <c r="I182" s="5"/>
      <c r="J182" s="5"/>
      <c r="K182" s="5"/>
      <c r="L182" s="5"/>
      <c r="M182" s="5"/>
      <c r="N182" s="5"/>
      <c r="O182" s="5"/>
      <c r="P182" s="5"/>
      <c r="Q182" s="5"/>
      <c r="R182" s="5"/>
      <c r="S182" s="5"/>
    </row>
    <row r="183" spans="1:19" ht="14.25">
      <c r="A183" s="18">
        <v>180</v>
      </c>
      <c r="B183" s="27"/>
      <c r="C183" s="20" t="s">
        <v>387</v>
      </c>
      <c r="D183" s="21" t="s">
        <v>388</v>
      </c>
      <c r="E183" s="25">
        <f t="shared" si="9"/>
        <v>2019</v>
      </c>
      <c r="F183" s="23" t="str">
        <f t="shared" si="10"/>
        <v>PREV</v>
      </c>
      <c r="G183" s="24">
        <v>0</v>
      </c>
      <c r="H183" s="24">
        <f>SUM(H184:H187)+H192</f>
        <v>0</v>
      </c>
      <c r="I183" s="5"/>
      <c r="J183" s="5"/>
      <c r="K183" s="5"/>
      <c r="L183" s="5"/>
      <c r="M183" s="5"/>
      <c r="N183" s="5"/>
      <c r="O183" s="5"/>
      <c r="P183" s="5"/>
      <c r="Q183" s="5"/>
      <c r="R183" s="5"/>
      <c r="S183" s="5"/>
    </row>
    <row r="184" spans="1:19" ht="14.25">
      <c r="A184" s="18">
        <v>181</v>
      </c>
      <c r="B184" s="28" t="s">
        <v>48</v>
      </c>
      <c r="C184" s="20" t="s">
        <v>389</v>
      </c>
      <c r="D184" s="21" t="s">
        <v>390</v>
      </c>
      <c r="E184" s="25">
        <f t="shared" si="9"/>
        <v>2019</v>
      </c>
      <c r="F184" s="23" t="str">
        <f t="shared" si="10"/>
        <v>PREV</v>
      </c>
      <c r="G184" s="26">
        <v>0</v>
      </c>
      <c r="H184" s="26">
        <f>+G184</f>
        <v>0</v>
      </c>
      <c r="I184" s="5"/>
      <c r="J184" s="5"/>
      <c r="K184" s="5"/>
      <c r="L184" s="5"/>
      <c r="M184" s="5"/>
      <c r="N184" s="5"/>
      <c r="O184" s="5"/>
      <c r="P184" s="5"/>
      <c r="Q184" s="5"/>
      <c r="R184" s="5"/>
      <c r="S184" s="5"/>
    </row>
    <row r="185" spans="1:19" ht="14.25">
      <c r="A185" s="18">
        <v>182</v>
      </c>
      <c r="B185" s="27"/>
      <c r="C185" s="20" t="s">
        <v>391</v>
      </c>
      <c r="D185" s="21" t="s">
        <v>392</v>
      </c>
      <c r="E185" s="25">
        <f t="shared" si="9"/>
        <v>2019</v>
      </c>
      <c r="F185" s="23" t="str">
        <f t="shared" si="10"/>
        <v>PREV</v>
      </c>
      <c r="G185" s="26">
        <v>0</v>
      </c>
      <c r="H185" s="26">
        <f>+G185</f>
        <v>0</v>
      </c>
      <c r="I185" s="5"/>
      <c r="J185" s="5"/>
      <c r="K185" s="5"/>
      <c r="L185" s="5"/>
      <c r="M185" s="5"/>
      <c r="N185" s="5"/>
      <c r="O185" s="5"/>
      <c r="P185" s="5"/>
      <c r="Q185" s="5"/>
      <c r="R185" s="5"/>
      <c r="S185" s="5"/>
    </row>
    <row r="186" spans="1:19" ht="14.25">
      <c r="A186" s="18">
        <v>183</v>
      </c>
      <c r="B186" s="28" t="s">
        <v>117</v>
      </c>
      <c r="C186" s="20" t="s">
        <v>393</v>
      </c>
      <c r="D186" s="21" t="s">
        <v>394</v>
      </c>
      <c r="E186" s="25">
        <f t="shared" si="9"/>
        <v>2019</v>
      </c>
      <c r="F186" s="23" t="str">
        <f t="shared" si="10"/>
        <v>PREV</v>
      </c>
      <c r="G186" s="26">
        <v>0</v>
      </c>
      <c r="H186" s="26">
        <f>+G186</f>
        <v>0</v>
      </c>
      <c r="I186" s="5"/>
      <c r="J186" s="5"/>
      <c r="K186" s="5"/>
      <c r="L186" s="5"/>
      <c r="M186" s="5"/>
      <c r="N186" s="5"/>
      <c r="O186" s="5"/>
      <c r="P186" s="5"/>
      <c r="Q186" s="5"/>
      <c r="R186" s="5"/>
      <c r="S186" s="5"/>
    </row>
    <row r="187" spans="1:19" ht="14.25">
      <c r="A187" s="18">
        <v>184</v>
      </c>
      <c r="B187" s="28"/>
      <c r="C187" s="20" t="s">
        <v>395</v>
      </c>
      <c r="D187" s="21" t="s">
        <v>396</v>
      </c>
      <c r="E187" s="25">
        <f t="shared" si="9"/>
        <v>2019</v>
      </c>
      <c r="F187" s="23" t="str">
        <f t="shared" si="10"/>
        <v>PREV</v>
      </c>
      <c r="G187" s="24">
        <v>0</v>
      </c>
      <c r="H187" s="24">
        <f>SUM(H188:H191)</f>
        <v>0</v>
      </c>
      <c r="I187" s="5"/>
      <c r="J187" s="5"/>
      <c r="K187" s="5"/>
      <c r="L187" s="5"/>
      <c r="M187" s="5"/>
      <c r="N187" s="5"/>
      <c r="O187" s="5"/>
      <c r="P187" s="5"/>
      <c r="Q187" s="5"/>
      <c r="R187" s="5"/>
      <c r="S187" s="5"/>
    </row>
    <row r="188" spans="1:19" ht="14.25">
      <c r="A188" s="18">
        <v>185</v>
      </c>
      <c r="B188" s="27"/>
      <c r="C188" s="20" t="s">
        <v>397</v>
      </c>
      <c r="D188" s="21" t="s">
        <v>398</v>
      </c>
      <c r="E188" s="25">
        <f t="shared" si="9"/>
        <v>2019</v>
      </c>
      <c r="F188" s="23" t="str">
        <f t="shared" si="10"/>
        <v>PREV</v>
      </c>
      <c r="G188" s="26">
        <v>0</v>
      </c>
      <c r="H188" s="26">
        <f>+G188</f>
        <v>0</v>
      </c>
      <c r="I188" s="5"/>
      <c r="J188" s="5"/>
      <c r="K188" s="5"/>
      <c r="L188" s="5"/>
      <c r="M188" s="5"/>
      <c r="N188" s="5"/>
      <c r="O188" s="5"/>
      <c r="P188" s="5"/>
      <c r="Q188" s="5"/>
      <c r="R188" s="5"/>
      <c r="S188" s="5"/>
    </row>
    <row r="189" spans="1:19" ht="14.25">
      <c r="A189" s="18">
        <v>186</v>
      </c>
      <c r="B189" s="28"/>
      <c r="C189" s="20" t="s">
        <v>399</v>
      </c>
      <c r="D189" s="21" t="s">
        <v>400</v>
      </c>
      <c r="E189" s="25">
        <f t="shared" si="9"/>
        <v>2019</v>
      </c>
      <c r="F189" s="23" t="str">
        <f t="shared" si="10"/>
        <v>PREV</v>
      </c>
      <c r="G189" s="26">
        <v>0</v>
      </c>
      <c r="H189" s="26">
        <f>+G189</f>
        <v>0</v>
      </c>
      <c r="I189" s="5"/>
      <c r="J189" s="5"/>
      <c r="K189" s="5"/>
      <c r="L189" s="5"/>
      <c r="M189" s="5"/>
      <c r="N189" s="5"/>
      <c r="O189" s="5"/>
      <c r="P189" s="5"/>
      <c r="Q189" s="5"/>
      <c r="R189" s="5"/>
      <c r="S189" s="5"/>
    </row>
    <row r="190" spans="1:19" ht="14.25">
      <c r="A190" s="18">
        <v>187</v>
      </c>
      <c r="B190" s="27"/>
      <c r="C190" s="20" t="s">
        <v>401</v>
      </c>
      <c r="D190" s="21" t="s">
        <v>402</v>
      </c>
      <c r="E190" s="25">
        <f t="shared" si="9"/>
        <v>2019</v>
      </c>
      <c r="F190" s="23" t="str">
        <f t="shared" si="10"/>
        <v>PREV</v>
      </c>
      <c r="G190" s="26">
        <v>0</v>
      </c>
      <c r="H190" s="26">
        <f>+G190</f>
        <v>0</v>
      </c>
      <c r="I190" s="5"/>
      <c r="J190" s="5"/>
      <c r="K190" s="5"/>
      <c r="L190" s="5"/>
      <c r="M190" s="5"/>
      <c r="N190" s="5"/>
      <c r="O190" s="5"/>
      <c r="P190" s="5"/>
      <c r="Q190" s="5"/>
      <c r="R190" s="5"/>
      <c r="S190" s="5"/>
    </row>
    <row r="191" spans="1:19" ht="14.25">
      <c r="A191" s="18">
        <v>188</v>
      </c>
      <c r="B191" s="28"/>
      <c r="C191" s="20" t="s">
        <v>403</v>
      </c>
      <c r="D191" s="21" t="s">
        <v>404</v>
      </c>
      <c r="E191" s="25">
        <f t="shared" si="9"/>
        <v>2019</v>
      </c>
      <c r="F191" s="23" t="str">
        <f t="shared" si="10"/>
        <v>PREV</v>
      </c>
      <c r="G191" s="26">
        <v>0</v>
      </c>
      <c r="H191" s="26">
        <f>+G191</f>
        <v>0</v>
      </c>
      <c r="I191" s="5"/>
      <c r="J191" s="5"/>
      <c r="K191" s="5"/>
      <c r="L191" s="5"/>
      <c r="M191" s="5"/>
      <c r="N191" s="5"/>
      <c r="O191" s="5"/>
      <c r="P191" s="5"/>
      <c r="Q191" s="5"/>
      <c r="R191" s="5"/>
      <c r="S191" s="5"/>
    </row>
    <row r="192" spans="1:19" ht="14.25">
      <c r="A192" s="18">
        <v>189</v>
      </c>
      <c r="B192" s="28"/>
      <c r="C192" s="20" t="s">
        <v>405</v>
      </c>
      <c r="D192" s="21" t="s">
        <v>406</v>
      </c>
      <c r="E192" s="25">
        <f t="shared" si="9"/>
        <v>2019</v>
      </c>
      <c r="F192" s="23" t="str">
        <f t="shared" si="10"/>
        <v>PREV</v>
      </c>
      <c r="G192" s="26">
        <v>0</v>
      </c>
      <c r="H192" s="26">
        <f>+G192</f>
        <v>0</v>
      </c>
      <c r="I192" s="5"/>
      <c r="J192" s="5"/>
      <c r="K192" s="5"/>
      <c r="L192" s="5"/>
      <c r="M192" s="5"/>
      <c r="N192" s="5"/>
      <c r="O192" s="5"/>
      <c r="P192" s="5"/>
      <c r="Q192" s="5"/>
      <c r="R192" s="5"/>
      <c r="S192" s="5"/>
    </row>
    <row r="193" spans="1:19" ht="14.25">
      <c r="A193" s="18">
        <v>190</v>
      </c>
      <c r="B193" s="28"/>
      <c r="C193" s="20" t="s">
        <v>407</v>
      </c>
      <c r="D193" s="21" t="s">
        <v>408</v>
      </c>
      <c r="E193" s="25">
        <f t="shared" si="9"/>
        <v>2019</v>
      </c>
      <c r="F193" s="23" t="str">
        <f t="shared" si="10"/>
        <v>PREV</v>
      </c>
      <c r="G193" s="24">
        <v>0</v>
      </c>
      <c r="H193" s="24">
        <f>SUM(H194:H198)</f>
        <v>0</v>
      </c>
      <c r="I193" s="5"/>
      <c r="J193" s="5"/>
      <c r="K193" s="5"/>
      <c r="L193" s="5"/>
      <c r="M193" s="5"/>
      <c r="N193" s="5"/>
      <c r="O193" s="5"/>
      <c r="P193" s="5"/>
      <c r="Q193" s="5"/>
      <c r="R193" s="5"/>
      <c r="S193" s="5"/>
    </row>
    <row r="194" spans="1:19" ht="14.25">
      <c r="A194" s="18">
        <v>191</v>
      </c>
      <c r="B194" s="28" t="s">
        <v>48</v>
      </c>
      <c r="C194" s="20" t="s">
        <v>409</v>
      </c>
      <c r="D194" s="21" t="s">
        <v>410</v>
      </c>
      <c r="E194" s="25">
        <f t="shared" si="9"/>
        <v>2019</v>
      </c>
      <c r="F194" s="23" t="str">
        <f t="shared" si="10"/>
        <v>PREV</v>
      </c>
      <c r="G194" s="26">
        <v>0</v>
      </c>
      <c r="H194" s="26">
        <f>+G194</f>
        <v>0</v>
      </c>
      <c r="I194" s="5"/>
      <c r="J194" s="5"/>
      <c r="K194" s="5"/>
      <c r="L194" s="5"/>
      <c r="M194" s="5"/>
      <c r="N194" s="5"/>
      <c r="O194" s="5"/>
      <c r="P194" s="5"/>
      <c r="Q194" s="5"/>
      <c r="R194" s="5"/>
      <c r="S194" s="5"/>
    </row>
    <row r="195" spans="1:19" ht="14.25">
      <c r="A195" s="18">
        <v>192</v>
      </c>
      <c r="B195" s="28"/>
      <c r="C195" s="20" t="s">
        <v>411</v>
      </c>
      <c r="D195" s="21" t="s">
        <v>412</v>
      </c>
      <c r="E195" s="25">
        <f t="shared" si="9"/>
        <v>2019</v>
      </c>
      <c r="F195" s="23" t="str">
        <f t="shared" si="10"/>
        <v>PREV</v>
      </c>
      <c r="G195" s="26">
        <v>0</v>
      </c>
      <c r="H195" s="26">
        <f>+G195</f>
        <v>0</v>
      </c>
      <c r="I195" s="5"/>
      <c r="J195" s="5"/>
      <c r="K195" s="5"/>
      <c r="L195" s="5"/>
      <c r="M195" s="5"/>
      <c r="N195" s="5"/>
      <c r="O195" s="5"/>
      <c r="P195" s="5"/>
      <c r="Q195" s="5"/>
      <c r="R195" s="5"/>
      <c r="S195" s="5"/>
    </row>
    <row r="196" spans="1:19" ht="14.25">
      <c r="A196" s="18">
        <v>193</v>
      </c>
      <c r="B196" s="28" t="s">
        <v>122</v>
      </c>
      <c r="C196" s="20" t="s">
        <v>413</v>
      </c>
      <c r="D196" s="21" t="s">
        <v>414</v>
      </c>
      <c r="E196" s="25">
        <f t="shared" si="9"/>
        <v>2019</v>
      </c>
      <c r="F196" s="23" t="str">
        <f t="shared" si="10"/>
        <v>PREV</v>
      </c>
      <c r="G196" s="26">
        <v>0</v>
      </c>
      <c r="H196" s="26">
        <f>+G196</f>
        <v>0</v>
      </c>
      <c r="I196" s="5"/>
      <c r="J196" s="5"/>
      <c r="K196" s="5"/>
      <c r="L196" s="5"/>
      <c r="M196" s="5"/>
      <c r="N196" s="5"/>
      <c r="O196" s="5"/>
      <c r="P196" s="5"/>
      <c r="Q196" s="5"/>
      <c r="R196" s="5"/>
      <c r="S196" s="5"/>
    </row>
    <row r="197" spans="1:19" ht="14.25">
      <c r="A197" s="18">
        <v>194</v>
      </c>
      <c r="B197" s="28"/>
      <c r="C197" s="20" t="s">
        <v>415</v>
      </c>
      <c r="D197" s="21" t="s">
        <v>416</v>
      </c>
      <c r="E197" s="25">
        <f t="shared" ref="E197:E260" si="13">E196</f>
        <v>2019</v>
      </c>
      <c r="F197" s="23" t="str">
        <f t="shared" si="10"/>
        <v>PREV</v>
      </c>
      <c r="G197" s="26">
        <v>0</v>
      </c>
      <c r="H197" s="26">
        <f>+G197</f>
        <v>0</v>
      </c>
      <c r="I197" s="5"/>
      <c r="J197" s="5"/>
      <c r="K197" s="5"/>
      <c r="L197" s="5"/>
      <c r="M197" s="5"/>
      <c r="N197" s="5"/>
      <c r="O197" s="5"/>
      <c r="P197" s="5"/>
      <c r="Q197" s="5"/>
      <c r="R197" s="5"/>
      <c r="S197" s="5"/>
    </row>
    <row r="198" spans="1:19" ht="14.25">
      <c r="A198" s="18">
        <v>195</v>
      </c>
      <c r="B198" s="28"/>
      <c r="C198" s="20" t="s">
        <v>417</v>
      </c>
      <c r="D198" s="21" t="s">
        <v>418</v>
      </c>
      <c r="E198" s="25">
        <f t="shared" si="13"/>
        <v>2019</v>
      </c>
      <c r="F198" s="23" t="str">
        <f t="shared" ref="F198:F261" si="14">+F197</f>
        <v>PREV</v>
      </c>
      <c r="G198" s="26">
        <v>0</v>
      </c>
      <c r="H198" s="26">
        <f>+G198</f>
        <v>0</v>
      </c>
      <c r="I198" s="5"/>
      <c r="J198" s="5"/>
      <c r="K198" s="5"/>
      <c r="L198" s="5"/>
      <c r="M198" s="5"/>
      <c r="N198" s="5"/>
      <c r="O198" s="5"/>
      <c r="P198" s="5"/>
      <c r="Q198" s="5"/>
      <c r="R198" s="5"/>
      <c r="S198" s="5"/>
    </row>
    <row r="199" spans="1:19" ht="14.25">
      <c r="A199" s="18">
        <v>196</v>
      </c>
      <c r="B199" s="28"/>
      <c r="C199" s="20" t="s">
        <v>419</v>
      </c>
      <c r="D199" s="21" t="s">
        <v>420</v>
      </c>
      <c r="E199" s="25">
        <f t="shared" si="13"/>
        <v>2019</v>
      </c>
      <c r="F199" s="23" t="str">
        <f t="shared" si="14"/>
        <v>PREV</v>
      </c>
      <c r="G199" s="24">
        <v>0</v>
      </c>
      <c r="H199" s="24">
        <f>SUM(H200:H205)</f>
        <v>0</v>
      </c>
      <c r="I199" s="5"/>
      <c r="J199" s="5"/>
      <c r="K199" s="5"/>
      <c r="L199" s="5"/>
      <c r="M199" s="5"/>
      <c r="N199" s="5"/>
      <c r="O199" s="5"/>
      <c r="P199" s="5"/>
      <c r="Q199" s="5"/>
      <c r="R199" s="5"/>
      <c r="S199" s="5"/>
    </row>
    <row r="200" spans="1:19" ht="14.25">
      <c r="A200" s="18">
        <v>197</v>
      </c>
      <c r="B200" s="27" t="s">
        <v>48</v>
      </c>
      <c r="C200" s="20" t="s">
        <v>421</v>
      </c>
      <c r="D200" s="21" t="s">
        <v>422</v>
      </c>
      <c r="E200" s="25">
        <f t="shared" si="13"/>
        <v>2019</v>
      </c>
      <c r="F200" s="23" t="str">
        <f t="shared" si="14"/>
        <v>PREV</v>
      </c>
      <c r="G200" s="26">
        <v>0</v>
      </c>
      <c r="H200" s="26">
        <f t="shared" ref="H200:H205" si="15">+G200</f>
        <v>0</v>
      </c>
      <c r="I200" s="5"/>
      <c r="J200" s="5"/>
      <c r="K200" s="5"/>
      <c r="L200" s="5"/>
      <c r="M200" s="5"/>
      <c r="N200" s="5"/>
      <c r="O200" s="5"/>
      <c r="P200" s="5"/>
      <c r="Q200" s="5"/>
      <c r="R200" s="5"/>
      <c r="S200" s="5"/>
    </row>
    <row r="201" spans="1:19" ht="14.25">
      <c r="A201" s="18">
        <v>198</v>
      </c>
      <c r="B201" s="28"/>
      <c r="C201" s="20" t="s">
        <v>423</v>
      </c>
      <c r="D201" s="21" t="s">
        <v>424</v>
      </c>
      <c r="E201" s="25">
        <f t="shared" si="13"/>
        <v>2019</v>
      </c>
      <c r="F201" s="23" t="str">
        <f t="shared" si="14"/>
        <v>PREV</v>
      </c>
      <c r="G201" s="26">
        <v>0</v>
      </c>
      <c r="H201" s="26">
        <f t="shared" si="15"/>
        <v>0</v>
      </c>
      <c r="I201" s="5"/>
      <c r="J201" s="5"/>
      <c r="K201" s="5"/>
      <c r="L201" s="5"/>
      <c r="M201" s="5"/>
      <c r="N201" s="5"/>
      <c r="O201" s="5"/>
      <c r="P201" s="5"/>
      <c r="Q201" s="5"/>
      <c r="R201" s="5"/>
      <c r="S201" s="5"/>
    </row>
    <row r="202" spans="1:19" ht="14.25">
      <c r="A202" s="18">
        <v>199</v>
      </c>
      <c r="B202" s="27" t="s">
        <v>117</v>
      </c>
      <c r="C202" s="20" t="s">
        <v>425</v>
      </c>
      <c r="D202" s="21" t="s">
        <v>426</v>
      </c>
      <c r="E202" s="25">
        <f t="shared" si="13"/>
        <v>2019</v>
      </c>
      <c r="F202" s="23" t="str">
        <f t="shared" si="14"/>
        <v>PREV</v>
      </c>
      <c r="G202" s="26">
        <v>0</v>
      </c>
      <c r="H202" s="26">
        <f t="shared" si="15"/>
        <v>0</v>
      </c>
      <c r="I202" s="5"/>
      <c r="J202" s="5"/>
      <c r="K202" s="5"/>
      <c r="L202" s="5"/>
      <c r="M202" s="5"/>
      <c r="N202" s="5"/>
      <c r="O202" s="5"/>
      <c r="P202" s="5"/>
      <c r="Q202" s="5"/>
      <c r="R202" s="5"/>
      <c r="S202" s="5"/>
    </row>
    <row r="203" spans="1:19" ht="14.25">
      <c r="A203" s="18">
        <v>200</v>
      </c>
      <c r="B203" s="28"/>
      <c r="C203" s="20" t="s">
        <v>427</v>
      </c>
      <c r="D203" s="21" t="s">
        <v>428</v>
      </c>
      <c r="E203" s="25">
        <f t="shared" si="13"/>
        <v>2019</v>
      </c>
      <c r="F203" s="23" t="str">
        <f t="shared" si="14"/>
        <v>PREV</v>
      </c>
      <c r="G203" s="26">
        <v>0</v>
      </c>
      <c r="H203" s="26">
        <f t="shared" si="15"/>
        <v>0</v>
      </c>
      <c r="I203" s="5"/>
      <c r="J203" s="5"/>
      <c r="K203" s="5"/>
      <c r="L203" s="5"/>
      <c r="M203" s="5"/>
      <c r="N203" s="5"/>
      <c r="O203" s="5"/>
      <c r="P203" s="5"/>
      <c r="Q203" s="5"/>
      <c r="R203" s="5"/>
      <c r="S203" s="5"/>
    </row>
    <row r="204" spans="1:19" ht="14.25">
      <c r="A204" s="18">
        <v>201</v>
      </c>
      <c r="B204" s="28"/>
      <c r="C204" s="20" t="s">
        <v>429</v>
      </c>
      <c r="D204" s="21" t="s">
        <v>430</v>
      </c>
      <c r="E204" s="25">
        <f t="shared" si="13"/>
        <v>2019</v>
      </c>
      <c r="F204" s="23" t="str">
        <f t="shared" si="14"/>
        <v>PREV</v>
      </c>
      <c r="G204" s="26">
        <v>0</v>
      </c>
      <c r="H204" s="26">
        <f t="shared" si="15"/>
        <v>0</v>
      </c>
      <c r="I204" s="5"/>
      <c r="J204" s="5"/>
      <c r="K204" s="5"/>
      <c r="L204" s="5"/>
      <c r="M204" s="5"/>
      <c r="N204" s="5"/>
      <c r="O204" s="5"/>
      <c r="P204" s="5"/>
      <c r="Q204" s="5"/>
      <c r="R204" s="5"/>
      <c r="S204" s="5"/>
    </row>
    <row r="205" spans="1:19" ht="14.25">
      <c r="A205" s="18">
        <v>202</v>
      </c>
      <c r="B205" s="28"/>
      <c r="C205" s="20" t="s">
        <v>431</v>
      </c>
      <c r="D205" s="21" t="s">
        <v>432</v>
      </c>
      <c r="E205" s="25">
        <f t="shared" si="13"/>
        <v>2019</v>
      </c>
      <c r="F205" s="23" t="str">
        <f t="shared" si="14"/>
        <v>PREV</v>
      </c>
      <c r="G205" s="26">
        <v>0</v>
      </c>
      <c r="H205" s="26">
        <f t="shared" si="15"/>
        <v>0</v>
      </c>
      <c r="I205" s="5"/>
      <c r="J205" s="5"/>
      <c r="K205" s="5"/>
      <c r="L205" s="5"/>
      <c r="M205" s="5"/>
      <c r="N205" s="5"/>
      <c r="O205" s="5"/>
      <c r="P205" s="5"/>
      <c r="Q205" s="5"/>
      <c r="R205" s="5"/>
      <c r="S205" s="5"/>
    </row>
    <row r="206" spans="1:19" ht="14.25">
      <c r="A206" s="18">
        <v>203</v>
      </c>
      <c r="B206" s="28"/>
      <c r="C206" s="20" t="s">
        <v>433</v>
      </c>
      <c r="D206" s="21" t="s">
        <v>434</v>
      </c>
      <c r="E206" s="25">
        <f t="shared" si="13"/>
        <v>2019</v>
      </c>
      <c r="F206" s="23" t="str">
        <f t="shared" si="14"/>
        <v>PREV</v>
      </c>
      <c r="G206" s="24">
        <v>0</v>
      </c>
      <c r="H206" s="24">
        <f>SUM(H207:H211)</f>
        <v>0</v>
      </c>
      <c r="I206" s="5"/>
      <c r="J206" s="5"/>
      <c r="K206" s="5"/>
      <c r="L206" s="5"/>
      <c r="M206" s="5"/>
      <c r="N206" s="5"/>
      <c r="O206" s="5"/>
      <c r="P206" s="5"/>
      <c r="Q206" s="5"/>
      <c r="R206" s="5"/>
      <c r="S206" s="5"/>
    </row>
    <row r="207" spans="1:19" ht="14.25">
      <c r="A207" s="18">
        <v>204</v>
      </c>
      <c r="B207" s="28" t="s">
        <v>48</v>
      </c>
      <c r="C207" s="20" t="s">
        <v>435</v>
      </c>
      <c r="D207" s="21" t="s">
        <v>436</v>
      </c>
      <c r="E207" s="25">
        <f t="shared" si="13"/>
        <v>2019</v>
      </c>
      <c r="F207" s="23" t="str">
        <f t="shared" si="14"/>
        <v>PREV</v>
      </c>
      <c r="G207" s="26">
        <v>0</v>
      </c>
      <c r="H207" s="26">
        <f>+G207</f>
        <v>0</v>
      </c>
      <c r="I207" s="5"/>
      <c r="J207" s="5"/>
      <c r="K207" s="5"/>
      <c r="L207" s="5"/>
      <c r="M207" s="5"/>
      <c r="N207" s="5"/>
      <c r="O207" s="5"/>
      <c r="P207" s="5"/>
      <c r="Q207" s="5"/>
      <c r="R207" s="5"/>
      <c r="S207" s="5"/>
    </row>
    <row r="208" spans="1:19" ht="14.25">
      <c r="A208" s="18">
        <v>205</v>
      </c>
      <c r="B208" s="28"/>
      <c r="C208" s="20" t="s">
        <v>437</v>
      </c>
      <c r="D208" s="21" t="s">
        <v>438</v>
      </c>
      <c r="E208" s="25">
        <f t="shared" si="13"/>
        <v>2019</v>
      </c>
      <c r="F208" s="23" t="str">
        <f t="shared" si="14"/>
        <v>PREV</v>
      </c>
      <c r="G208" s="26">
        <v>0</v>
      </c>
      <c r="H208" s="26">
        <f>+G208</f>
        <v>0</v>
      </c>
      <c r="I208" s="5"/>
      <c r="J208" s="5"/>
      <c r="K208" s="5"/>
      <c r="L208" s="5"/>
      <c r="M208" s="5"/>
      <c r="N208" s="5"/>
      <c r="O208" s="5"/>
      <c r="P208" s="5"/>
      <c r="Q208" s="5"/>
      <c r="R208" s="5"/>
      <c r="S208" s="5"/>
    </row>
    <row r="209" spans="1:19" ht="14.25">
      <c r="A209" s="18">
        <v>206</v>
      </c>
      <c r="B209" s="28" t="s">
        <v>117</v>
      </c>
      <c r="C209" s="20" t="s">
        <v>439</v>
      </c>
      <c r="D209" s="21" t="s">
        <v>440</v>
      </c>
      <c r="E209" s="25">
        <f t="shared" si="13"/>
        <v>2019</v>
      </c>
      <c r="F209" s="23" t="str">
        <f t="shared" si="14"/>
        <v>PREV</v>
      </c>
      <c r="G209" s="26">
        <v>0</v>
      </c>
      <c r="H209" s="26">
        <f>+G209</f>
        <v>0</v>
      </c>
      <c r="I209" s="5"/>
      <c r="J209" s="5"/>
      <c r="K209" s="5"/>
      <c r="L209" s="5"/>
      <c r="M209" s="5"/>
      <c r="N209" s="5"/>
      <c r="O209" s="5"/>
      <c r="P209" s="5"/>
      <c r="Q209" s="5"/>
      <c r="R209" s="5"/>
      <c r="S209" s="5"/>
    </row>
    <row r="210" spans="1:19" ht="14.25">
      <c r="A210" s="18">
        <v>207</v>
      </c>
      <c r="B210" s="28"/>
      <c r="C210" s="20" t="s">
        <v>441</v>
      </c>
      <c r="D210" s="21" t="s">
        <v>442</v>
      </c>
      <c r="E210" s="25">
        <f t="shared" si="13"/>
        <v>2019</v>
      </c>
      <c r="F210" s="23" t="str">
        <f t="shared" si="14"/>
        <v>PREV</v>
      </c>
      <c r="G210" s="26">
        <v>0</v>
      </c>
      <c r="H210" s="26">
        <f>+G210</f>
        <v>0</v>
      </c>
      <c r="I210" s="5"/>
      <c r="J210" s="5"/>
      <c r="K210" s="5"/>
      <c r="L210" s="5"/>
      <c r="M210" s="5"/>
      <c r="N210" s="5"/>
      <c r="O210" s="5"/>
      <c r="P210" s="5"/>
      <c r="Q210" s="5"/>
      <c r="R210" s="5"/>
      <c r="S210" s="5"/>
    </row>
    <row r="211" spans="1:19" ht="14.25">
      <c r="A211" s="18">
        <v>208</v>
      </c>
      <c r="B211" s="27"/>
      <c r="C211" s="20" t="s">
        <v>443</v>
      </c>
      <c r="D211" s="21" t="s">
        <v>444</v>
      </c>
      <c r="E211" s="25">
        <f t="shared" si="13"/>
        <v>2019</v>
      </c>
      <c r="F211" s="23" t="str">
        <f t="shared" si="14"/>
        <v>PREV</v>
      </c>
      <c r="G211" s="26">
        <v>0</v>
      </c>
      <c r="H211" s="26">
        <f>+G211</f>
        <v>0</v>
      </c>
      <c r="I211" s="5"/>
      <c r="J211" s="5"/>
      <c r="K211" s="5"/>
      <c r="L211" s="5"/>
      <c r="M211" s="5"/>
      <c r="N211" s="5"/>
      <c r="O211" s="5"/>
      <c r="P211" s="5"/>
      <c r="Q211" s="5"/>
      <c r="R211" s="5"/>
      <c r="S211" s="5"/>
    </row>
    <row r="212" spans="1:19" ht="14.25">
      <c r="A212" s="18">
        <v>209</v>
      </c>
      <c r="B212" s="28"/>
      <c r="C212" s="20" t="s">
        <v>445</v>
      </c>
      <c r="D212" s="21" t="s">
        <v>446</v>
      </c>
      <c r="E212" s="25">
        <f t="shared" si="13"/>
        <v>2019</v>
      </c>
      <c r="F212" s="23" t="str">
        <f t="shared" si="14"/>
        <v>PREV</v>
      </c>
      <c r="G212" s="24">
        <v>36</v>
      </c>
      <c r="H212" s="24">
        <f>SUM(H213:H216)</f>
        <v>36</v>
      </c>
      <c r="I212" s="5"/>
      <c r="J212" s="5"/>
      <c r="K212" s="5"/>
      <c r="L212" s="5"/>
      <c r="M212" s="5"/>
      <c r="N212" s="5"/>
      <c r="O212" s="5"/>
      <c r="P212" s="5"/>
      <c r="Q212" s="5"/>
      <c r="R212" s="5"/>
      <c r="S212" s="5"/>
    </row>
    <row r="213" spans="1:19" ht="14.25">
      <c r="A213" s="18">
        <v>210</v>
      </c>
      <c r="B213" s="27" t="s">
        <v>48</v>
      </c>
      <c r="C213" s="20" t="s">
        <v>447</v>
      </c>
      <c r="D213" s="21" t="s">
        <v>448</v>
      </c>
      <c r="E213" s="25">
        <f t="shared" si="13"/>
        <v>2019</v>
      </c>
      <c r="F213" s="23" t="str">
        <f t="shared" si="14"/>
        <v>PREV</v>
      </c>
      <c r="G213" s="26">
        <v>0</v>
      </c>
      <c r="H213" s="26">
        <f>+G213</f>
        <v>0</v>
      </c>
      <c r="I213" s="5"/>
      <c r="J213" s="5"/>
      <c r="K213" s="5"/>
      <c r="L213" s="5"/>
      <c r="M213" s="5"/>
      <c r="N213" s="5"/>
      <c r="O213" s="5"/>
      <c r="P213" s="5"/>
      <c r="Q213" s="5"/>
      <c r="R213" s="5"/>
      <c r="S213" s="5"/>
    </row>
    <row r="214" spans="1:19" ht="14.25">
      <c r="A214" s="18">
        <v>211</v>
      </c>
      <c r="B214" s="28"/>
      <c r="C214" s="20" t="s">
        <v>449</v>
      </c>
      <c r="D214" s="21" t="s">
        <v>450</v>
      </c>
      <c r="E214" s="25">
        <f t="shared" si="13"/>
        <v>2019</v>
      </c>
      <c r="F214" s="23" t="str">
        <f t="shared" si="14"/>
        <v>PREV</v>
      </c>
      <c r="G214" s="26">
        <v>0</v>
      </c>
      <c r="H214" s="26">
        <f>+G214</f>
        <v>0</v>
      </c>
      <c r="I214" s="5"/>
      <c r="J214" s="5"/>
      <c r="K214" s="5"/>
      <c r="L214" s="5"/>
      <c r="M214" s="5"/>
      <c r="N214" s="5"/>
      <c r="O214" s="5"/>
      <c r="P214" s="5"/>
      <c r="Q214" s="5"/>
      <c r="R214" s="5"/>
      <c r="S214" s="5"/>
    </row>
    <row r="215" spans="1:19" ht="14.25">
      <c r="A215" s="18">
        <v>212</v>
      </c>
      <c r="B215" s="27" t="s">
        <v>117</v>
      </c>
      <c r="C215" s="20" t="s">
        <v>451</v>
      </c>
      <c r="D215" s="21" t="s">
        <v>452</v>
      </c>
      <c r="E215" s="25">
        <f t="shared" si="13"/>
        <v>2019</v>
      </c>
      <c r="F215" s="23" t="str">
        <f t="shared" si="14"/>
        <v>PREV</v>
      </c>
      <c r="G215" s="26">
        <v>0</v>
      </c>
      <c r="H215" s="26">
        <f>+G215</f>
        <v>0</v>
      </c>
      <c r="I215" s="5"/>
      <c r="J215" s="5"/>
      <c r="K215" s="5"/>
      <c r="L215" s="5"/>
      <c r="M215" s="5"/>
      <c r="N215" s="5"/>
      <c r="O215" s="5"/>
      <c r="P215" s="5"/>
      <c r="Q215" s="5"/>
      <c r="R215" s="5"/>
      <c r="S215" s="5"/>
    </row>
    <row r="216" spans="1:19" ht="14.25">
      <c r="A216" s="18">
        <v>213</v>
      </c>
      <c r="B216" s="19"/>
      <c r="C216" s="20" t="s">
        <v>453</v>
      </c>
      <c r="D216" s="21" t="s">
        <v>454</v>
      </c>
      <c r="E216" s="25">
        <f t="shared" si="13"/>
        <v>2019</v>
      </c>
      <c r="F216" s="23" t="str">
        <f t="shared" si="14"/>
        <v>PREV</v>
      </c>
      <c r="G216" s="26">
        <v>36</v>
      </c>
      <c r="H216" s="26">
        <f>+G216</f>
        <v>36</v>
      </c>
      <c r="I216" s="5"/>
      <c r="J216" s="5"/>
      <c r="K216" s="5"/>
      <c r="L216" s="5"/>
      <c r="M216" s="5"/>
      <c r="N216" s="5"/>
      <c r="O216" s="5"/>
      <c r="P216" s="5"/>
      <c r="Q216" s="5"/>
      <c r="R216" s="5"/>
      <c r="S216" s="5"/>
    </row>
    <row r="217" spans="1:19" ht="14.25">
      <c r="A217" s="18">
        <v>214</v>
      </c>
      <c r="B217" s="28"/>
      <c r="C217" s="20" t="s">
        <v>455</v>
      </c>
      <c r="D217" s="21" t="s">
        <v>456</v>
      </c>
      <c r="E217" s="25">
        <f t="shared" si="13"/>
        <v>2019</v>
      </c>
      <c r="F217" s="23" t="str">
        <f t="shared" si="14"/>
        <v>PREV</v>
      </c>
      <c r="G217" s="24">
        <v>0</v>
      </c>
      <c r="H217" s="24">
        <f>SUM(H218:H222)</f>
        <v>0</v>
      </c>
      <c r="I217" s="5"/>
      <c r="J217" s="5"/>
      <c r="K217" s="5"/>
      <c r="L217" s="5"/>
      <c r="M217" s="5"/>
      <c r="N217" s="5"/>
      <c r="O217" s="5"/>
      <c r="P217" s="5"/>
      <c r="Q217" s="5"/>
      <c r="R217" s="5"/>
      <c r="S217" s="5"/>
    </row>
    <row r="218" spans="1:19" ht="14.25">
      <c r="A218" s="18">
        <v>215</v>
      </c>
      <c r="B218" s="28" t="s">
        <v>48</v>
      </c>
      <c r="C218" s="20" t="s">
        <v>457</v>
      </c>
      <c r="D218" s="21" t="s">
        <v>458</v>
      </c>
      <c r="E218" s="25">
        <f t="shared" si="13"/>
        <v>2019</v>
      </c>
      <c r="F218" s="23" t="str">
        <f t="shared" si="14"/>
        <v>PREV</v>
      </c>
      <c r="G218" s="26">
        <v>0</v>
      </c>
      <c r="H218" s="26">
        <f>+G218</f>
        <v>0</v>
      </c>
      <c r="I218" s="5"/>
      <c r="J218" s="5"/>
      <c r="K218" s="5"/>
      <c r="L218" s="5"/>
      <c r="M218" s="5"/>
      <c r="N218" s="5"/>
      <c r="O218" s="5"/>
      <c r="P218" s="5"/>
      <c r="Q218" s="5"/>
      <c r="R218" s="5"/>
      <c r="S218" s="5"/>
    </row>
    <row r="219" spans="1:19" ht="14.25">
      <c r="A219" s="18">
        <v>216</v>
      </c>
      <c r="B219" s="28"/>
      <c r="C219" s="20" t="s">
        <v>459</v>
      </c>
      <c r="D219" s="21" t="s">
        <v>460</v>
      </c>
      <c r="E219" s="25">
        <f t="shared" si="13"/>
        <v>2019</v>
      </c>
      <c r="F219" s="23" t="str">
        <f t="shared" si="14"/>
        <v>PREV</v>
      </c>
      <c r="G219" s="26">
        <v>0</v>
      </c>
      <c r="H219" s="26">
        <f>+G219</f>
        <v>0</v>
      </c>
      <c r="I219" s="5"/>
      <c r="J219" s="5"/>
      <c r="K219" s="5"/>
      <c r="L219" s="5"/>
      <c r="M219" s="5"/>
      <c r="N219" s="5"/>
      <c r="O219" s="5"/>
      <c r="P219" s="5"/>
      <c r="Q219" s="5"/>
      <c r="R219" s="5"/>
      <c r="S219" s="5"/>
    </row>
    <row r="220" spans="1:19" ht="14.25">
      <c r="A220" s="18">
        <v>217</v>
      </c>
      <c r="B220" s="28" t="s">
        <v>122</v>
      </c>
      <c r="C220" s="20" t="s">
        <v>461</v>
      </c>
      <c r="D220" s="21" t="s">
        <v>462</v>
      </c>
      <c r="E220" s="25">
        <f t="shared" si="13"/>
        <v>2019</v>
      </c>
      <c r="F220" s="23" t="str">
        <f t="shared" si="14"/>
        <v>PREV</v>
      </c>
      <c r="G220" s="26">
        <v>0</v>
      </c>
      <c r="H220" s="26">
        <f>+G220</f>
        <v>0</v>
      </c>
      <c r="I220" s="5"/>
      <c r="J220" s="5"/>
      <c r="K220" s="5"/>
      <c r="L220" s="5"/>
      <c r="M220" s="5"/>
      <c r="N220" s="5"/>
      <c r="O220" s="5"/>
      <c r="P220" s="5"/>
      <c r="Q220" s="5"/>
      <c r="R220" s="5"/>
      <c r="S220" s="5"/>
    </row>
    <row r="221" spans="1:19" ht="14.25">
      <c r="A221" s="18">
        <v>218</v>
      </c>
      <c r="B221" s="28"/>
      <c r="C221" s="20" t="s">
        <v>463</v>
      </c>
      <c r="D221" s="21" t="s">
        <v>464</v>
      </c>
      <c r="E221" s="25">
        <f t="shared" si="13"/>
        <v>2019</v>
      </c>
      <c r="F221" s="23" t="str">
        <f t="shared" si="14"/>
        <v>PREV</v>
      </c>
      <c r="G221" s="26">
        <v>0</v>
      </c>
      <c r="H221" s="26">
        <f>+G221</f>
        <v>0</v>
      </c>
      <c r="I221" s="5"/>
      <c r="J221" s="5"/>
      <c r="K221" s="5"/>
      <c r="L221" s="5"/>
      <c r="M221" s="5"/>
      <c r="N221" s="5"/>
      <c r="O221" s="5"/>
      <c r="P221" s="5"/>
      <c r="Q221" s="5"/>
      <c r="R221" s="5"/>
      <c r="S221" s="5"/>
    </row>
    <row r="222" spans="1:19" ht="14.25">
      <c r="A222" s="18">
        <v>219</v>
      </c>
      <c r="B222" s="28"/>
      <c r="C222" s="20" t="s">
        <v>465</v>
      </c>
      <c r="D222" s="21" t="s">
        <v>466</v>
      </c>
      <c r="E222" s="25">
        <f t="shared" si="13"/>
        <v>2019</v>
      </c>
      <c r="F222" s="23" t="str">
        <f t="shared" si="14"/>
        <v>PREV</v>
      </c>
      <c r="G222" s="26">
        <v>0</v>
      </c>
      <c r="H222" s="26">
        <f>+G222</f>
        <v>0</v>
      </c>
      <c r="I222" s="5"/>
      <c r="J222" s="5"/>
      <c r="K222" s="5"/>
      <c r="L222" s="5"/>
      <c r="M222" s="5"/>
      <c r="N222" s="5"/>
      <c r="O222" s="5"/>
      <c r="P222" s="5"/>
      <c r="Q222" s="5"/>
      <c r="R222" s="5"/>
      <c r="S222" s="5"/>
    </row>
    <row r="223" spans="1:19" ht="14.25">
      <c r="A223" s="18">
        <v>220</v>
      </c>
      <c r="B223" s="28"/>
      <c r="C223" s="20" t="s">
        <v>467</v>
      </c>
      <c r="D223" s="21" t="s">
        <v>468</v>
      </c>
      <c r="E223" s="25">
        <f t="shared" si="13"/>
        <v>2019</v>
      </c>
      <c r="F223" s="23" t="str">
        <f t="shared" si="14"/>
        <v>PREV</v>
      </c>
      <c r="G223" s="24">
        <v>1286</v>
      </c>
      <c r="H223" s="24">
        <f>SUM(H224:H230)</f>
        <v>1286</v>
      </c>
      <c r="I223" s="5"/>
      <c r="J223" s="5"/>
      <c r="K223" s="5"/>
      <c r="L223" s="5"/>
      <c r="M223" s="5"/>
      <c r="N223" s="5"/>
      <c r="O223" s="5"/>
      <c r="P223" s="5"/>
      <c r="Q223" s="5"/>
      <c r="R223" s="5"/>
      <c r="S223" s="5"/>
    </row>
    <row r="224" spans="1:19" ht="14.25">
      <c r="A224" s="18">
        <v>221</v>
      </c>
      <c r="B224" s="28"/>
      <c r="C224" s="20" t="s">
        <v>469</v>
      </c>
      <c r="D224" s="21" t="s">
        <v>470</v>
      </c>
      <c r="E224" s="25">
        <f t="shared" si="13"/>
        <v>2019</v>
      </c>
      <c r="F224" s="23" t="str">
        <f t="shared" si="14"/>
        <v>PREV</v>
      </c>
      <c r="G224" s="26">
        <v>46</v>
      </c>
      <c r="H224" s="26">
        <f>+G224</f>
        <v>46</v>
      </c>
      <c r="I224" s="5"/>
      <c r="J224" s="5"/>
      <c r="K224" s="5"/>
      <c r="L224" s="5"/>
      <c r="M224" s="5"/>
      <c r="N224" s="5"/>
      <c r="O224" s="5"/>
      <c r="P224" s="5"/>
      <c r="Q224" s="5"/>
      <c r="R224" s="5"/>
      <c r="S224" s="5"/>
    </row>
    <row r="225" spans="1:19" ht="14.25">
      <c r="A225" s="18">
        <v>222</v>
      </c>
      <c r="B225" s="28"/>
      <c r="C225" s="20" t="s">
        <v>471</v>
      </c>
      <c r="D225" s="21" t="s">
        <v>472</v>
      </c>
      <c r="E225" s="25">
        <f t="shared" si="13"/>
        <v>2019</v>
      </c>
      <c r="F225" s="23" t="str">
        <f t="shared" si="14"/>
        <v>PREV</v>
      </c>
      <c r="G225" s="26">
        <v>652</v>
      </c>
      <c r="H225" s="26">
        <f t="shared" ref="H225:H230" si="16">+G225</f>
        <v>652</v>
      </c>
      <c r="I225" s="5"/>
      <c r="J225" s="5"/>
      <c r="K225" s="5"/>
      <c r="L225" s="5"/>
      <c r="M225" s="5"/>
      <c r="N225" s="5"/>
      <c r="O225" s="5"/>
      <c r="P225" s="5"/>
      <c r="Q225" s="5"/>
      <c r="R225" s="5"/>
      <c r="S225" s="5"/>
    </row>
    <row r="226" spans="1:19" ht="14.25">
      <c r="A226" s="18">
        <v>223</v>
      </c>
      <c r="B226" s="28"/>
      <c r="C226" s="20" t="s">
        <v>473</v>
      </c>
      <c r="D226" s="21" t="s">
        <v>474</v>
      </c>
      <c r="E226" s="25">
        <f t="shared" si="13"/>
        <v>2019</v>
      </c>
      <c r="F226" s="23" t="str">
        <f t="shared" si="14"/>
        <v>PREV</v>
      </c>
      <c r="G226" s="26">
        <v>0</v>
      </c>
      <c r="H226" s="26">
        <f t="shared" si="16"/>
        <v>0</v>
      </c>
      <c r="I226" s="5"/>
      <c r="J226" s="5"/>
      <c r="K226" s="5"/>
      <c r="L226" s="5"/>
      <c r="M226" s="5"/>
      <c r="N226" s="5"/>
      <c r="O226" s="5"/>
      <c r="P226" s="5"/>
      <c r="Q226" s="5"/>
      <c r="R226" s="5"/>
      <c r="S226" s="5"/>
    </row>
    <row r="227" spans="1:19" ht="21">
      <c r="A227" s="18">
        <v>224</v>
      </c>
      <c r="B227" s="28"/>
      <c r="C227" s="20" t="s">
        <v>475</v>
      </c>
      <c r="D227" s="21" t="s">
        <v>476</v>
      </c>
      <c r="E227" s="25">
        <f t="shared" si="13"/>
        <v>2019</v>
      </c>
      <c r="F227" s="23" t="str">
        <f t="shared" si="14"/>
        <v>PREV</v>
      </c>
      <c r="G227" s="26">
        <v>552</v>
      </c>
      <c r="H227" s="26">
        <f t="shared" si="16"/>
        <v>552</v>
      </c>
      <c r="I227" s="5"/>
      <c r="J227" s="5"/>
      <c r="K227" s="5"/>
      <c r="L227" s="5"/>
      <c r="M227" s="5"/>
      <c r="N227" s="5"/>
      <c r="O227" s="5"/>
      <c r="P227" s="5"/>
      <c r="Q227" s="5"/>
      <c r="R227" s="5"/>
      <c r="S227" s="5"/>
    </row>
    <row r="228" spans="1:19" ht="21">
      <c r="A228" s="18">
        <v>225</v>
      </c>
      <c r="B228" s="28" t="s">
        <v>48</v>
      </c>
      <c r="C228" s="20" t="s">
        <v>477</v>
      </c>
      <c r="D228" s="21" t="s">
        <v>478</v>
      </c>
      <c r="E228" s="25">
        <f t="shared" si="13"/>
        <v>2019</v>
      </c>
      <c r="F228" s="23" t="str">
        <f t="shared" si="14"/>
        <v>PREV</v>
      </c>
      <c r="G228" s="26">
        <v>0</v>
      </c>
      <c r="H228" s="26">
        <f t="shared" si="16"/>
        <v>0</v>
      </c>
      <c r="I228" s="5"/>
      <c r="J228" s="5"/>
      <c r="K228" s="5"/>
      <c r="L228" s="5"/>
      <c r="M228" s="5"/>
      <c r="N228" s="5"/>
      <c r="O228" s="5"/>
      <c r="P228" s="5"/>
      <c r="Q228" s="5"/>
      <c r="R228" s="5"/>
      <c r="S228" s="5"/>
    </row>
    <row r="229" spans="1:19" ht="14.25">
      <c r="A229" s="18">
        <v>226</v>
      </c>
      <c r="B229" s="28"/>
      <c r="C229" s="20" t="s">
        <v>479</v>
      </c>
      <c r="D229" s="21" t="s">
        <v>480</v>
      </c>
      <c r="E229" s="25">
        <f t="shared" si="13"/>
        <v>2019</v>
      </c>
      <c r="F229" s="23" t="str">
        <f t="shared" si="14"/>
        <v>PREV</v>
      </c>
      <c r="G229" s="26">
        <v>36</v>
      </c>
      <c r="H229" s="26">
        <f t="shared" si="16"/>
        <v>36</v>
      </c>
      <c r="I229" s="5"/>
      <c r="J229" s="5"/>
      <c r="K229" s="5"/>
      <c r="L229" s="5"/>
      <c r="M229" s="5"/>
      <c r="N229" s="5"/>
      <c r="O229" s="5"/>
      <c r="P229" s="5"/>
      <c r="Q229" s="5"/>
      <c r="R229" s="5"/>
      <c r="S229" s="5"/>
    </row>
    <row r="230" spans="1:19" ht="21">
      <c r="A230" s="18">
        <v>227</v>
      </c>
      <c r="B230" s="28" t="s">
        <v>48</v>
      </c>
      <c r="C230" s="20" t="s">
        <v>481</v>
      </c>
      <c r="D230" s="21" t="s">
        <v>482</v>
      </c>
      <c r="E230" s="25">
        <f t="shared" si="13"/>
        <v>2019</v>
      </c>
      <c r="F230" s="23" t="str">
        <f t="shared" si="14"/>
        <v>PREV</v>
      </c>
      <c r="G230" s="26">
        <v>0</v>
      </c>
      <c r="H230" s="26">
        <f t="shared" si="16"/>
        <v>0</v>
      </c>
      <c r="I230" s="5"/>
      <c r="J230" s="5"/>
      <c r="K230" s="5"/>
      <c r="L230" s="5"/>
      <c r="M230" s="5"/>
      <c r="N230" s="5"/>
      <c r="O230" s="5"/>
      <c r="P230" s="5"/>
      <c r="Q230" s="5"/>
      <c r="R230" s="5"/>
      <c r="S230" s="5"/>
    </row>
    <row r="231" spans="1:19" ht="14.25">
      <c r="A231" s="18">
        <v>228</v>
      </c>
      <c r="B231" s="28"/>
      <c r="C231" s="20" t="s">
        <v>483</v>
      </c>
      <c r="D231" s="21" t="s">
        <v>484</v>
      </c>
      <c r="E231" s="25">
        <f t="shared" si="13"/>
        <v>2019</v>
      </c>
      <c r="F231" s="23" t="str">
        <f t="shared" si="14"/>
        <v>PREV</v>
      </c>
      <c r="G231" s="24">
        <v>15164</v>
      </c>
      <c r="H231" s="24">
        <f>SUM(H232:H237)</f>
        <v>15164</v>
      </c>
      <c r="I231" s="5"/>
      <c r="J231" s="5"/>
      <c r="K231" s="5"/>
      <c r="L231" s="5"/>
      <c r="M231" s="5"/>
      <c r="N231" s="5"/>
      <c r="O231" s="5"/>
      <c r="P231" s="5"/>
      <c r="Q231" s="5"/>
      <c r="R231" s="5"/>
      <c r="S231" s="5"/>
    </row>
    <row r="232" spans="1:19" ht="14.25">
      <c r="A232" s="18">
        <v>229</v>
      </c>
      <c r="B232" s="28"/>
      <c r="C232" s="20" t="s">
        <v>485</v>
      </c>
      <c r="D232" s="21" t="s">
        <v>486</v>
      </c>
      <c r="E232" s="25">
        <f t="shared" si="13"/>
        <v>2019</v>
      </c>
      <c r="F232" s="23" t="str">
        <f t="shared" si="14"/>
        <v>PREV</v>
      </c>
      <c r="G232" s="26">
        <v>0</v>
      </c>
      <c r="H232" s="26">
        <f t="shared" ref="H232:H237" si="17">+G232</f>
        <v>0</v>
      </c>
      <c r="I232" s="5"/>
      <c r="J232" s="5"/>
      <c r="K232" s="5"/>
      <c r="L232" s="5"/>
      <c r="M232" s="5"/>
      <c r="N232" s="5"/>
      <c r="O232" s="5"/>
      <c r="P232" s="5"/>
      <c r="Q232" s="5"/>
      <c r="R232" s="5"/>
      <c r="S232" s="5"/>
    </row>
    <row r="233" spans="1:19" ht="14.25">
      <c r="A233" s="18">
        <v>230</v>
      </c>
      <c r="B233" s="28"/>
      <c r="C233" s="20" t="s">
        <v>487</v>
      </c>
      <c r="D233" s="21" t="s">
        <v>488</v>
      </c>
      <c r="E233" s="25">
        <f t="shared" si="13"/>
        <v>2019</v>
      </c>
      <c r="F233" s="23" t="str">
        <f t="shared" si="14"/>
        <v>PREV</v>
      </c>
      <c r="G233" s="26">
        <v>0</v>
      </c>
      <c r="H233" s="26">
        <f t="shared" si="17"/>
        <v>0</v>
      </c>
      <c r="I233" s="5"/>
      <c r="J233" s="5"/>
      <c r="K233" s="5"/>
      <c r="L233" s="5"/>
      <c r="M233" s="5"/>
      <c r="N233" s="5"/>
      <c r="O233" s="5"/>
      <c r="P233" s="5"/>
      <c r="Q233" s="5"/>
      <c r="R233" s="5"/>
      <c r="S233" s="5"/>
    </row>
    <row r="234" spans="1:19" ht="14.25">
      <c r="A234" s="18">
        <v>231</v>
      </c>
      <c r="B234" s="28"/>
      <c r="C234" s="20" t="s">
        <v>489</v>
      </c>
      <c r="D234" s="21" t="s">
        <v>490</v>
      </c>
      <c r="E234" s="25">
        <f t="shared" si="13"/>
        <v>2019</v>
      </c>
      <c r="F234" s="23" t="str">
        <f t="shared" si="14"/>
        <v>PREV</v>
      </c>
      <c r="G234" s="26">
        <v>0</v>
      </c>
      <c r="H234" s="26">
        <f t="shared" si="17"/>
        <v>0</v>
      </c>
      <c r="I234" s="5"/>
      <c r="J234" s="5"/>
      <c r="K234" s="5"/>
      <c r="L234" s="5"/>
      <c r="M234" s="5"/>
      <c r="N234" s="5"/>
      <c r="O234" s="5"/>
      <c r="P234" s="5"/>
      <c r="Q234" s="5"/>
      <c r="R234" s="5"/>
      <c r="S234" s="5"/>
    </row>
    <row r="235" spans="1:19" ht="14.25">
      <c r="A235" s="18">
        <v>232</v>
      </c>
      <c r="B235" s="28"/>
      <c r="C235" s="20" t="s">
        <v>491</v>
      </c>
      <c r="D235" s="21" t="s">
        <v>492</v>
      </c>
      <c r="E235" s="25">
        <f t="shared" si="13"/>
        <v>2019</v>
      </c>
      <c r="F235" s="23" t="str">
        <f t="shared" si="14"/>
        <v>PREV</v>
      </c>
      <c r="G235" s="26">
        <v>0</v>
      </c>
      <c r="H235" s="26">
        <f t="shared" si="17"/>
        <v>0</v>
      </c>
      <c r="I235" s="5"/>
      <c r="J235" s="5"/>
      <c r="K235" s="5"/>
      <c r="L235" s="5"/>
      <c r="M235" s="5"/>
      <c r="N235" s="5"/>
      <c r="O235" s="5"/>
      <c r="P235" s="5"/>
      <c r="Q235" s="5"/>
      <c r="R235" s="5"/>
      <c r="S235" s="5"/>
    </row>
    <row r="236" spans="1:19" ht="14.25">
      <c r="A236" s="18">
        <v>233</v>
      </c>
      <c r="B236" s="27"/>
      <c r="C236" s="20" t="s">
        <v>493</v>
      </c>
      <c r="D236" s="21" t="s">
        <v>494</v>
      </c>
      <c r="E236" s="25">
        <f t="shared" si="13"/>
        <v>2019</v>
      </c>
      <c r="F236" s="23" t="str">
        <f t="shared" si="14"/>
        <v>PREV</v>
      </c>
      <c r="G236" s="26">
        <v>5</v>
      </c>
      <c r="H236" s="26">
        <f t="shared" si="17"/>
        <v>5</v>
      </c>
      <c r="I236" s="5"/>
      <c r="J236" s="5"/>
      <c r="K236" s="5"/>
      <c r="L236" s="5"/>
      <c r="M236" s="5"/>
      <c r="N236" s="5"/>
      <c r="O236" s="5"/>
      <c r="P236" s="5"/>
      <c r="Q236" s="5"/>
      <c r="R236" s="5"/>
      <c r="S236" s="5"/>
    </row>
    <row r="237" spans="1:19" ht="14.25">
      <c r="A237" s="18">
        <v>234</v>
      </c>
      <c r="B237" s="28" t="s">
        <v>48</v>
      </c>
      <c r="C237" s="20" t="s">
        <v>495</v>
      </c>
      <c r="D237" s="21" t="s">
        <v>496</v>
      </c>
      <c r="E237" s="25">
        <f t="shared" si="13"/>
        <v>2019</v>
      </c>
      <c r="F237" s="23" t="str">
        <f t="shared" si="14"/>
        <v>PREV</v>
      </c>
      <c r="G237" s="26">
        <v>15159</v>
      </c>
      <c r="H237" s="26">
        <f t="shared" si="17"/>
        <v>15159</v>
      </c>
      <c r="I237" s="5"/>
      <c r="J237" s="5"/>
      <c r="K237" s="5"/>
      <c r="L237" s="5"/>
      <c r="M237" s="5"/>
      <c r="N237" s="5"/>
      <c r="O237" s="5"/>
      <c r="P237" s="5"/>
      <c r="Q237" s="5"/>
      <c r="R237" s="5"/>
      <c r="S237" s="5"/>
    </row>
    <row r="238" spans="1:19" ht="14.25">
      <c r="A238" s="18">
        <v>235</v>
      </c>
      <c r="B238" s="28"/>
      <c r="C238" s="20" t="s">
        <v>497</v>
      </c>
      <c r="D238" s="21" t="s">
        <v>498</v>
      </c>
      <c r="E238" s="25">
        <f t="shared" si="13"/>
        <v>2019</v>
      </c>
      <c r="F238" s="23" t="str">
        <f t="shared" si="14"/>
        <v>PREV</v>
      </c>
      <c r="G238" s="24">
        <v>6034</v>
      </c>
      <c r="H238" s="24">
        <f>SUM(H239:H241)+H248</f>
        <v>6034</v>
      </c>
      <c r="I238" s="5"/>
      <c r="J238" s="5"/>
      <c r="K238" s="5"/>
      <c r="L238" s="5"/>
      <c r="M238" s="5"/>
      <c r="N238" s="5"/>
      <c r="O238" s="5"/>
      <c r="P238" s="5"/>
      <c r="Q238" s="5"/>
      <c r="R238" s="5"/>
      <c r="S238" s="5"/>
    </row>
    <row r="239" spans="1:19" ht="14.25">
      <c r="A239" s="18">
        <v>236</v>
      </c>
      <c r="B239" s="28" t="s">
        <v>48</v>
      </c>
      <c r="C239" s="20" t="s">
        <v>499</v>
      </c>
      <c r="D239" s="21" t="s">
        <v>500</v>
      </c>
      <c r="E239" s="25">
        <f t="shared" si="13"/>
        <v>2019</v>
      </c>
      <c r="F239" s="23" t="str">
        <f t="shared" si="14"/>
        <v>PREV</v>
      </c>
      <c r="G239" s="26">
        <v>0</v>
      </c>
      <c r="H239" s="26">
        <f>+G239</f>
        <v>0</v>
      </c>
      <c r="I239" s="5"/>
      <c r="J239" s="5"/>
      <c r="K239" s="5"/>
      <c r="L239" s="5"/>
      <c r="M239" s="5"/>
      <c r="N239" s="5"/>
      <c r="O239" s="5"/>
      <c r="P239" s="5"/>
      <c r="Q239" s="5"/>
      <c r="R239" s="5"/>
      <c r="S239" s="5"/>
    </row>
    <row r="240" spans="1:19" ht="14.25">
      <c r="A240" s="18">
        <v>237</v>
      </c>
      <c r="B240" s="27"/>
      <c r="C240" s="20" t="s">
        <v>501</v>
      </c>
      <c r="D240" s="21" t="s">
        <v>502</v>
      </c>
      <c r="E240" s="25">
        <f t="shared" si="13"/>
        <v>2019</v>
      </c>
      <c r="F240" s="23" t="str">
        <f t="shared" si="14"/>
        <v>PREV</v>
      </c>
      <c r="G240" s="26">
        <v>0</v>
      </c>
      <c r="H240" s="26">
        <f>+G240</f>
        <v>0</v>
      </c>
      <c r="I240" s="5"/>
      <c r="J240" s="5"/>
      <c r="K240" s="5"/>
      <c r="L240" s="5"/>
      <c r="M240" s="5"/>
      <c r="N240" s="5"/>
      <c r="O240" s="5"/>
      <c r="P240" s="5"/>
      <c r="Q240" s="5"/>
      <c r="R240" s="5"/>
      <c r="S240" s="5"/>
    </row>
    <row r="241" spans="1:19" ht="14.25">
      <c r="A241" s="18">
        <v>238</v>
      </c>
      <c r="B241" s="28"/>
      <c r="C241" s="20" t="s">
        <v>503</v>
      </c>
      <c r="D241" s="21" t="s">
        <v>504</v>
      </c>
      <c r="E241" s="25">
        <f t="shared" si="13"/>
        <v>2019</v>
      </c>
      <c r="F241" s="23" t="str">
        <f t="shared" si="14"/>
        <v>PREV</v>
      </c>
      <c r="G241" s="24">
        <v>5811</v>
      </c>
      <c r="H241" s="24">
        <f>SUM(H242:H247)</f>
        <v>5811</v>
      </c>
      <c r="I241" s="5"/>
      <c r="J241" s="5"/>
      <c r="K241" s="5"/>
      <c r="L241" s="5"/>
      <c r="M241" s="5"/>
      <c r="N241" s="5"/>
      <c r="O241" s="5"/>
      <c r="P241" s="5"/>
      <c r="Q241" s="5"/>
      <c r="R241" s="5"/>
      <c r="S241" s="5"/>
    </row>
    <row r="242" spans="1:19" ht="14.25">
      <c r="A242" s="18">
        <v>239</v>
      </c>
      <c r="B242" s="28"/>
      <c r="C242" s="20" t="s">
        <v>505</v>
      </c>
      <c r="D242" s="21" t="s">
        <v>506</v>
      </c>
      <c r="E242" s="25">
        <f t="shared" si="13"/>
        <v>2019</v>
      </c>
      <c r="F242" s="23" t="str">
        <f t="shared" si="14"/>
        <v>PREV</v>
      </c>
      <c r="G242" s="26">
        <v>0</v>
      </c>
      <c r="H242" s="26">
        <f t="shared" ref="H242:H247" si="18">+G242</f>
        <v>0</v>
      </c>
      <c r="I242" s="5"/>
      <c r="J242" s="5"/>
      <c r="K242" s="5"/>
      <c r="L242" s="5"/>
      <c r="M242" s="5"/>
      <c r="N242" s="5"/>
      <c r="O242" s="5"/>
      <c r="P242" s="5"/>
      <c r="Q242" s="5"/>
      <c r="R242" s="5"/>
      <c r="S242" s="5"/>
    </row>
    <row r="243" spans="1:19" ht="14.25">
      <c r="A243" s="18">
        <v>240</v>
      </c>
      <c r="B243" s="28"/>
      <c r="C243" s="20" t="s">
        <v>507</v>
      </c>
      <c r="D243" s="21" t="s">
        <v>508</v>
      </c>
      <c r="E243" s="25">
        <f t="shared" si="13"/>
        <v>2019</v>
      </c>
      <c r="F243" s="23" t="str">
        <f t="shared" si="14"/>
        <v>PREV</v>
      </c>
      <c r="G243" s="26">
        <v>0</v>
      </c>
      <c r="H243" s="26">
        <f t="shared" si="18"/>
        <v>0</v>
      </c>
      <c r="I243" s="5"/>
      <c r="J243" s="5"/>
      <c r="K243" s="5"/>
      <c r="L243" s="5"/>
      <c r="M243" s="5"/>
      <c r="N243" s="5"/>
      <c r="O243" s="5"/>
      <c r="P243" s="5"/>
      <c r="Q243" s="5"/>
      <c r="R243" s="5"/>
      <c r="S243" s="5"/>
    </row>
    <row r="244" spans="1:19" ht="14.25">
      <c r="A244" s="18">
        <v>241</v>
      </c>
      <c r="B244" s="28"/>
      <c r="C244" s="20" t="s">
        <v>509</v>
      </c>
      <c r="D244" s="21" t="s">
        <v>510</v>
      </c>
      <c r="E244" s="25">
        <f t="shared" si="13"/>
        <v>2019</v>
      </c>
      <c r="F244" s="23" t="str">
        <f t="shared" si="14"/>
        <v>PREV</v>
      </c>
      <c r="G244" s="26">
        <v>4445</v>
      </c>
      <c r="H244" s="26">
        <f t="shared" si="18"/>
        <v>4445</v>
      </c>
      <c r="I244" s="5"/>
      <c r="J244" s="5"/>
      <c r="K244" s="5"/>
      <c r="L244" s="5"/>
      <c r="M244" s="5"/>
      <c r="N244" s="5"/>
      <c r="O244" s="5"/>
      <c r="P244" s="5"/>
      <c r="Q244" s="5"/>
      <c r="R244" s="5"/>
      <c r="S244" s="5"/>
    </row>
    <row r="245" spans="1:19" ht="14.25">
      <c r="A245" s="18">
        <v>242</v>
      </c>
      <c r="B245" s="28"/>
      <c r="C245" s="20" t="s">
        <v>511</v>
      </c>
      <c r="D245" s="21" t="s">
        <v>512</v>
      </c>
      <c r="E245" s="25">
        <f t="shared" si="13"/>
        <v>2019</v>
      </c>
      <c r="F245" s="23" t="str">
        <f t="shared" si="14"/>
        <v>PREV</v>
      </c>
      <c r="G245" s="26">
        <v>0</v>
      </c>
      <c r="H245" s="26">
        <f t="shared" si="18"/>
        <v>0</v>
      </c>
      <c r="I245" s="5"/>
      <c r="J245" s="5"/>
      <c r="K245" s="5"/>
      <c r="L245" s="5"/>
      <c r="M245" s="5"/>
      <c r="N245" s="5"/>
      <c r="O245" s="5"/>
      <c r="P245" s="5"/>
      <c r="Q245" s="5"/>
      <c r="R245" s="5"/>
      <c r="S245" s="5"/>
    </row>
    <row r="246" spans="1:19" ht="14.25">
      <c r="A246" s="18">
        <v>243</v>
      </c>
      <c r="B246" s="28"/>
      <c r="C246" s="20" t="s">
        <v>513</v>
      </c>
      <c r="D246" s="21" t="s">
        <v>514</v>
      </c>
      <c r="E246" s="25">
        <f t="shared" si="13"/>
        <v>2019</v>
      </c>
      <c r="F246" s="23" t="str">
        <f t="shared" si="14"/>
        <v>PREV</v>
      </c>
      <c r="G246" s="26">
        <v>0</v>
      </c>
      <c r="H246" s="26">
        <f t="shared" si="18"/>
        <v>0</v>
      </c>
      <c r="I246" s="5"/>
      <c r="J246" s="5"/>
      <c r="K246" s="5"/>
      <c r="L246" s="5"/>
      <c r="M246" s="5"/>
      <c r="N246" s="5"/>
      <c r="O246" s="5"/>
      <c r="P246" s="5"/>
      <c r="Q246" s="5"/>
      <c r="R246" s="5"/>
      <c r="S246" s="5"/>
    </row>
    <row r="247" spans="1:19" ht="14.25">
      <c r="A247" s="18">
        <v>244</v>
      </c>
      <c r="B247" s="28"/>
      <c r="C247" s="20" t="s">
        <v>515</v>
      </c>
      <c r="D247" s="21" t="s">
        <v>516</v>
      </c>
      <c r="E247" s="25">
        <f t="shared" si="13"/>
        <v>2019</v>
      </c>
      <c r="F247" s="23" t="str">
        <f t="shared" si="14"/>
        <v>PREV</v>
      </c>
      <c r="G247" s="26">
        <v>1366</v>
      </c>
      <c r="H247" s="26">
        <f t="shared" si="18"/>
        <v>1366</v>
      </c>
      <c r="I247" s="5"/>
      <c r="J247" s="5"/>
      <c r="K247" s="5"/>
      <c r="L247" s="5"/>
      <c r="M247" s="5"/>
      <c r="N247" s="5"/>
      <c r="O247" s="5"/>
      <c r="P247" s="5"/>
      <c r="Q247" s="5"/>
      <c r="R247" s="5"/>
      <c r="S247" s="5"/>
    </row>
    <row r="248" spans="1:19" ht="14.25">
      <c r="A248" s="18">
        <v>245</v>
      </c>
      <c r="B248" s="27"/>
      <c r="C248" s="20" t="s">
        <v>517</v>
      </c>
      <c r="D248" s="21" t="s">
        <v>518</v>
      </c>
      <c r="E248" s="25">
        <f t="shared" si="13"/>
        <v>2019</v>
      </c>
      <c r="F248" s="23" t="str">
        <f t="shared" si="14"/>
        <v>PREV</v>
      </c>
      <c r="G248" s="24">
        <v>223</v>
      </c>
      <c r="H248" s="24">
        <f>SUM(H249:H251)</f>
        <v>223</v>
      </c>
      <c r="I248" s="5"/>
      <c r="J248" s="5"/>
      <c r="K248" s="5"/>
      <c r="L248" s="5"/>
      <c r="M248" s="5"/>
      <c r="N248" s="5"/>
      <c r="O248" s="5"/>
      <c r="P248" s="5"/>
      <c r="Q248" s="5"/>
      <c r="R248" s="5"/>
      <c r="S248" s="5"/>
    </row>
    <row r="249" spans="1:19" ht="21">
      <c r="A249" s="18">
        <v>246</v>
      </c>
      <c r="B249" s="28" t="s">
        <v>48</v>
      </c>
      <c r="C249" s="20" t="s">
        <v>519</v>
      </c>
      <c r="D249" s="21" t="s">
        <v>520</v>
      </c>
      <c r="E249" s="25">
        <f t="shared" si="13"/>
        <v>2019</v>
      </c>
      <c r="F249" s="23" t="str">
        <f t="shared" si="14"/>
        <v>PREV</v>
      </c>
      <c r="G249" s="26">
        <v>194</v>
      </c>
      <c r="H249" s="26">
        <f>+G249</f>
        <v>194</v>
      </c>
      <c r="I249" s="5"/>
      <c r="J249" s="5"/>
      <c r="K249" s="5"/>
      <c r="L249" s="5"/>
      <c r="M249" s="5"/>
      <c r="N249" s="5"/>
      <c r="O249" s="5"/>
      <c r="P249" s="5"/>
      <c r="Q249" s="5"/>
      <c r="R249" s="5"/>
      <c r="S249" s="5"/>
    </row>
    <row r="250" spans="1:19" ht="21">
      <c r="A250" s="18">
        <v>247</v>
      </c>
      <c r="B250" s="27"/>
      <c r="C250" s="20" t="s">
        <v>521</v>
      </c>
      <c r="D250" s="21" t="s">
        <v>522</v>
      </c>
      <c r="E250" s="25">
        <f t="shared" si="13"/>
        <v>2019</v>
      </c>
      <c r="F250" s="23" t="str">
        <f t="shared" si="14"/>
        <v>PREV</v>
      </c>
      <c r="G250" s="26">
        <v>0</v>
      </c>
      <c r="H250" s="26">
        <f>+G250</f>
        <v>0</v>
      </c>
      <c r="I250" s="5"/>
      <c r="J250" s="5"/>
      <c r="K250" s="5"/>
      <c r="L250" s="5"/>
      <c r="M250" s="5"/>
      <c r="N250" s="5"/>
      <c r="O250" s="5"/>
      <c r="P250" s="5"/>
      <c r="Q250" s="5"/>
      <c r="R250" s="5"/>
      <c r="S250" s="5"/>
    </row>
    <row r="251" spans="1:19" ht="21">
      <c r="A251" s="18">
        <v>248</v>
      </c>
      <c r="B251" s="28" t="s">
        <v>122</v>
      </c>
      <c r="C251" s="20" t="s">
        <v>523</v>
      </c>
      <c r="D251" s="21" t="s">
        <v>524</v>
      </c>
      <c r="E251" s="25">
        <f t="shared" si="13"/>
        <v>2019</v>
      </c>
      <c r="F251" s="23" t="str">
        <f t="shared" si="14"/>
        <v>PREV</v>
      </c>
      <c r="G251" s="26">
        <v>29</v>
      </c>
      <c r="H251" s="26">
        <f>+G251</f>
        <v>29</v>
      </c>
      <c r="I251" s="5"/>
      <c r="J251" s="5"/>
      <c r="K251" s="5"/>
      <c r="L251" s="5"/>
      <c r="M251" s="5"/>
      <c r="N251" s="5"/>
      <c r="O251" s="5"/>
      <c r="P251" s="5"/>
      <c r="Q251" s="5"/>
      <c r="R251" s="5"/>
      <c r="S251" s="5"/>
    </row>
    <row r="252" spans="1:19" ht="14.25">
      <c r="A252" s="18">
        <v>249</v>
      </c>
      <c r="B252" s="28"/>
      <c r="C252" s="20" t="s">
        <v>525</v>
      </c>
      <c r="D252" s="21" t="s">
        <v>526</v>
      </c>
      <c r="E252" s="25">
        <f t="shared" si="13"/>
        <v>2019</v>
      </c>
      <c r="F252" s="23" t="str">
        <f t="shared" si="14"/>
        <v>PREV</v>
      </c>
      <c r="G252" s="24">
        <v>20220</v>
      </c>
      <c r="H252" s="24">
        <f>SUM(H253:H257)</f>
        <v>20220</v>
      </c>
      <c r="I252" s="5"/>
      <c r="J252" s="5"/>
      <c r="K252" s="5"/>
      <c r="L252" s="5"/>
      <c r="M252" s="5"/>
      <c r="N252" s="5"/>
      <c r="O252" s="5"/>
      <c r="P252" s="5"/>
      <c r="Q252" s="5"/>
      <c r="R252" s="5"/>
      <c r="S252" s="5"/>
    </row>
    <row r="253" spans="1:19" ht="21">
      <c r="A253" s="18">
        <v>250</v>
      </c>
      <c r="B253" s="28" t="s">
        <v>48</v>
      </c>
      <c r="C253" s="20" t="s">
        <v>527</v>
      </c>
      <c r="D253" s="21" t="s">
        <v>528</v>
      </c>
      <c r="E253" s="25">
        <f t="shared" si="13"/>
        <v>2019</v>
      </c>
      <c r="F253" s="23" t="str">
        <f t="shared" si="14"/>
        <v>PREV</v>
      </c>
      <c r="G253" s="26">
        <v>736</v>
      </c>
      <c r="H253" s="26">
        <f t="shared" ref="H253:H258" si="19">+G253</f>
        <v>736</v>
      </c>
      <c r="I253" s="5"/>
      <c r="J253" s="5"/>
      <c r="K253" s="5"/>
      <c r="L253" s="5"/>
      <c r="M253" s="5"/>
      <c r="N253" s="5"/>
      <c r="O253" s="5"/>
      <c r="P253" s="5"/>
      <c r="Q253" s="5"/>
      <c r="R253" s="5"/>
      <c r="S253" s="5"/>
    </row>
    <row r="254" spans="1:19" ht="21">
      <c r="A254" s="18">
        <v>251</v>
      </c>
      <c r="B254" s="28"/>
      <c r="C254" s="20" t="s">
        <v>529</v>
      </c>
      <c r="D254" s="21" t="s">
        <v>530</v>
      </c>
      <c r="E254" s="25">
        <f t="shared" si="13"/>
        <v>2019</v>
      </c>
      <c r="F254" s="23" t="str">
        <f t="shared" si="14"/>
        <v>PREV</v>
      </c>
      <c r="G254" s="26">
        <v>796</v>
      </c>
      <c r="H254" s="26">
        <f t="shared" si="19"/>
        <v>796</v>
      </c>
      <c r="I254" s="5"/>
      <c r="J254" s="5"/>
      <c r="K254" s="5"/>
      <c r="L254" s="5"/>
      <c r="M254" s="5"/>
      <c r="N254" s="5"/>
      <c r="O254" s="5"/>
      <c r="P254" s="5"/>
      <c r="Q254" s="5"/>
      <c r="R254" s="5"/>
      <c r="S254" s="5"/>
    </row>
    <row r="255" spans="1:19" ht="14.25">
      <c r="A255" s="18">
        <v>252</v>
      </c>
      <c r="B255" s="28"/>
      <c r="C255" s="20" t="s">
        <v>531</v>
      </c>
      <c r="D255" s="21" t="s">
        <v>532</v>
      </c>
      <c r="E255" s="25">
        <f t="shared" si="13"/>
        <v>2019</v>
      </c>
      <c r="F255" s="23" t="str">
        <f t="shared" si="14"/>
        <v>PREV</v>
      </c>
      <c r="G255" s="26">
        <v>146</v>
      </c>
      <c r="H255" s="26">
        <f t="shared" si="19"/>
        <v>146</v>
      </c>
      <c r="I255" s="5"/>
      <c r="J255" s="5"/>
      <c r="K255" s="5"/>
      <c r="L255" s="5"/>
      <c r="M255" s="5"/>
      <c r="N255" s="5"/>
      <c r="O255" s="5"/>
      <c r="P255" s="5"/>
      <c r="Q255" s="5"/>
      <c r="R255" s="5"/>
      <c r="S255" s="5"/>
    </row>
    <row r="256" spans="1:19" ht="14.25">
      <c r="A256" s="18">
        <v>253</v>
      </c>
      <c r="B256" s="28"/>
      <c r="C256" s="20" t="s">
        <v>533</v>
      </c>
      <c r="D256" s="21" t="s">
        <v>534</v>
      </c>
      <c r="E256" s="25">
        <f t="shared" si="13"/>
        <v>2019</v>
      </c>
      <c r="F256" s="23" t="str">
        <f t="shared" si="14"/>
        <v>PREV</v>
      </c>
      <c r="G256" s="26">
        <v>18542</v>
      </c>
      <c r="H256" s="26">
        <f t="shared" si="19"/>
        <v>18542</v>
      </c>
      <c r="I256" s="5"/>
      <c r="J256" s="5"/>
      <c r="K256" s="5"/>
      <c r="L256" s="5"/>
      <c r="M256" s="5"/>
      <c r="N256" s="5"/>
      <c r="O256" s="5"/>
      <c r="P256" s="5"/>
      <c r="Q256" s="5"/>
      <c r="R256" s="5"/>
      <c r="S256" s="5"/>
    </row>
    <row r="257" spans="1:19" ht="14.25">
      <c r="A257" s="18">
        <v>254</v>
      </c>
      <c r="B257" s="28"/>
      <c r="C257" s="20" t="s">
        <v>535</v>
      </c>
      <c r="D257" s="21" t="s">
        <v>536</v>
      </c>
      <c r="E257" s="25">
        <f t="shared" si="13"/>
        <v>2019</v>
      </c>
      <c r="F257" s="23" t="str">
        <f t="shared" si="14"/>
        <v>PREV</v>
      </c>
      <c r="G257" s="26">
        <v>0</v>
      </c>
      <c r="H257" s="26">
        <f t="shared" si="19"/>
        <v>0</v>
      </c>
      <c r="I257" s="5"/>
      <c r="J257" s="5"/>
      <c r="K257" s="5"/>
      <c r="L257" s="5"/>
      <c r="M257" s="5"/>
      <c r="N257" s="5"/>
      <c r="O257" s="5"/>
      <c r="P257" s="5"/>
      <c r="Q257" s="5"/>
      <c r="R257" s="5"/>
      <c r="S257" s="5"/>
    </row>
    <row r="258" spans="1:19" ht="14.25">
      <c r="A258" s="18">
        <v>255</v>
      </c>
      <c r="B258" s="28" t="s">
        <v>117</v>
      </c>
      <c r="C258" s="20" t="s">
        <v>537</v>
      </c>
      <c r="D258" s="21" t="s">
        <v>538</v>
      </c>
      <c r="E258" s="25">
        <f t="shared" si="13"/>
        <v>2019</v>
      </c>
      <c r="F258" s="23" t="str">
        <f t="shared" si="14"/>
        <v>PREV</v>
      </c>
      <c r="G258" s="26">
        <v>0</v>
      </c>
      <c r="H258" s="26">
        <f t="shared" si="19"/>
        <v>0</v>
      </c>
      <c r="I258" s="5"/>
      <c r="J258" s="5"/>
      <c r="K258" s="5"/>
      <c r="L258" s="5"/>
      <c r="M258" s="5"/>
      <c r="N258" s="5"/>
      <c r="O258" s="5"/>
      <c r="P258" s="5"/>
      <c r="Q258" s="5"/>
      <c r="R258" s="5"/>
      <c r="S258" s="5"/>
    </row>
    <row r="259" spans="1:19" ht="14.25">
      <c r="A259" s="18">
        <v>256</v>
      </c>
      <c r="B259" s="28"/>
      <c r="C259" s="20" t="s">
        <v>539</v>
      </c>
      <c r="D259" s="21" t="s">
        <v>540</v>
      </c>
      <c r="E259" s="25">
        <f t="shared" si="13"/>
        <v>2019</v>
      </c>
      <c r="F259" s="23" t="str">
        <f t="shared" si="14"/>
        <v>PREV</v>
      </c>
      <c r="G259" s="24">
        <v>19630</v>
      </c>
      <c r="H259" s="24">
        <f>H260+H278+H291</f>
        <v>19630</v>
      </c>
      <c r="I259" s="5"/>
      <c r="J259" s="5"/>
      <c r="K259" s="5"/>
      <c r="L259" s="5"/>
      <c r="M259" s="5"/>
      <c r="N259" s="5"/>
      <c r="O259" s="5"/>
      <c r="P259" s="5"/>
      <c r="Q259" s="5"/>
      <c r="R259" s="5"/>
      <c r="S259" s="5"/>
    </row>
    <row r="260" spans="1:19" ht="14.25">
      <c r="A260" s="18">
        <v>257</v>
      </c>
      <c r="B260" s="27"/>
      <c r="C260" s="20" t="s">
        <v>541</v>
      </c>
      <c r="D260" s="21" t="s">
        <v>542</v>
      </c>
      <c r="E260" s="25">
        <f t="shared" si="13"/>
        <v>2019</v>
      </c>
      <c r="F260" s="23" t="str">
        <f t="shared" si="14"/>
        <v>PREV</v>
      </c>
      <c r="G260" s="24">
        <v>19507</v>
      </c>
      <c r="H260" s="24">
        <f>SUM(H261:H271)+H274</f>
        <v>19507</v>
      </c>
      <c r="I260" s="5"/>
      <c r="J260" s="5"/>
      <c r="K260" s="5"/>
      <c r="L260" s="5"/>
      <c r="M260" s="5"/>
      <c r="N260" s="5"/>
      <c r="O260" s="5"/>
      <c r="P260" s="5"/>
      <c r="Q260" s="5"/>
      <c r="R260" s="5"/>
      <c r="S260" s="5"/>
    </row>
    <row r="261" spans="1:19" ht="14.25">
      <c r="A261" s="18">
        <v>258</v>
      </c>
      <c r="B261" s="28"/>
      <c r="C261" s="20" t="s">
        <v>543</v>
      </c>
      <c r="D261" s="21" t="s">
        <v>544</v>
      </c>
      <c r="E261" s="25">
        <f t="shared" ref="E261:E324" si="20">E260</f>
        <v>2019</v>
      </c>
      <c r="F261" s="23" t="str">
        <f t="shared" si="14"/>
        <v>PREV</v>
      </c>
      <c r="G261" s="26">
        <v>300</v>
      </c>
      <c r="H261" s="26">
        <f>+G261</f>
        <v>300</v>
      </c>
      <c r="I261" s="5"/>
      <c r="J261" s="5"/>
      <c r="K261" s="5"/>
      <c r="L261" s="5"/>
      <c r="M261" s="5"/>
      <c r="N261" s="5"/>
      <c r="O261" s="5"/>
      <c r="P261" s="5"/>
      <c r="Q261" s="5"/>
      <c r="R261" s="5"/>
      <c r="S261" s="5"/>
    </row>
    <row r="262" spans="1:19" ht="14.25">
      <c r="A262" s="18">
        <v>259</v>
      </c>
      <c r="B262" s="28"/>
      <c r="C262" s="20" t="s">
        <v>545</v>
      </c>
      <c r="D262" s="21" t="s">
        <v>546</v>
      </c>
      <c r="E262" s="25">
        <f t="shared" si="20"/>
        <v>2019</v>
      </c>
      <c r="F262" s="23" t="str">
        <f t="shared" ref="F262:F325" si="21">+F261</f>
        <v>PREV</v>
      </c>
      <c r="G262" s="26">
        <v>3500</v>
      </c>
      <c r="H262" s="26">
        <f t="shared" ref="H262:H270" si="22">+G262</f>
        <v>3500</v>
      </c>
      <c r="I262" s="5"/>
      <c r="J262" s="5"/>
      <c r="K262" s="5"/>
      <c r="L262" s="5"/>
      <c r="M262" s="5"/>
      <c r="N262" s="5"/>
      <c r="O262" s="5"/>
      <c r="P262" s="5"/>
      <c r="Q262" s="5"/>
      <c r="R262" s="5"/>
      <c r="S262" s="5"/>
    </row>
    <row r="263" spans="1:19" ht="14.25">
      <c r="A263" s="18">
        <v>260</v>
      </c>
      <c r="B263" s="28"/>
      <c r="C263" s="20" t="s">
        <v>547</v>
      </c>
      <c r="D263" s="21" t="s">
        <v>548</v>
      </c>
      <c r="E263" s="25">
        <f t="shared" si="20"/>
        <v>2019</v>
      </c>
      <c r="F263" s="23" t="str">
        <f t="shared" si="21"/>
        <v>PREV</v>
      </c>
      <c r="G263" s="26">
        <v>2960</v>
      </c>
      <c r="H263" s="26">
        <f t="shared" si="22"/>
        <v>2960</v>
      </c>
      <c r="I263" s="5"/>
      <c r="J263" s="5"/>
      <c r="K263" s="5"/>
      <c r="L263" s="5"/>
      <c r="M263" s="5"/>
      <c r="N263" s="5"/>
      <c r="O263" s="5"/>
      <c r="P263" s="5"/>
      <c r="Q263" s="5"/>
      <c r="R263" s="5"/>
      <c r="S263" s="5"/>
    </row>
    <row r="264" spans="1:19" ht="14.25">
      <c r="A264" s="18">
        <v>261</v>
      </c>
      <c r="B264" s="28"/>
      <c r="C264" s="20" t="s">
        <v>549</v>
      </c>
      <c r="D264" s="21" t="s">
        <v>550</v>
      </c>
      <c r="E264" s="25">
        <f t="shared" si="20"/>
        <v>2019</v>
      </c>
      <c r="F264" s="23" t="str">
        <f t="shared" si="21"/>
        <v>PREV</v>
      </c>
      <c r="G264" s="26">
        <v>0</v>
      </c>
      <c r="H264" s="26">
        <f t="shared" si="22"/>
        <v>0</v>
      </c>
      <c r="I264" s="5"/>
      <c r="J264" s="5"/>
      <c r="K264" s="5"/>
      <c r="L264" s="5"/>
      <c r="M264" s="5"/>
      <c r="N264" s="5"/>
      <c r="O264" s="5"/>
      <c r="P264" s="5"/>
      <c r="Q264" s="5"/>
      <c r="R264" s="5"/>
      <c r="S264" s="5"/>
    </row>
    <row r="265" spans="1:19" ht="14.25">
      <c r="A265" s="18">
        <v>262</v>
      </c>
      <c r="B265" s="28"/>
      <c r="C265" s="20" t="s">
        <v>551</v>
      </c>
      <c r="D265" s="21" t="s">
        <v>552</v>
      </c>
      <c r="E265" s="25">
        <f t="shared" si="20"/>
        <v>2019</v>
      </c>
      <c r="F265" s="23" t="str">
        <f t="shared" si="21"/>
        <v>PREV</v>
      </c>
      <c r="G265" s="26">
        <v>790</v>
      </c>
      <c r="H265" s="26">
        <f t="shared" si="22"/>
        <v>790</v>
      </c>
      <c r="I265" s="5"/>
      <c r="J265" s="5"/>
      <c r="K265" s="5"/>
      <c r="L265" s="5"/>
      <c r="M265" s="5"/>
      <c r="N265" s="5"/>
      <c r="O265" s="5"/>
      <c r="P265" s="5"/>
      <c r="Q265" s="5"/>
      <c r="R265" s="5"/>
      <c r="S265" s="5"/>
    </row>
    <row r="266" spans="1:19" ht="14.25">
      <c r="A266" s="18">
        <v>263</v>
      </c>
      <c r="B266" s="28"/>
      <c r="C266" s="20" t="s">
        <v>553</v>
      </c>
      <c r="D266" s="21" t="s">
        <v>554</v>
      </c>
      <c r="E266" s="25">
        <f t="shared" si="20"/>
        <v>2019</v>
      </c>
      <c r="F266" s="23" t="str">
        <f t="shared" si="21"/>
        <v>PREV</v>
      </c>
      <c r="G266" s="26">
        <v>72</v>
      </c>
      <c r="H266" s="26">
        <f t="shared" si="22"/>
        <v>72</v>
      </c>
      <c r="I266" s="5"/>
      <c r="J266" s="5"/>
      <c r="K266" s="5"/>
      <c r="L266" s="5"/>
      <c r="M266" s="5"/>
      <c r="N266" s="5"/>
      <c r="O266" s="5"/>
      <c r="P266" s="5"/>
      <c r="Q266" s="5"/>
      <c r="R266" s="5"/>
      <c r="S266" s="5"/>
    </row>
    <row r="267" spans="1:19" ht="14.25">
      <c r="A267" s="18">
        <v>264</v>
      </c>
      <c r="B267" s="28"/>
      <c r="C267" s="20" t="s">
        <v>555</v>
      </c>
      <c r="D267" s="21" t="s">
        <v>556</v>
      </c>
      <c r="E267" s="25">
        <f t="shared" si="20"/>
        <v>2019</v>
      </c>
      <c r="F267" s="23" t="str">
        <f t="shared" si="21"/>
        <v>PREV</v>
      </c>
      <c r="G267" s="26">
        <v>378</v>
      </c>
      <c r="H267" s="26">
        <f t="shared" si="22"/>
        <v>378</v>
      </c>
      <c r="I267" s="5"/>
      <c r="J267" s="5"/>
      <c r="K267" s="5"/>
      <c r="L267" s="5"/>
      <c r="M267" s="5"/>
      <c r="N267" s="5"/>
      <c r="O267" s="5"/>
      <c r="P267" s="5"/>
      <c r="Q267" s="5"/>
      <c r="R267" s="5"/>
      <c r="S267" s="5"/>
    </row>
    <row r="268" spans="1:19" ht="14.25">
      <c r="A268" s="18">
        <v>265</v>
      </c>
      <c r="B268" s="28"/>
      <c r="C268" s="20" t="s">
        <v>557</v>
      </c>
      <c r="D268" s="21" t="s">
        <v>558</v>
      </c>
      <c r="E268" s="25">
        <f t="shared" si="20"/>
        <v>2019</v>
      </c>
      <c r="F268" s="23" t="str">
        <f t="shared" si="21"/>
        <v>PREV</v>
      </c>
      <c r="G268" s="26">
        <v>190</v>
      </c>
      <c r="H268" s="26">
        <f t="shared" si="22"/>
        <v>190</v>
      </c>
      <c r="I268" s="5"/>
      <c r="J268" s="5"/>
      <c r="K268" s="5"/>
      <c r="L268" s="5"/>
      <c r="M268" s="5"/>
      <c r="N268" s="5"/>
      <c r="O268" s="5"/>
      <c r="P268" s="5"/>
      <c r="Q268" s="5"/>
      <c r="R268" s="5"/>
      <c r="S268" s="5"/>
    </row>
    <row r="269" spans="1:19" ht="14.25">
      <c r="A269" s="18">
        <v>266</v>
      </c>
      <c r="B269" s="27"/>
      <c r="C269" s="20" t="s">
        <v>559</v>
      </c>
      <c r="D269" s="21" t="s">
        <v>560</v>
      </c>
      <c r="E269" s="25">
        <f t="shared" si="20"/>
        <v>2019</v>
      </c>
      <c r="F269" s="23" t="str">
        <f t="shared" si="21"/>
        <v>PREV</v>
      </c>
      <c r="G269" s="26">
        <v>0</v>
      </c>
      <c r="H269" s="26">
        <f t="shared" si="22"/>
        <v>0</v>
      </c>
      <c r="I269" s="5"/>
      <c r="J269" s="5"/>
      <c r="K269" s="5"/>
      <c r="L269" s="5"/>
      <c r="M269" s="5"/>
      <c r="N269" s="5"/>
      <c r="O269" s="5"/>
      <c r="P269" s="5"/>
      <c r="Q269" s="5"/>
      <c r="R269" s="5"/>
      <c r="S269" s="5"/>
    </row>
    <row r="270" spans="1:19" ht="14.25">
      <c r="A270" s="18">
        <v>267</v>
      </c>
      <c r="B270" s="28"/>
      <c r="C270" s="20" t="s">
        <v>561</v>
      </c>
      <c r="D270" s="21" t="s">
        <v>562</v>
      </c>
      <c r="E270" s="25">
        <f t="shared" si="20"/>
        <v>2019</v>
      </c>
      <c r="F270" s="23" t="str">
        <f t="shared" si="21"/>
        <v>PREV</v>
      </c>
      <c r="G270" s="26">
        <v>710</v>
      </c>
      <c r="H270" s="26">
        <f t="shared" si="22"/>
        <v>710</v>
      </c>
      <c r="I270" s="5"/>
      <c r="J270" s="5"/>
      <c r="K270" s="5"/>
      <c r="L270" s="5"/>
      <c r="M270" s="5"/>
      <c r="N270" s="5"/>
      <c r="O270" s="5"/>
      <c r="P270" s="5"/>
      <c r="Q270" s="5"/>
      <c r="R270" s="5"/>
      <c r="S270" s="5"/>
    </row>
    <row r="271" spans="1:19" ht="14.25">
      <c r="A271" s="18">
        <v>268</v>
      </c>
      <c r="B271" s="28"/>
      <c r="C271" s="20" t="s">
        <v>563</v>
      </c>
      <c r="D271" s="21" t="s">
        <v>564</v>
      </c>
      <c r="E271" s="25">
        <f t="shared" si="20"/>
        <v>2019</v>
      </c>
      <c r="F271" s="23" t="str">
        <f t="shared" si="21"/>
        <v>PREV</v>
      </c>
      <c r="G271" s="24">
        <v>1030</v>
      </c>
      <c r="H271" s="24">
        <f>SUM(H272:H273)</f>
        <v>1030</v>
      </c>
      <c r="I271" s="5"/>
      <c r="J271" s="5"/>
      <c r="K271" s="5"/>
      <c r="L271" s="5"/>
      <c r="M271" s="5"/>
      <c r="N271" s="5"/>
      <c r="O271" s="5"/>
      <c r="P271" s="5"/>
      <c r="Q271" s="5"/>
      <c r="R271" s="5"/>
      <c r="S271" s="5"/>
    </row>
    <row r="272" spans="1:19" ht="14.25">
      <c r="A272" s="18">
        <v>269</v>
      </c>
      <c r="B272" s="28"/>
      <c r="C272" s="20" t="s">
        <v>565</v>
      </c>
      <c r="D272" s="21" t="s">
        <v>566</v>
      </c>
      <c r="E272" s="25">
        <f t="shared" si="20"/>
        <v>2019</v>
      </c>
      <c r="F272" s="23" t="str">
        <f t="shared" si="21"/>
        <v>PREV</v>
      </c>
      <c r="G272" s="26">
        <v>0</v>
      </c>
      <c r="H272" s="26">
        <f>+G272</f>
        <v>0</v>
      </c>
      <c r="I272" s="5"/>
      <c r="J272" s="5"/>
      <c r="K272" s="5"/>
      <c r="L272" s="5"/>
      <c r="M272" s="5"/>
      <c r="N272" s="5"/>
      <c r="O272" s="5"/>
      <c r="P272" s="5"/>
      <c r="Q272" s="5"/>
      <c r="R272" s="5"/>
      <c r="S272" s="5"/>
    </row>
    <row r="273" spans="1:19" ht="14.25">
      <c r="A273" s="18">
        <v>270</v>
      </c>
      <c r="B273" s="28"/>
      <c r="C273" s="20" t="s">
        <v>567</v>
      </c>
      <c r="D273" s="21" t="s">
        <v>568</v>
      </c>
      <c r="E273" s="25">
        <f t="shared" si="20"/>
        <v>2019</v>
      </c>
      <c r="F273" s="23" t="str">
        <f t="shared" si="21"/>
        <v>PREV</v>
      </c>
      <c r="G273" s="26">
        <v>1030</v>
      </c>
      <c r="H273" s="26">
        <f>+G273</f>
        <v>1030</v>
      </c>
      <c r="I273" s="5"/>
      <c r="J273" s="5"/>
      <c r="K273" s="5"/>
      <c r="L273" s="5"/>
      <c r="M273" s="5"/>
      <c r="N273" s="5"/>
      <c r="O273" s="5"/>
      <c r="P273" s="5"/>
      <c r="Q273" s="5"/>
      <c r="R273" s="5"/>
      <c r="S273" s="5"/>
    </row>
    <row r="274" spans="1:19" ht="14.25">
      <c r="A274" s="18">
        <v>271</v>
      </c>
      <c r="B274" s="28"/>
      <c r="C274" s="20" t="s">
        <v>569</v>
      </c>
      <c r="D274" s="21" t="s">
        <v>570</v>
      </c>
      <c r="E274" s="25">
        <f t="shared" si="20"/>
        <v>2019</v>
      </c>
      <c r="F274" s="23" t="str">
        <f t="shared" si="21"/>
        <v>PREV</v>
      </c>
      <c r="G274" s="24">
        <v>9577</v>
      </c>
      <c r="H274" s="24">
        <f>SUM(H275:H277)</f>
        <v>9577</v>
      </c>
      <c r="I274" s="5"/>
      <c r="J274" s="5"/>
      <c r="K274" s="5"/>
      <c r="L274" s="5"/>
      <c r="M274" s="5"/>
      <c r="N274" s="5"/>
      <c r="O274" s="5"/>
      <c r="P274" s="5"/>
      <c r="Q274" s="5"/>
      <c r="R274" s="5"/>
      <c r="S274" s="5"/>
    </row>
    <row r="275" spans="1:19" ht="14.25">
      <c r="A275" s="18">
        <v>272</v>
      </c>
      <c r="B275" s="28" t="s">
        <v>48</v>
      </c>
      <c r="C275" s="20" t="s">
        <v>571</v>
      </c>
      <c r="D275" s="21" t="s">
        <v>572</v>
      </c>
      <c r="E275" s="25">
        <f t="shared" si="20"/>
        <v>2019</v>
      </c>
      <c r="F275" s="23" t="str">
        <f t="shared" si="21"/>
        <v>PREV</v>
      </c>
      <c r="G275" s="26">
        <v>16</v>
      </c>
      <c r="H275" s="26">
        <f>+G275</f>
        <v>16</v>
      </c>
      <c r="I275" s="5"/>
      <c r="J275" s="5"/>
      <c r="K275" s="5"/>
      <c r="L275" s="5"/>
      <c r="M275" s="5"/>
      <c r="N275" s="5"/>
      <c r="O275" s="5"/>
      <c r="P275" s="5"/>
      <c r="Q275" s="5"/>
      <c r="R275" s="5"/>
      <c r="S275" s="5"/>
    </row>
    <row r="276" spans="1:19" ht="14.25">
      <c r="A276" s="18">
        <v>273</v>
      </c>
      <c r="B276" s="28"/>
      <c r="C276" s="20" t="s">
        <v>573</v>
      </c>
      <c r="D276" s="21" t="s">
        <v>574</v>
      </c>
      <c r="E276" s="25">
        <f t="shared" si="20"/>
        <v>2019</v>
      </c>
      <c r="F276" s="23" t="str">
        <f t="shared" si="21"/>
        <v>PREV</v>
      </c>
      <c r="G276" s="26">
        <v>0</v>
      </c>
      <c r="H276" s="26">
        <f>+G276</f>
        <v>0</v>
      </c>
      <c r="I276" s="5"/>
      <c r="J276" s="5"/>
      <c r="K276" s="5"/>
      <c r="L276" s="5"/>
      <c r="M276" s="5"/>
      <c r="N276" s="5"/>
      <c r="O276" s="5"/>
      <c r="P276" s="5"/>
      <c r="Q276" s="5"/>
      <c r="R276" s="5"/>
      <c r="S276" s="5"/>
    </row>
    <row r="277" spans="1:19" ht="14.25">
      <c r="A277" s="18">
        <v>274</v>
      </c>
      <c r="B277" s="28"/>
      <c r="C277" s="20" t="s">
        <v>575</v>
      </c>
      <c r="D277" s="21" t="s">
        <v>576</v>
      </c>
      <c r="E277" s="25">
        <f t="shared" si="20"/>
        <v>2019</v>
      </c>
      <c r="F277" s="23" t="str">
        <f t="shared" si="21"/>
        <v>PREV</v>
      </c>
      <c r="G277" s="26">
        <v>9561</v>
      </c>
      <c r="H277" s="26">
        <f>+G277</f>
        <v>9561</v>
      </c>
      <c r="I277" s="5"/>
      <c r="J277" s="5"/>
      <c r="K277" s="5"/>
      <c r="L277" s="5"/>
      <c r="M277" s="5"/>
      <c r="N277" s="5"/>
      <c r="O277" s="5"/>
      <c r="P277" s="5"/>
      <c r="Q277" s="5"/>
      <c r="R277" s="5"/>
      <c r="S277" s="5"/>
    </row>
    <row r="278" spans="1:19" ht="14.25">
      <c r="A278" s="18">
        <v>275</v>
      </c>
      <c r="B278" s="28"/>
      <c r="C278" s="20" t="s">
        <v>577</v>
      </c>
      <c r="D278" s="21" t="s">
        <v>578</v>
      </c>
      <c r="E278" s="25">
        <f t="shared" si="20"/>
        <v>2019</v>
      </c>
      <c r="F278" s="23" t="str">
        <f t="shared" si="21"/>
        <v>PREV</v>
      </c>
      <c r="G278" s="24">
        <v>33</v>
      </c>
      <c r="H278" s="24">
        <f>SUM(H279:H281)+H287</f>
        <v>33</v>
      </c>
      <c r="I278" s="5"/>
      <c r="J278" s="5"/>
      <c r="K278" s="5"/>
      <c r="L278" s="5"/>
      <c r="M278" s="5"/>
      <c r="N278" s="5"/>
      <c r="O278" s="5"/>
      <c r="P278" s="5"/>
      <c r="Q278" s="5"/>
      <c r="R278" s="5"/>
      <c r="S278" s="5"/>
    </row>
    <row r="279" spans="1:19" ht="14.25">
      <c r="A279" s="18">
        <v>276</v>
      </c>
      <c r="B279" s="28" t="s">
        <v>48</v>
      </c>
      <c r="C279" s="20" t="s">
        <v>579</v>
      </c>
      <c r="D279" s="21" t="s">
        <v>580</v>
      </c>
      <c r="E279" s="25">
        <f t="shared" si="20"/>
        <v>2019</v>
      </c>
      <c r="F279" s="23" t="str">
        <f t="shared" si="21"/>
        <v>PREV</v>
      </c>
      <c r="G279" s="26">
        <v>0</v>
      </c>
      <c r="H279" s="26">
        <f>+G279</f>
        <v>0</v>
      </c>
      <c r="I279" s="5"/>
      <c r="J279" s="5"/>
      <c r="K279" s="5"/>
      <c r="L279" s="5"/>
      <c r="M279" s="5"/>
      <c r="N279" s="5"/>
      <c r="O279" s="5"/>
      <c r="P279" s="5"/>
      <c r="Q279" s="5"/>
      <c r="R279" s="5"/>
      <c r="S279" s="5"/>
    </row>
    <row r="280" spans="1:19" ht="14.25">
      <c r="A280" s="18">
        <v>277</v>
      </c>
      <c r="B280" s="28"/>
      <c r="C280" s="20" t="s">
        <v>581</v>
      </c>
      <c r="D280" s="21" t="s">
        <v>582</v>
      </c>
      <c r="E280" s="25">
        <f t="shared" si="20"/>
        <v>2019</v>
      </c>
      <c r="F280" s="23" t="str">
        <f t="shared" si="21"/>
        <v>PREV</v>
      </c>
      <c r="G280" s="26">
        <v>0</v>
      </c>
      <c r="H280" s="26">
        <f>+G280</f>
        <v>0</v>
      </c>
      <c r="I280" s="5"/>
      <c r="J280" s="5"/>
      <c r="K280" s="5"/>
      <c r="L280" s="5"/>
      <c r="M280" s="5"/>
      <c r="N280" s="5"/>
      <c r="O280" s="5"/>
      <c r="P280" s="5"/>
      <c r="Q280" s="5"/>
      <c r="R280" s="5"/>
      <c r="S280" s="5"/>
    </row>
    <row r="281" spans="1:19" ht="14.25">
      <c r="A281" s="18">
        <v>278</v>
      </c>
      <c r="B281" s="28"/>
      <c r="C281" s="20" t="s">
        <v>583</v>
      </c>
      <c r="D281" s="21" t="s">
        <v>584</v>
      </c>
      <c r="E281" s="25">
        <f t="shared" si="20"/>
        <v>2019</v>
      </c>
      <c r="F281" s="23" t="str">
        <f t="shared" si="21"/>
        <v>PREV</v>
      </c>
      <c r="G281" s="24">
        <v>33</v>
      </c>
      <c r="H281" s="24">
        <f>SUM(H282:H286)</f>
        <v>33</v>
      </c>
      <c r="I281" s="5"/>
      <c r="J281" s="5"/>
      <c r="K281" s="5"/>
      <c r="L281" s="5"/>
      <c r="M281" s="5"/>
      <c r="N281" s="5"/>
      <c r="O281" s="5"/>
      <c r="P281" s="5"/>
      <c r="Q281" s="5"/>
      <c r="R281" s="5"/>
      <c r="S281" s="5"/>
    </row>
    <row r="282" spans="1:19" ht="14.25">
      <c r="A282" s="18">
        <v>279</v>
      </c>
      <c r="B282" s="28"/>
      <c r="C282" s="20" t="s">
        <v>585</v>
      </c>
      <c r="D282" s="21" t="s">
        <v>586</v>
      </c>
      <c r="E282" s="25">
        <f t="shared" si="20"/>
        <v>2019</v>
      </c>
      <c r="F282" s="23" t="str">
        <f t="shared" si="21"/>
        <v>PREV</v>
      </c>
      <c r="G282" s="26">
        <v>0</v>
      </c>
      <c r="H282" s="26">
        <f>+G282</f>
        <v>0</v>
      </c>
      <c r="I282" s="5"/>
      <c r="J282" s="5"/>
      <c r="K282" s="5"/>
      <c r="L282" s="5"/>
      <c r="M282" s="5"/>
      <c r="N282" s="5"/>
      <c r="O282" s="5"/>
      <c r="P282" s="5"/>
      <c r="Q282" s="5"/>
      <c r="R282" s="5"/>
      <c r="S282" s="5"/>
    </row>
    <row r="283" spans="1:19" ht="14.25">
      <c r="A283" s="18">
        <v>280</v>
      </c>
      <c r="B283" s="28"/>
      <c r="C283" s="20" t="s">
        <v>587</v>
      </c>
      <c r="D283" s="21" t="s">
        <v>588</v>
      </c>
      <c r="E283" s="25">
        <f t="shared" si="20"/>
        <v>2019</v>
      </c>
      <c r="F283" s="23" t="str">
        <f t="shared" si="21"/>
        <v>PREV</v>
      </c>
      <c r="G283" s="26">
        <v>33</v>
      </c>
      <c r="H283" s="26">
        <f>+G283</f>
        <v>33</v>
      </c>
      <c r="I283" s="5"/>
      <c r="J283" s="5"/>
      <c r="K283" s="5"/>
      <c r="L283" s="5"/>
      <c r="M283" s="5"/>
      <c r="N283" s="5"/>
      <c r="O283" s="5"/>
      <c r="P283" s="5"/>
      <c r="Q283" s="5"/>
      <c r="R283" s="5"/>
      <c r="S283" s="5"/>
    </row>
    <row r="284" spans="1:19" ht="14.25">
      <c r="A284" s="18">
        <v>281</v>
      </c>
      <c r="B284" s="28"/>
      <c r="C284" s="20" t="s">
        <v>589</v>
      </c>
      <c r="D284" s="21" t="s">
        <v>590</v>
      </c>
      <c r="E284" s="25">
        <f t="shared" si="20"/>
        <v>2019</v>
      </c>
      <c r="F284" s="23" t="str">
        <f t="shared" si="21"/>
        <v>PREV</v>
      </c>
      <c r="G284" s="26">
        <v>0</v>
      </c>
      <c r="H284" s="26">
        <f>+G284</f>
        <v>0</v>
      </c>
      <c r="I284" s="5"/>
      <c r="J284" s="5"/>
      <c r="K284" s="5"/>
      <c r="L284" s="5"/>
      <c r="M284" s="5"/>
      <c r="N284" s="5"/>
      <c r="O284" s="5"/>
      <c r="P284" s="5"/>
      <c r="Q284" s="5"/>
      <c r="R284" s="5"/>
      <c r="S284" s="5"/>
    </row>
    <row r="285" spans="1:19" ht="14.25">
      <c r="A285" s="18">
        <v>282</v>
      </c>
      <c r="B285" s="28"/>
      <c r="C285" s="20" t="s">
        <v>591</v>
      </c>
      <c r="D285" s="21" t="s">
        <v>592</v>
      </c>
      <c r="E285" s="25">
        <f t="shared" si="20"/>
        <v>2019</v>
      </c>
      <c r="F285" s="23" t="str">
        <f t="shared" si="21"/>
        <v>PREV</v>
      </c>
      <c r="G285" s="26">
        <v>0</v>
      </c>
      <c r="H285" s="26">
        <f>+G285</f>
        <v>0</v>
      </c>
      <c r="I285" s="5"/>
      <c r="J285" s="5"/>
      <c r="K285" s="5"/>
      <c r="L285" s="5"/>
      <c r="M285" s="5"/>
      <c r="N285" s="5"/>
      <c r="O285" s="5"/>
      <c r="P285" s="5"/>
      <c r="Q285" s="5"/>
      <c r="R285" s="5"/>
      <c r="S285" s="5"/>
    </row>
    <row r="286" spans="1:19" ht="14.25">
      <c r="A286" s="18">
        <v>283</v>
      </c>
      <c r="B286" s="28"/>
      <c r="C286" s="20" t="s">
        <v>593</v>
      </c>
      <c r="D286" s="21" t="s">
        <v>594</v>
      </c>
      <c r="E286" s="25">
        <f t="shared" si="20"/>
        <v>2019</v>
      </c>
      <c r="F286" s="23" t="str">
        <f t="shared" si="21"/>
        <v>PREV</v>
      </c>
      <c r="G286" s="26">
        <v>0</v>
      </c>
      <c r="H286" s="26">
        <f>+G286</f>
        <v>0</v>
      </c>
      <c r="I286" s="5"/>
      <c r="J286" s="5"/>
      <c r="K286" s="5"/>
      <c r="L286" s="5"/>
      <c r="M286" s="5"/>
      <c r="N286" s="5"/>
      <c r="O286" s="5"/>
      <c r="P286" s="5"/>
      <c r="Q286" s="5"/>
      <c r="R286" s="5"/>
      <c r="S286" s="5"/>
    </row>
    <row r="287" spans="1:19" ht="14.25">
      <c r="A287" s="18">
        <v>284</v>
      </c>
      <c r="B287" s="28"/>
      <c r="C287" s="20" t="s">
        <v>595</v>
      </c>
      <c r="D287" s="21" t="s">
        <v>596</v>
      </c>
      <c r="E287" s="25">
        <f t="shared" si="20"/>
        <v>2019</v>
      </c>
      <c r="F287" s="23" t="str">
        <f t="shared" si="21"/>
        <v>PREV</v>
      </c>
      <c r="G287" s="24">
        <v>0</v>
      </c>
      <c r="H287" s="24">
        <f>SUM(H288:H290)</f>
        <v>0</v>
      </c>
      <c r="I287" s="5"/>
      <c r="J287" s="5"/>
      <c r="K287" s="5"/>
      <c r="L287" s="5"/>
      <c r="M287" s="5"/>
      <c r="N287" s="5"/>
      <c r="O287" s="5"/>
      <c r="P287" s="5"/>
      <c r="Q287" s="5"/>
      <c r="R287" s="5"/>
      <c r="S287" s="5"/>
    </row>
    <row r="288" spans="1:19" ht="21">
      <c r="A288" s="18">
        <v>285</v>
      </c>
      <c r="B288" s="28" t="s">
        <v>48</v>
      </c>
      <c r="C288" s="20" t="s">
        <v>597</v>
      </c>
      <c r="D288" s="21" t="s">
        <v>598</v>
      </c>
      <c r="E288" s="25">
        <f t="shared" si="20"/>
        <v>2019</v>
      </c>
      <c r="F288" s="23" t="str">
        <f t="shared" si="21"/>
        <v>PREV</v>
      </c>
      <c r="G288" s="26">
        <v>0</v>
      </c>
      <c r="H288" s="26">
        <f>+G288</f>
        <v>0</v>
      </c>
      <c r="I288" s="5"/>
      <c r="J288" s="5"/>
      <c r="K288" s="5"/>
      <c r="L288" s="5"/>
      <c r="M288" s="5"/>
      <c r="N288" s="5"/>
      <c r="O288" s="5"/>
      <c r="P288" s="5"/>
      <c r="Q288" s="5"/>
      <c r="R288" s="5"/>
      <c r="S288" s="5"/>
    </row>
    <row r="289" spans="1:19" ht="21">
      <c r="A289" s="18">
        <v>286</v>
      </c>
      <c r="B289" s="28"/>
      <c r="C289" s="20" t="s">
        <v>599</v>
      </c>
      <c r="D289" s="21" t="s">
        <v>600</v>
      </c>
      <c r="E289" s="25">
        <f t="shared" si="20"/>
        <v>2019</v>
      </c>
      <c r="F289" s="23" t="str">
        <f t="shared" si="21"/>
        <v>PREV</v>
      </c>
      <c r="G289" s="26">
        <v>0</v>
      </c>
      <c r="H289" s="26">
        <f>+G289</f>
        <v>0</v>
      </c>
      <c r="I289" s="5"/>
      <c r="J289" s="5"/>
      <c r="K289" s="5"/>
      <c r="L289" s="5"/>
      <c r="M289" s="5"/>
      <c r="N289" s="5"/>
      <c r="O289" s="5"/>
      <c r="P289" s="5"/>
      <c r="Q289" s="5"/>
      <c r="R289" s="5"/>
      <c r="S289" s="5"/>
    </row>
    <row r="290" spans="1:19" ht="21">
      <c r="A290" s="18">
        <v>287</v>
      </c>
      <c r="B290" s="28" t="s">
        <v>122</v>
      </c>
      <c r="C290" s="20" t="s">
        <v>601</v>
      </c>
      <c r="D290" s="21" t="s">
        <v>602</v>
      </c>
      <c r="E290" s="25">
        <f t="shared" si="20"/>
        <v>2019</v>
      </c>
      <c r="F290" s="23" t="str">
        <f t="shared" si="21"/>
        <v>PREV</v>
      </c>
      <c r="G290" s="26">
        <v>0</v>
      </c>
      <c r="H290" s="26">
        <f>+G290</f>
        <v>0</v>
      </c>
      <c r="I290" s="5"/>
      <c r="J290" s="5"/>
      <c r="K290" s="5"/>
      <c r="L290" s="5"/>
      <c r="M290" s="5"/>
      <c r="N290" s="5"/>
      <c r="O290" s="5"/>
      <c r="P290" s="5"/>
      <c r="Q290" s="5"/>
      <c r="R290" s="5"/>
      <c r="S290" s="5"/>
    </row>
    <row r="291" spans="1:19" ht="14.25">
      <c r="A291" s="18">
        <v>288</v>
      </c>
      <c r="B291" s="28"/>
      <c r="C291" s="20" t="s">
        <v>603</v>
      </c>
      <c r="D291" s="21" t="s">
        <v>604</v>
      </c>
      <c r="E291" s="25">
        <f t="shared" si="20"/>
        <v>2019</v>
      </c>
      <c r="F291" s="23" t="str">
        <f t="shared" si="21"/>
        <v>PREV</v>
      </c>
      <c r="G291" s="24">
        <v>90</v>
      </c>
      <c r="H291" s="24">
        <f>SUM(H292:H293)</f>
        <v>90</v>
      </c>
      <c r="I291" s="5"/>
      <c r="J291" s="5"/>
      <c r="K291" s="5"/>
      <c r="L291" s="5"/>
      <c r="M291" s="5"/>
      <c r="N291" s="5"/>
      <c r="O291" s="5"/>
      <c r="P291" s="5"/>
      <c r="Q291" s="5"/>
      <c r="R291" s="5"/>
      <c r="S291" s="5"/>
    </row>
    <row r="292" spans="1:19" ht="14.25">
      <c r="A292" s="18">
        <v>289</v>
      </c>
      <c r="B292" s="28"/>
      <c r="C292" s="20" t="s">
        <v>605</v>
      </c>
      <c r="D292" s="21" t="s">
        <v>606</v>
      </c>
      <c r="E292" s="25">
        <f t="shared" si="20"/>
        <v>2019</v>
      </c>
      <c r="F292" s="23" t="str">
        <f t="shared" si="21"/>
        <v>PREV</v>
      </c>
      <c r="G292" s="26">
        <v>57</v>
      </c>
      <c r="H292" s="26">
        <f>+G292</f>
        <v>57</v>
      </c>
      <c r="I292" s="5"/>
      <c r="J292" s="5"/>
      <c r="K292" s="5"/>
      <c r="L292" s="5"/>
      <c r="M292" s="5"/>
      <c r="N292" s="5"/>
      <c r="O292" s="5"/>
      <c r="P292" s="5"/>
      <c r="Q292" s="5"/>
      <c r="R292" s="5"/>
      <c r="S292" s="5"/>
    </row>
    <row r="293" spans="1:19" ht="14.25">
      <c r="A293" s="18">
        <v>290</v>
      </c>
      <c r="B293" s="28"/>
      <c r="C293" s="20" t="s">
        <v>607</v>
      </c>
      <c r="D293" s="21" t="s">
        <v>608</v>
      </c>
      <c r="E293" s="25">
        <f t="shared" si="20"/>
        <v>2019</v>
      </c>
      <c r="F293" s="23" t="str">
        <f t="shared" si="21"/>
        <v>PREV</v>
      </c>
      <c r="G293" s="26">
        <v>33</v>
      </c>
      <c r="H293" s="26">
        <f>+G293</f>
        <v>33</v>
      </c>
      <c r="I293" s="5"/>
      <c r="J293" s="5"/>
      <c r="K293" s="5"/>
      <c r="L293" s="5"/>
      <c r="M293" s="5"/>
      <c r="N293" s="5"/>
      <c r="O293" s="5"/>
      <c r="P293" s="5"/>
      <c r="Q293" s="5"/>
      <c r="R293" s="5"/>
      <c r="S293" s="5"/>
    </row>
    <row r="294" spans="1:19" ht="14.25">
      <c r="A294" s="18">
        <v>291</v>
      </c>
      <c r="B294" s="28"/>
      <c r="C294" s="20" t="s">
        <v>609</v>
      </c>
      <c r="D294" s="21" t="s">
        <v>610</v>
      </c>
      <c r="E294" s="25">
        <f t="shared" si="20"/>
        <v>2019</v>
      </c>
      <c r="F294" s="23" t="str">
        <f t="shared" si="21"/>
        <v>PREV</v>
      </c>
      <c r="G294" s="24">
        <v>12141</v>
      </c>
      <c r="H294" s="24">
        <f>SUM(H295:H301)</f>
        <v>12141</v>
      </c>
      <c r="I294" s="5"/>
      <c r="J294" s="5"/>
      <c r="K294" s="5"/>
      <c r="L294" s="5"/>
      <c r="M294" s="5"/>
      <c r="N294" s="5"/>
      <c r="O294" s="5"/>
      <c r="P294" s="5"/>
      <c r="Q294" s="5"/>
      <c r="R294" s="5"/>
      <c r="S294" s="5"/>
    </row>
    <row r="295" spans="1:19" ht="14.25">
      <c r="A295" s="18">
        <v>292</v>
      </c>
      <c r="B295" s="28"/>
      <c r="C295" s="20" t="s">
        <v>611</v>
      </c>
      <c r="D295" s="21" t="s">
        <v>612</v>
      </c>
      <c r="E295" s="25">
        <f t="shared" si="20"/>
        <v>2019</v>
      </c>
      <c r="F295" s="23" t="str">
        <f t="shared" si="21"/>
        <v>PREV</v>
      </c>
      <c r="G295" s="26">
        <v>682</v>
      </c>
      <c r="H295" s="26">
        <f>+G295</f>
        <v>682</v>
      </c>
      <c r="I295" s="5"/>
      <c r="J295" s="5"/>
      <c r="K295" s="5"/>
      <c r="L295" s="5"/>
      <c r="M295" s="5"/>
      <c r="N295" s="5"/>
      <c r="O295" s="5"/>
      <c r="P295" s="5"/>
      <c r="Q295" s="5"/>
      <c r="R295" s="5"/>
      <c r="S295" s="5"/>
    </row>
    <row r="296" spans="1:19" ht="14.25">
      <c r="A296" s="18">
        <v>293</v>
      </c>
      <c r="B296" s="28"/>
      <c r="C296" s="20" t="s">
        <v>613</v>
      </c>
      <c r="D296" s="21" t="s">
        <v>614</v>
      </c>
      <c r="E296" s="25">
        <f t="shared" si="20"/>
        <v>2019</v>
      </c>
      <c r="F296" s="23" t="str">
        <f t="shared" si="21"/>
        <v>PREV</v>
      </c>
      <c r="G296" s="26">
        <v>7760</v>
      </c>
      <c r="H296" s="26">
        <f t="shared" ref="H296:H301" si="23">+G296</f>
        <v>7760</v>
      </c>
      <c r="I296" s="5"/>
      <c r="J296" s="5"/>
      <c r="K296" s="5"/>
      <c r="L296" s="5"/>
      <c r="M296" s="5"/>
      <c r="N296" s="5"/>
      <c r="O296" s="5"/>
      <c r="P296" s="5"/>
      <c r="Q296" s="5"/>
      <c r="R296" s="5"/>
      <c r="S296" s="5"/>
    </row>
    <row r="297" spans="1:19" ht="14.25">
      <c r="A297" s="18">
        <v>294</v>
      </c>
      <c r="B297" s="28"/>
      <c r="C297" s="20" t="s">
        <v>615</v>
      </c>
      <c r="D297" s="21" t="s">
        <v>616</v>
      </c>
      <c r="E297" s="25">
        <f t="shared" si="20"/>
        <v>2019</v>
      </c>
      <c r="F297" s="23" t="str">
        <f t="shared" si="21"/>
        <v>PREV</v>
      </c>
      <c r="G297" s="26">
        <v>3600</v>
      </c>
      <c r="H297" s="26">
        <f t="shared" si="23"/>
        <v>3600</v>
      </c>
      <c r="I297" s="5"/>
      <c r="J297" s="5"/>
      <c r="K297" s="5"/>
      <c r="L297" s="5"/>
      <c r="M297" s="5"/>
      <c r="N297" s="5"/>
      <c r="O297" s="5"/>
      <c r="P297" s="5"/>
      <c r="Q297" s="5"/>
      <c r="R297" s="5"/>
      <c r="S297" s="5"/>
    </row>
    <row r="298" spans="1:19" ht="14.25">
      <c r="A298" s="18">
        <v>295</v>
      </c>
      <c r="B298" s="28"/>
      <c r="C298" s="20" t="s">
        <v>617</v>
      </c>
      <c r="D298" s="21" t="s">
        <v>618</v>
      </c>
      <c r="E298" s="25">
        <f t="shared" si="20"/>
        <v>2019</v>
      </c>
      <c r="F298" s="23" t="str">
        <f t="shared" si="21"/>
        <v>PREV</v>
      </c>
      <c r="G298" s="26">
        <v>3</v>
      </c>
      <c r="H298" s="26">
        <f t="shared" si="23"/>
        <v>3</v>
      </c>
      <c r="I298" s="5"/>
      <c r="J298" s="5"/>
      <c r="K298" s="5"/>
      <c r="L298" s="5"/>
      <c r="M298" s="5"/>
      <c r="N298" s="5"/>
      <c r="O298" s="5"/>
      <c r="P298" s="5"/>
      <c r="Q298" s="5"/>
      <c r="R298" s="5"/>
      <c r="S298" s="5"/>
    </row>
    <row r="299" spans="1:19" ht="14.25">
      <c r="A299" s="18">
        <v>296</v>
      </c>
      <c r="B299" s="28"/>
      <c r="C299" s="20" t="s">
        <v>619</v>
      </c>
      <c r="D299" s="21" t="s">
        <v>620</v>
      </c>
      <c r="E299" s="25">
        <f t="shared" si="20"/>
        <v>2019</v>
      </c>
      <c r="F299" s="23" t="str">
        <f t="shared" si="21"/>
        <v>PREV</v>
      </c>
      <c r="G299" s="26">
        <v>16</v>
      </c>
      <c r="H299" s="26">
        <f t="shared" si="23"/>
        <v>16</v>
      </c>
      <c r="I299" s="5"/>
      <c r="J299" s="5"/>
      <c r="K299" s="5"/>
      <c r="L299" s="5"/>
      <c r="M299" s="5"/>
      <c r="N299" s="5"/>
      <c r="O299" s="5"/>
      <c r="P299" s="5"/>
      <c r="Q299" s="5"/>
      <c r="R299" s="5"/>
      <c r="S299" s="5"/>
    </row>
    <row r="300" spans="1:19" ht="14.25">
      <c r="A300" s="18">
        <v>297</v>
      </c>
      <c r="B300" s="28"/>
      <c r="C300" s="20" t="s">
        <v>621</v>
      </c>
      <c r="D300" s="21" t="s">
        <v>622</v>
      </c>
      <c r="E300" s="25">
        <f t="shared" si="20"/>
        <v>2019</v>
      </c>
      <c r="F300" s="23" t="str">
        <f t="shared" si="21"/>
        <v>PREV</v>
      </c>
      <c r="G300" s="26">
        <v>80</v>
      </c>
      <c r="H300" s="26">
        <f t="shared" si="23"/>
        <v>80</v>
      </c>
      <c r="I300" s="5"/>
      <c r="J300" s="5"/>
      <c r="K300" s="5"/>
      <c r="L300" s="5"/>
      <c r="M300" s="5"/>
      <c r="N300" s="5"/>
      <c r="O300" s="5"/>
      <c r="P300" s="5"/>
      <c r="Q300" s="5"/>
      <c r="R300" s="5"/>
      <c r="S300" s="5"/>
    </row>
    <row r="301" spans="1:19" ht="14.25">
      <c r="A301" s="18">
        <v>298</v>
      </c>
      <c r="B301" s="28" t="s">
        <v>48</v>
      </c>
      <c r="C301" s="20" t="s">
        <v>623</v>
      </c>
      <c r="D301" s="21" t="s">
        <v>624</v>
      </c>
      <c r="E301" s="25">
        <f t="shared" si="20"/>
        <v>2019</v>
      </c>
      <c r="F301" s="23" t="str">
        <f t="shared" si="21"/>
        <v>PREV</v>
      </c>
      <c r="G301" s="26">
        <v>0</v>
      </c>
      <c r="H301" s="26">
        <f t="shared" si="23"/>
        <v>0</v>
      </c>
      <c r="I301" s="5"/>
      <c r="J301" s="5"/>
      <c r="K301" s="5"/>
      <c r="L301" s="5"/>
      <c r="M301" s="5"/>
      <c r="N301" s="5"/>
      <c r="O301" s="5"/>
      <c r="P301" s="5"/>
      <c r="Q301" s="5"/>
      <c r="R301" s="5"/>
      <c r="S301" s="5"/>
    </row>
    <row r="302" spans="1:19" ht="14.25">
      <c r="A302" s="18">
        <v>299</v>
      </c>
      <c r="B302" s="28"/>
      <c r="C302" s="20" t="s">
        <v>625</v>
      </c>
      <c r="D302" s="21" t="s">
        <v>626</v>
      </c>
      <c r="E302" s="25">
        <f t="shared" si="20"/>
        <v>2019</v>
      </c>
      <c r="F302" s="23" t="str">
        <f t="shared" si="21"/>
        <v>PREV</v>
      </c>
      <c r="G302" s="24">
        <v>4713</v>
      </c>
      <c r="H302" s="24">
        <f>H303+H304+H307+H310</f>
        <v>4713</v>
      </c>
      <c r="I302" s="5"/>
      <c r="J302" s="5"/>
      <c r="K302" s="5"/>
      <c r="L302" s="5"/>
      <c r="M302" s="5"/>
      <c r="N302" s="5"/>
      <c r="O302" s="5"/>
      <c r="P302" s="5"/>
      <c r="Q302" s="5"/>
      <c r="R302" s="5"/>
      <c r="S302" s="5"/>
    </row>
    <row r="303" spans="1:19" ht="14.25">
      <c r="A303" s="18">
        <v>300</v>
      </c>
      <c r="B303" s="28"/>
      <c r="C303" s="20" t="s">
        <v>627</v>
      </c>
      <c r="D303" s="21" t="s">
        <v>628</v>
      </c>
      <c r="E303" s="25">
        <f t="shared" si="20"/>
        <v>2019</v>
      </c>
      <c r="F303" s="23" t="str">
        <f t="shared" si="21"/>
        <v>PREV</v>
      </c>
      <c r="G303" s="26">
        <v>0</v>
      </c>
      <c r="H303" s="26">
        <f>+G303</f>
        <v>0</v>
      </c>
      <c r="I303" s="5"/>
      <c r="J303" s="5"/>
      <c r="K303" s="5"/>
      <c r="L303" s="5"/>
      <c r="M303" s="5"/>
      <c r="N303" s="5"/>
      <c r="O303" s="5"/>
      <c r="P303" s="5"/>
      <c r="Q303" s="5"/>
      <c r="R303" s="5"/>
      <c r="S303" s="5"/>
    </row>
    <row r="304" spans="1:19" ht="14.25">
      <c r="A304" s="18">
        <v>301</v>
      </c>
      <c r="B304" s="28"/>
      <c r="C304" s="20" t="s">
        <v>629</v>
      </c>
      <c r="D304" s="21" t="s">
        <v>630</v>
      </c>
      <c r="E304" s="25">
        <f t="shared" si="20"/>
        <v>2019</v>
      </c>
      <c r="F304" s="23" t="str">
        <f t="shared" si="21"/>
        <v>PREV</v>
      </c>
      <c r="G304" s="24">
        <v>4713</v>
      </c>
      <c r="H304" s="24">
        <f>SUM(H305:H306)</f>
        <v>4713</v>
      </c>
      <c r="I304" s="5"/>
      <c r="J304" s="5"/>
      <c r="K304" s="5"/>
      <c r="L304" s="5"/>
      <c r="M304" s="5"/>
      <c r="N304" s="5"/>
      <c r="O304" s="5"/>
      <c r="P304" s="5"/>
      <c r="Q304" s="5"/>
      <c r="R304" s="5"/>
      <c r="S304" s="5"/>
    </row>
    <row r="305" spans="1:19" ht="14.25">
      <c r="A305" s="18">
        <v>302</v>
      </c>
      <c r="B305" s="28"/>
      <c r="C305" s="20" t="s">
        <v>631</v>
      </c>
      <c r="D305" s="21" t="s">
        <v>632</v>
      </c>
      <c r="E305" s="25">
        <f t="shared" si="20"/>
        <v>2019</v>
      </c>
      <c r="F305" s="23" t="str">
        <f t="shared" si="21"/>
        <v>PREV</v>
      </c>
      <c r="G305" s="26">
        <v>4427</v>
      </c>
      <c r="H305" s="26">
        <f>+G305</f>
        <v>4427</v>
      </c>
      <c r="I305" s="5"/>
      <c r="J305" s="5"/>
      <c r="K305" s="5"/>
      <c r="L305" s="5"/>
      <c r="M305" s="5"/>
      <c r="N305" s="5"/>
      <c r="O305" s="5"/>
      <c r="P305" s="5"/>
      <c r="Q305" s="5"/>
      <c r="R305" s="5"/>
      <c r="S305" s="5"/>
    </row>
    <row r="306" spans="1:19" ht="14.25">
      <c r="A306" s="18">
        <v>303</v>
      </c>
      <c r="B306" s="28"/>
      <c r="C306" s="20" t="s">
        <v>633</v>
      </c>
      <c r="D306" s="21" t="s">
        <v>634</v>
      </c>
      <c r="E306" s="25">
        <f t="shared" si="20"/>
        <v>2019</v>
      </c>
      <c r="F306" s="23" t="str">
        <f t="shared" si="21"/>
        <v>PREV</v>
      </c>
      <c r="G306" s="26">
        <v>286</v>
      </c>
      <c r="H306" s="26">
        <f>+G306</f>
        <v>286</v>
      </c>
      <c r="I306" s="5"/>
      <c r="J306" s="5"/>
      <c r="K306" s="5"/>
      <c r="L306" s="5"/>
      <c r="M306" s="5"/>
      <c r="N306" s="5"/>
      <c r="O306" s="5"/>
      <c r="P306" s="5"/>
      <c r="Q306" s="5"/>
      <c r="R306" s="5"/>
      <c r="S306" s="5"/>
    </row>
    <row r="307" spans="1:19" ht="14.25">
      <c r="A307" s="18">
        <v>304</v>
      </c>
      <c r="B307" s="28"/>
      <c r="C307" s="20" t="s">
        <v>635</v>
      </c>
      <c r="D307" s="21" t="s">
        <v>636</v>
      </c>
      <c r="E307" s="25">
        <f t="shared" si="20"/>
        <v>2019</v>
      </c>
      <c r="F307" s="23" t="str">
        <f t="shared" si="21"/>
        <v>PREV</v>
      </c>
      <c r="G307" s="24">
        <v>0</v>
      </c>
      <c r="H307" s="24">
        <f>SUM(H308:H309)</f>
        <v>0</v>
      </c>
      <c r="I307" s="5"/>
      <c r="J307" s="5"/>
      <c r="K307" s="5"/>
      <c r="L307" s="5"/>
      <c r="M307" s="5"/>
      <c r="N307" s="5"/>
      <c r="O307" s="5"/>
      <c r="P307" s="5"/>
      <c r="Q307" s="5"/>
      <c r="R307" s="5"/>
      <c r="S307" s="5"/>
    </row>
    <row r="308" spans="1:19" ht="14.25">
      <c r="A308" s="18">
        <v>305</v>
      </c>
      <c r="B308" s="28"/>
      <c r="C308" s="20" t="s">
        <v>637</v>
      </c>
      <c r="D308" s="21" t="s">
        <v>638</v>
      </c>
      <c r="E308" s="25">
        <f t="shared" si="20"/>
        <v>2019</v>
      </c>
      <c r="F308" s="23" t="str">
        <f t="shared" si="21"/>
        <v>PREV</v>
      </c>
      <c r="G308" s="26">
        <v>0</v>
      </c>
      <c r="H308" s="26">
        <f>+G308</f>
        <v>0</v>
      </c>
      <c r="I308" s="5"/>
      <c r="J308" s="5"/>
      <c r="K308" s="5"/>
      <c r="L308" s="5"/>
      <c r="M308" s="5"/>
      <c r="N308" s="5"/>
      <c r="O308" s="5"/>
      <c r="P308" s="5"/>
      <c r="Q308" s="5"/>
      <c r="R308" s="5"/>
      <c r="S308" s="5"/>
    </row>
    <row r="309" spans="1:19" ht="14.25">
      <c r="A309" s="18">
        <v>306</v>
      </c>
      <c r="B309" s="28"/>
      <c r="C309" s="20" t="s">
        <v>639</v>
      </c>
      <c r="D309" s="21" t="s">
        <v>640</v>
      </c>
      <c r="E309" s="25">
        <f t="shared" si="20"/>
        <v>2019</v>
      </c>
      <c r="F309" s="23" t="str">
        <f t="shared" si="21"/>
        <v>PREV</v>
      </c>
      <c r="G309" s="26">
        <v>0</v>
      </c>
      <c r="H309" s="26">
        <f>+G309</f>
        <v>0</v>
      </c>
      <c r="I309" s="5"/>
      <c r="J309" s="5"/>
      <c r="K309" s="5"/>
      <c r="L309" s="5"/>
      <c r="M309" s="5"/>
      <c r="N309" s="5"/>
      <c r="O309" s="5"/>
      <c r="P309" s="5"/>
      <c r="Q309" s="5"/>
      <c r="R309" s="5"/>
      <c r="S309" s="5"/>
    </row>
    <row r="310" spans="1:19" ht="14.25">
      <c r="A310" s="18">
        <v>307</v>
      </c>
      <c r="B310" s="28" t="s">
        <v>48</v>
      </c>
      <c r="C310" s="20" t="s">
        <v>641</v>
      </c>
      <c r="D310" s="21" t="s">
        <v>642</v>
      </c>
      <c r="E310" s="25">
        <f t="shared" si="20"/>
        <v>2019</v>
      </c>
      <c r="F310" s="23" t="str">
        <f t="shared" si="21"/>
        <v>PREV</v>
      </c>
      <c r="G310" s="26">
        <v>0</v>
      </c>
      <c r="H310" s="26">
        <f>+G310</f>
        <v>0</v>
      </c>
      <c r="I310" s="5"/>
      <c r="J310" s="5"/>
      <c r="K310" s="5"/>
      <c r="L310" s="5"/>
      <c r="M310" s="5"/>
      <c r="N310" s="5"/>
      <c r="O310" s="5"/>
      <c r="P310" s="5"/>
      <c r="Q310" s="5"/>
      <c r="R310" s="5"/>
      <c r="S310" s="5"/>
    </row>
    <row r="311" spans="1:19" ht="14.25">
      <c r="A311" s="18">
        <v>308</v>
      </c>
      <c r="B311" s="28"/>
      <c r="C311" s="20" t="s">
        <v>643</v>
      </c>
      <c r="D311" s="21" t="s">
        <v>644</v>
      </c>
      <c r="E311" s="25">
        <f t="shared" si="20"/>
        <v>2019</v>
      </c>
      <c r="F311" s="23" t="str">
        <f t="shared" si="21"/>
        <v>PREV</v>
      </c>
      <c r="G311" s="24">
        <v>161260</v>
      </c>
      <c r="H311" s="24">
        <f>H312+H326+H335+H344</f>
        <v>161260</v>
      </c>
      <c r="I311" s="5"/>
      <c r="J311" s="5"/>
      <c r="K311" s="5"/>
      <c r="L311" s="5"/>
      <c r="M311" s="5"/>
      <c r="N311" s="5"/>
      <c r="O311" s="5"/>
      <c r="P311" s="5"/>
      <c r="Q311" s="5"/>
      <c r="R311" s="5"/>
      <c r="S311" s="5"/>
    </row>
    <row r="312" spans="1:19" ht="14.25">
      <c r="A312" s="18">
        <v>309</v>
      </c>
      <c r="B312" s="28"/>
      <c r="C312" s="20" t="s">
        <v>645</v>
      </c>
      <c r="D312" s="21" t="s">
        <v>646</v>
      </c>
      <c r="E312" s="25">
        <f t="shared" si="20"/>
        <v>2019</v>
      </c>
      <c r="F312" s="23" t="str">
        <f t="shared" si="21"/>
        <v>PREV</v>
      </c>
      <c r="G312" s="24">
        <v>141953</v>
      </c>
      <c r="H312" s="24">
        <f>H313+H322</f>
        <v>141953</v>
      </c>
      <c r="I312" s="5"/>
      <c r="J312" s="5"/>
      <c r="K312" s="5"/>
      <c r="L312" s="5"/>
      <c r="M312" s="5"/>
      <c r="N312" s="5"/>
      <c r="O312" s="5"/>
      <c r="P312" s="5"/>
      <c r="Q312" s="5"/>
      <c r="R312" s="5"/>
      <c r="S312" s="5"/>
    </row>
    <row r="313" spans="1:19" s="31" customFormat="1" ht="15">
      <c r="A313" s="18">
        <v>310</v>
      </c>
      <c r="B313" s="28"/>
      <c r="C313" s="20" t="s">
        <v>647</v>
      </c>
      <c r="D313" s="21" t="s">
        <v>648</v>
      </c>
      <c r="E313" s="25">
        <f t="shared" si="20"/>
        <v>2019</v>
      </c>
      <c r="F313" s="23" t="str">
        <f t="shared" si="21"/>
        <v>PREV</v>
      </c>
      <c r="G313" s="29">
        <v>71511</v>
      </c>
      <c r="H313" s="29">
        <f>H314+H318</f>
        <v>71511</v>
      </c>
      <c r="I313" s="30"/>
      <c r="J313" s="30"/>
      <c r="K313" s="30"/>
      <c r="L313" s="30"/>
      <c r="M313" s="30"/>
      <c r="N313" s="30"/>
      <c r="O313" s="30"/>
      <c r="P313" s="30"/>
      <c r="Q313" s="30"/>
      <c r="R313" s="30"/>
      <c r="S313" s="30"/>
    </row>
    <row r="314" spans="1:19" ht="14.25">
      <c r="A314" s="18">
        <v>311</v>
      </c>
      <c r="B314" s="28"/>
      <c r="C314" s="20" t="s">
        <v>649</v>
      </c>
      <c r="D314" s="21" t="s">
        <v>650</v>
      </c>
      <c r="E314" s="25">
        <f t="shared" si="20"/>
        <v>2019</v>
      </c>
      <c r="F314" s="23" t="str">
        <f t="shared" si="21"/>
        <v>PREV</v>
      </c>
      <c r="G314" s="24">
        <v>67582</v>
      </c>
      <c r="H314" s="24">
        <f>SUM(H315:H317)</f>
        <v>67582</v>
      </c>
      <c r="I314" s="5"/>
      <c r="J314" s="5"/>
      <c r="K314" s="5"/>
      <c r="L314" s="5"/>
      <c r="M314" s="5"/>
      <c r="N314" s="5"/>
      <c r="O314" s="5"/>
      <c r="P314" s="5"/>
      <c r="Q314" s="5"/>
      <c r="R314" s="5"/>
      <c r="S314" s="5"/>
    </row>
    <row r="315" spans="1:19" ht="14.25">
      <c r="A315" s="18">
        <v>312</v>
      </c>
      <c r="B315" s="28"/>
      <c r="C315" s="20" t="s">
        <v>651</v>
      </c>
      <c r="D315" s="21" t="s">
        <v>652</v>
      </c>
      <c r="E315" s="25">
        <f t="shared" si="20"/>
        <v>2019</v>
      </c>
      <c r="F315" s="23" t="str">
        <f t="shared" si="21"/>
        <v>PREV</v>
      </c>
      <c r="G315" s="26">
        <v>61090</v>
      </c>
      <c r="H315" s="26">
        <f>+G315</f>
        <v>61090</v>
      </c>
      <c r="I315" s="5"/>
      <c r="J315" s="5"/>
      <c r="K315" s="5"/>
      <c r="L315" s="5"/>
      <c r="M315" s="5"/>
      <c r="N315" s="5"/>
      <c r="O315" s="5"/>
      <c r="P315" s="5"/>
      <c r="Q315" s="5"/>
      <c r="R315" s="5"/>
      <c r="S315" s="5"/>
    </row>
    <row r="316" spans="1:19" ht="14.25">
      <c r="A316" s="18">
        <v>313</v>
      </c>
      <c r="B316" s="28"/>
      <c r="C316" s="20" t="s">
        <v>653</v>
      </c>
      <c r="D316" s="21" t="s">
        <v>654</v>
      </c>
      <c r="E316" s="25">
        <f t="shared" si="20"/>
        <v>2019</v>
      </c>
      <c r="F316" s="23" t="str">
        <f t="shared" si="21"/>
        <v>PREV</v>
      </c>
      <c r="G316" s="26">
        <v>6492</v>
      </c>
      <c r="H316" s="26">
        <f>+G316</f>
        <v>6492</v>
      </c>
      <c r="I316" s="5"/>
      <c r="J316" s="5"/>
      <c r="K316" s="5"/>
      <c r="L316" s="5"/>
      <c r="M316" s="5"/>
      <c r="N316" s="5"/>
      <c r="O316" s="5"/>
      <c r="P316" s="5"/>
      <c r="Q316" s="5"/>
      <c r="R316" s="5"/>
      <c r="S316" s="5"/>
    </row>
    <row r="317" spans="1:19" ht="14.25">
      <c r="A317" s="18">
        <v>314</v>
      </c>
      <c r="B317" s="28"/>
      <c r="C317" s="20" t="s">
        <v>655</v>
      </c>
      <c r="D317" s="21" t="s">
        <v>656</v>
      </c>
      <c r="E317" s="25">
        <f t="shared" si="20"/>
        <v>2019</v>
      </c>
      <c r="F317" s="23" t="str">
        <f t="shared" si="21"/>
        <v>PREV</v>
      </c>
      <c r="G317" s="26">
        <v>0</v>
      </c>
      <c r="H317" s="26">
        <f>+G317</f>
        <v>0</v>
      </c>
      <c r="I317" s="5"/>
      <c r="J317" s="5"/>
      <c r="K317" s="5"/>
      <c r="L317" s="5"/>
      <c r="M317" s="5"/>
      <c r="N317" s="5"/>
      <c r="O317" s="5"/>
      <c r="P317" s="5"/>
      <c r="Q317" s="5"/>
      <c r="R317" s="5"/>
      <c r="S317" s="5"/>
    </row>
    <row r="318" spans="1:19" ht="14.25">
      <c r="A318" s="18">
        <v>315</v>
      </c>
      <c r="B318" s="28"/>
      <c r="C318" s="20" t="s">
        <v>657</v>
      </c>
      <c r="D318" s="21" t="s">
        <v>658</v>
      </c>
      <c r="E318" s="25">
        <f t="shared" si="20"/>
        <v>2019</v>
      </c>
      <c r="F318" s="23" t="str">
        <f t="shared" si="21"/>
        <v>PREV</v>
      </c>
      <c r="G318" s="24">
        <v>3929</v>
      </c>
      <c r="H318" s="24">
        <f>SUM(H319:H321)</f>
        <v>3929</v>
      </c>
      <c r="I318" s="5"/>
      <c r="J318" s="5"/>
      <c r="K318" s="5"/>
      <c r="L318" s="5"/>
      <c r="M318" s="5"/>
      <c r="N318" s="5"/>
      <c r="O318" s="5"/>
      <c r="P318" s="5"/>
      <c r="Q318" s="5"/>
      <c r="R318" s="5"/>
      <c r="S318" s="5"/>
    </row>
    <row r="319" spans="1:19" ht="14.25">
      <c r="A319" s="18">
        <v>316</v>
      </c>
      <c r="B319" s="28"/>
      <c r="C319" s="20" t="s">
        <v>659</v>
      </c>
      <c r="D319" s="21" t="s">
        <v>660</v>
      </c>
      <c r="E319" s="25">
        <f t="shared" si="20"/>
        <v>2019</v>
      </c>
      <c r="F319" s="23" t="str">
        <f t="shared" si="21"/>
        <v>PREV</v>
      </c>
      <c r="G319" s="26">
        <v>3667</v>
      </c>
      <c r="H319" s="26">
        <f>+G319</f>
        <v>3667</v>
      </c>
      <c r="I319" s="5"/>
      <c r="J319" s="5"/>
      <c r="K319" s="5"/>
      <c r="L319" s="5"/>
      <c r="M319" s="5"/>
      <c r="N319" s="5"/>
      <c r="O319" s="5"/>
      <c r="P319" s="5"/>
      <c r="Q319" s="5"/>
      <c r="R319" s="5"/>
      <c r="S319" s="5"/>
    </row>
    <row r="320" spans="1:19" ht="14.25">
      <c r="A320" s="18">
        <v>317</v>
      </c>
      <c r="B320" s="28"/>
      <c r="C320" s="20" t="s">
        <v>661</v>
      </c>
      <c r="D320" s="21" t="s">
        <v>662</v>
      </c>
      <c r="E320" s="25">
        <f t="shared" si="20"/>
        <v>2019</v>
      </c>
      <c r="F320" s="23" t="str">
        <f t="shared" si="21"/>
        <v>PREV</v>
      </c>
      <c r="G320" s="26">
        <v>262</v>
      </c>
      <c r="H320" s="26">
        <f>+G320</f>
        <v>262</v>
      </c>
      <c r="I320" s="5"/>
      <c r="J320" s="5"/>
      <c r="K320" s="5"/>
      <c r="L320" s="5"/>
      <c r="M320" s="5"/>
      <c r="N320" s="5"/>
      <c r="O320" s="5"/>
      <c r="P320" s="5"/>
      <c r="Q320" s="5"/>
      <c r="R320" s="5"/>
      <c r="S320" s="5"/>
    </row>
    <row r="321" spans="1:19" ht="14.25">
      <c r="A321" s="18">
        <v>318</v>
      </c>
      <c r="B321" s="28"/>
      <c r="C321" s="20" t="s">
        <v>663</v>
      </c>
      <c r="D321" s="21" t="s">
        <v>664</v>
      </c>
      <c r="E321" s="25">
        <f t="shared" si="20"/>
        <v>2019</v>
      </c>
      <c r="F321" s="23" t="str">
        <f t="shared" si="21"/>
        <v>PREV</v>
      </c>
      <c r="G321" s="26">
        <v>0</v>
      </c>
      <c r="H321" s="26">
        <f>+G321</f>
        <v>0</v>
      </c>
      <c r="I321" s="5"/>
      <c r="J321" s="5"/>
      <c r="K321" s="5"/>
      <c r="L321" s="5"/>
      <c r="M321" s="5"/>
      <c r="N321" s="5"/>
      <c r="O321" s="5"/>
      <c r="P321" s="5"/>
      <c r="Q321" s="5"/>
      <c r="R321" s="5"/>
      <c r="S321" s="5"/>
    </row>
    <row r="322" spans="1:19" ht="14.25">
      <c r="A322" s="18">
        <v>319</v>
      </c>
      <c r="B322" s="28"/>
      <c r="C322" s="20" t="s">
        <v>665</v>
      </c>
      <c r="D322" s="21" t="s">
        <v>666</v>
      </c>
      <c r="E322" s="25">
        <f t="shared" si="20"/>
        <v>2019</v>
      </c>
      <c r="F322" s="23" t="str">
        <f t="shared" si="21"/>
        <v>PREV</v>
      </c>
      <c r="G322" s="24">
        <v>70442</v>
      </c>
      <c r="H322" s="24">
        <f>SUM(H323:H325)</f>
        <v>70442</v>
      </c>
      <c r="I322" s="5"/>
      <c r="J322" s="5"/>
      <c r="K322" s="5"/>
      <c r="L322" s="5"/>
      <c r="M322" s="5"/>
      <c r="N322" s="5"/>
      <c r="O322" s="5"/>
      <c r="P322" s="5"/>
      <c r="Q322" s="5"/>
      <c r="R322" s="5"/>
      <c r="S322" s="5"/>
    </row>
    <row r="323" spans="1:19" ht="14.25">
      <c r="A323" s="18">
        <v>320</v>
      </c>
      <c r="B323" s="28"/>
      <c r="C323" s="20" t="s">
        <v>667</v>
      </c>
      <c r="D323" s="21" t="s">
        <v>668</v>
      </c>
      <c r="E323" s="25">
        <f t="shared" si="20"/>
        <v>2019</v>
      </c>
      <c r="F323" s="23" t="str">
        <f t="shared" si="21"/>
        <v>PREV</v>
      </c>
      <c r="G323" s="26">
        <v>65272</v>
      </c>
      <c r="H323" s="26">
        <f>+G323</f>
        <v>65272</v>
      </c>
      <c r="I323" s="5"/>
      <c r="J323" s="5"/>
      <c r="K323" s="5"/>
      <c r="L323" s="5"/>
      <c r="M323" s="5"/>
      <c r="N323" s="5"/>
      <c r="O323" s="5"/>
      <c r="P323" s="5"/>
      <c r="Q323" s="5"/>
      <c r="R323" s="5"/>
      <c r="S323" s="5"/>
    </row>
    <row r="324" spans="1:19" ht="14.25">
      <c r="A324" s="18">
        <v>321</v>
      </c>
      <c r="B324" s="28"/>
      <c r="C324" s="20" t="s">
        <v>669</v>
      </c>
      <c r="D324" s="21" t="s">
        <v>670</v>
      </c>
      <c r="E324" s="25">
        <f t="shared" si="20"/>
        <v>2019</v>
      </c>
      <c r="F324" s="23" t="str">
        <f t="shared" si="21"/>
        <v>PREV</v>
      </c>
      <c r="G324" s="26">
        <v>5170</v>
      </c>
      <c r="H324" s="26">
        <f>+G324</f>
        <v>5170</v>
      </c>
      <c r="I324" s="5"/>
      <c r="J324" s="5"/>
      <c r="K324" s="5"/>
      <c r="L324" s="5"/>
      <c r="M324" s="5"/>
      <c r="N324" s="5"/>
      <c r="O324" s="5"/>
      <c r="P324" s="5"/>
      <c r="Q324" s="5"/>
      <c r="R324" s="5"/>
      <c r="S324" s="5"/>
    </row>
    <row r="325" spans="1:19" ht="14.25">
      <c r="A325" s="18">
        <v>322</v>
      </c>
      <c r="B325" s="28"/>
      <c r="C325" s="20" t="s">
        <v>671</v>
      </c>
      <c r="D325" s="21" t="s">
        <v>672</v>
      </c>
      <c r="E325" s="25">
        <f t="shared" ref="E325:E388" si="24">E324</f>
        <v>2019</v>
      </c>
      <c r="F325" s="23" t="str">
        <f t="shared" si="21"/>
        <v>PREV</v>
      </c>
      <c r="G325" s="26">
        <v>0</v>
      </c>
      <c r="H325" s="26">
        <f>+G325</f>
        <v>0</v>
      </c>
      <c r="I325" s="5"/>
      <c r="J325" s="5"/>
      <c r="K325" s="5"/>
      <c r="L325" s="5"/>
      <c r="M325" s="5"/>
      <c r="N325" s="5"/>
      <c r="O325" s="5"/>
      <c r="P325" s="5"/>
      <c r="Q325" s="5"/>
      <c r="R325" s="5"/>
      <c r="S325" s="5"/>
    </row>
    <row r="326" spans="1:19" ht="14.25">
      <c r="A326" s="18">
        <v>323</v>
      </c>
      <c r="B326" s="28"/>
      <c r="C326" s="20" t="s">
        <v>673</v>
      </c>
      <c r="D326" s="21" t="s">
        <v>674</v>
      </c>
      <c r="E326" s="25">
        <f t="shared" si="24"/>
        <v>2019</v>
      </c>
      <c r="F326" s="23" t="str">
        <f t="shared" ref="F326:F389" si="25">+F325</f>
        <v>PREV</v>
      </c>
      <c r="G326" s="24">
        <v>849</v>
      </c>
      <c r="H326" s="24">
        <f>H327+H331</f>
        <v>849</v>
      </c>
      <c r="I326" s="5"/>
      <c r="J326" s="5"/>
      <c r="K326" s="5"/>
      <c r="L326" s="5"/>
      <c r="M326" s="5"/>
      <c r="N326" s="5"/>
      <c r="O326" s="5"/>
      <c r="P326" s="5"/>
      <c r="Q326" s="5"/>
      <c r="R326" s="5"/>
      <c r="S326" s="5"/>
    </row>
    <row r="327" spans="1:19" ht="14.25">
      <c r="A327" s="18">
        <v>324</v>
      </c>
      <c r="B327" s="28"/>
      <c r="C327" s="20" t="s">
        <v>675</v>
      </c>
      <c r="D327" s="21" t="s">
        <v>676</v>
      </c>
      <c r="E327" s="25">
        <f t="shared" si="24"/>
        <v>2019</v>
      </c>
      <c r="F327" s="23" t="str">
        <f t="shared" si="25"/>
        <v>PREV</v>
      </c>
      <c r="G327" s="24">
        <v>753</v>
      </c>
      <c r="H327" s="24">
        <f>SUM(H328:H330)</f>
        <v>753</v>
      </c>
      <c r="I327" s="5"/>
      <c r="J327" s="5"/>
      <c r="K327" s="5"/>
      <c r="L327" s="5"/>
      <c r="M327" s="5"/>
      <c r="N327" s="5"/>
      <c r="O327" s="5"/>
      <c r="P327" s="5"/>
      <c r="Q327" s="5"/>
      <c r="R327" s="5"/>
      <c r="S327" s="5"/>
    </row>
    <row r="328" spans="1:19" ht="14.25">
      <c r="A328" s="18">
        <v>325</v>
      </c>
      <c r="B328" s="28"/>
      <c r="C328" s="20" t="s">
        <v>677</v>
      </c>
      <c r="D328" s="21" t="s">
        <v>678</v>
      </c>
      <c r="E328" s="25">
        <f t="shared" si="24"/>
        <v>2019</v>
      </c>
      <c r="F328" s="23" t="str">
        <f t="shared" si="25"/>
        <v>PREV</v>
      </c>
      <c r="G328" s="26">
        <v>753</v>
      </c>
      <c r="H328" s="26">
        <f>+G328</f>
        <v>753</v>
      </c>
      <c r="I328" s="5"/>
      <c r="J328" s="5"/>
      <c r="K328" s="5"/>
      <c r="L328" s="5"/>
      <c r="M328" s="5"/>
      <c r="N328" s="5"/>
      <c r="O328" s="5"/>
      <c r="P328" s="5"/>
      <c r="Q328" s="5"/>
      <c r="R328" s="5"/>
      <c r="S328" s="5"/>
    </row>
    <row r="329" spans="1:19" ht="14.25">
      <c r="A329" s="18">
        <v>326</v>
      </c>
      <c r="B329" s="28"/>
      <c r="C329" s="20" t="s">
        <v>679</v>
      </c>
      <c r="D329" s="21" t="s">
        <v>680</v>
      </c>
      <c r="E329" s="25">
        <f t="shared" si="24"/>
        <v>2019</v>
      </c>
      <c r="F329" s="23" t="str">
        <f t="shared" si="25"/>
        <v>PREV</v>
      </c>
      <c r="G329" s="26">
        <v>0</v>
      </c>
      <c r="H329" s="26">
        <f>+G329</f>
        <v>0</v>
      </c>
      <c r="I329" s="5"/>
      <c r="J329" s="5"/>
      <c r="K329" s="5"/>
      <c r="L329" s="5"/>
      <c r="M329" s="5"/>
      <c r="N329" s="5"/>
      <c r="O329" s="5"/>
      <c r="P329" s="5"/>
      <c r="Q329" s="5"/>
      <c r="R329" s="5"/>
      <c r="S329" s="5"/>
    </row>
    <row r="330" spans="1:19" ht="14.25">
      <c r="A330" s="18">
        <v>327</v>
      </c>
      <c r="B330" s="28"/>
      <c r="C330" s="20" t="s">
        <v>681</v>
      </c>
      <c r="D330" s="21" t="s">
        <v>682</v>
      </c>
      <c r="E330" s="25">
        <f t="shared" si="24"/>
        <v>2019</v>
      </c>
      <c r="F330" s="23" t="str">
        <f t="shared" si="25"/>
        <v>PREV</v>
      </c>
      <c r="G330" s="26">
        <v>0</v>
      </c>
      <c r="H330" s="26">
        <f>+G330</f>
        <v>0</v>
      </c>
      <c r="I330" s="5"/>
      <c r="J330" s="5"/>
      <c r="K330" s="5"/>
      <c r="L330" s="5"/>
      <c r="M330" s="5"/>
      <c r="N330" s="5"/>
      <c r="O330" s="5"/>
      <c r="P330" s="5"/>
      <c r="Q330" s="5"/>
      <c r="R330" s="5"/>
      <c r="S330" s="5"/>
    </row>
    <row r="331" spans="1:19" ht="14.25">
      <c r="A331" s="18">
        <v>328</v>
      </c>
      <c r="B331" s="28"/>
      <c r="C331" s="20" t="s">
        <v>683</v>
      </c>
      <c r="D331" s="21" t="s">
        <v>684</v>
      </c>
      <c r="E331" s="25">
        <f t="shared" si="24"/>
        <v>2019</v>
      </c>
      <c r="F331" s="23" t="str">
        <f t="shared" si="25"/>
        <v>PREV</v>
      </c>
      <c r="G331" s="24">
        <v>96</v>
      </c>
      <c r="H331" s="24">
        <f>SUM(H332:H334)</f>
        <v>96</v>
      </c>
      <c r="I331" s="5"/>
      <c r="J331" s="5"/>
      <c r="K331" s="5"/>
      <c r="L331" s="5"/>
      <c r="M331" s="5"/>
      <c r="N331" s="5"/>
      <c r="O331" s="5"/>
      <c r="P331" s="5"/>
      <c r="Q331" s="5"/>
      <c r="R331" s="5"/>
      <c r="S331" s="5"/>
    </row>
    <row r="332" spans="1:19" ht="14.25">
      <c r="A332" s="18">
        <v>329</v>
      </c>
      <c r="B332" s="28"/>
      <c r="C332" s="20" t="s">
        <v>685</v>
      </c>
      <c r="D332" s="21" t="s">
        <v>686</v>
      </c>
      <c r="E332" s="25">
        <f t="shared" si="24"/>
        <v>2019</v>
      </c>
      <c r="F332" s="23" t="str">
        <f t="shared" si="25"/>
        <v>PREV</v>
      </c>
      <c r="G332" s="26">
        <v>96</v>
      </c>
      <c r="H332" s="26">
        <f>+G332</f>
        <v>96</v>
      </c>
      <c r="I332" s="5"/>
      <c r="J332" s="5"/>
      <c r="K332" s="5"/>
      <c r="L332" s="5"/>
      <c r="M332" s="5"/>
      <c r="N332" s="5"/>
      <c r="O332" s="5"/>
      <c r="P332" s="5"/>
      <c r="Q332" s="5"/>
      <c r="R332" s="5"/>
      <c r="S332" s="5"/>
    </row>
    <row r="333" spans="1:19" ht="14.25">
      <c r="A333" s="18">
        <v>330</v>
      </c>
      <c r="B333" s="28"/>
      <c r="C333" s="20" t="s">
        <v>687</v>
      </c>
      <c r="D333" s="21" t="s">
        <v>688</v>
      </c>
      <c r="E333" s="25">
        <f t="shared" si="24"/>
        <v>2019</v>
      </c>
      <c r="F333" s="23" t="str">
        <f t="shared" si="25"/>
        <v>PREV</v>
      </c>
      <c r="G333" s="26">
        <v>0</v>
      </c>
      <c r="H333" s="26">
        <f>+G333</f>
        <v>0</v>
      </c>
      <c r="I333" s="5"/>
      <c r="J333" s="5"/>
      <c r="K333" s="5"/>
      <c r="L333" s="5"/>
      <c r="M333" s="5"/>
      <c r="N333" s="5"/>
      <c r="O333" s="5"/>
      <c r="P333" s="5"/>
      <c r="Q333" s="5"/>
      <c r="R333" s="5"/>
      <c r="S333" s="5"/>
    </row>
    <row r="334" spans="1:19" ht="14.25">
      <c r="A334" s="18">
        <v>331</v>
      </c>
      <c r="B334" s="28"/>
      <c r="C334" s="20" t="s">
        <v>689</v>
      </c>
      <c r="D334" s="21" t="s">
        <v>690</v>
      </c>
      <c r="E334" s="25">
        <f t="shared" si="24"/>
        <v>2019</v>
      </c>
      <c r="F334" s="23" t="str">
        <f t="shared" si="25"/>
        <v>PREV</v>
      </c>
      <c r="G334" s="26">
        <v>0</v>
      </c>
      <c r="H334" s="26">
        <f>+G334</f>
        <v>0</v>
      </c>
      <c r="I334" s="5"/>
      <c r="J334" s="5"/>
      <c r="K334" s="5"/>
      <c r="L334" s="5"/>
      <c r="M334" s="5"/>
      <c r="N334" s="5"/>
      <c r="O334" s="5"/>
      <c r="P334" s="5"/>
      <c r="Q334" s="5"/>
      <c r="R334" s="5"/>
      <c r="S334" s="5"/>
    </row>
    <row r="335" spans="1:19" ht="14.25">
      <c r="A335" s="18">
        <v>332</v>
      </c>
      <c r="B335" s="28"/>
      <c r="C335" s="20" t="s">
        <v>691</v>
      </c>
      <c r="D335" s="21" t="s">
        <v>692</v>
      </c>
      <c r="E335" s="25">
        <f t="shared" si="24"/>
        <v>2019</v>
      </c>
      <c r="F335" s="23" t="str">
        <f t="shared" si="25"/>
        <v>PREV</v>
      </c>
      <c r="G335" s="24">
        <v>11878</v>
      </c>
      <c r="H335" s="24">
        <f>H336+H340</f>
        <v>11878</v>
      </c>
      <c r="I335" s="5"/>
      <c r="J335" s="5"/>
      <c r="K335" s="5"/>
      <c r="L335" s="5"/>
      <c r="M335" s="5"/>
      <c r="N335" s="5"/>
      <c r="O335" s="5"/>
      <c r="P335" s="5"/>
      <c r="Q335" s="5"/>
      <c r="R335" s="5"/>
      <c r="S335" s="5"/>
    </row>
    <row r="336" spans="1:19" ht="14.25">
      <c r="A336" s="18">
        <v>333</v>
      </c>
      <c r="B336" s="28"/>
      <c r="C336" s="20" t="s">
        <v>693</v>
      </c>
      <c r="D336" s="21" t="s">
        <v>694</v>
      </c>
      <c r="E336" s="25">
        <f t="shared" si="24"/>
        <v>2019</v>
      </c>
      <c r="F336" s="23" t="str">
        <f t="shared" si="25"/>
        <v>PREV</v>
      </c>
      <c r="G336" s="24">
        <v>109</v>
      </c>
      <c r="H336" s="24">
        <f>SUM(H337:H339)</f>
        <v>109</v>
      </c>
      <c r="I336" s="5"/>
      <c r="J336" s="5"/>
      <c r="K336" s="5"/>
      <c r="L336" s="5"/>
      <c r="M336" s="5"/>
      <c r="N336" s="5"/>
      <c r="O336" s="5"/>
      <c r="P336" s="5"/>
      <c r="Q336" s="5"/>
      <c r="R336" s="5"/>
      <c r="S336" s="5"/>
    </row>
    <row r="337" spans="1:19" ht="14.25">
      <c r="A337" s="18">
        <v>334</v>
      </c>
      <c r="B337" s="28"/>
      <c r="C337" s="20" t="s">
        <v>695</v>
      </c>
      <c r="D337" s="21" t="s">
        <v>696</v>
      </c>
      <c r="E337" s="25">
        <f t="shared" si="24"/>
        <v>2019</v>
      </c>
      <c r="F337" s="23" t="str">
        <f t="shared" si="25"/>
        <v>PREV</v>
      </c>
      <c r="G337" s="26">
        <v>109</v>
      </c>
      <c r="H337" s="26">
        <f>+G337</f>
        <v>109</v>
      </c>
      <c r="I337" s="5"/>
      <c r="J337" s="5"/>
      <c r="K337" s="5"/>
      <c r="L337" s="5"/>
      <c r="M337" s="5"/>
      <c r="N337" s="5"/>
      <c r="O337" s="5"/>
      <c r="P337" s="5"/>
      <c r="Q337" s="5"/>
      <c r="R337" s="5"/>
      <c r="S337" s="5"/>
    </row>
    <row r="338" spans="1:19" ht="14.25">
      <c r="A338" s="18">
        <v>335</v>
      </c>
      <c r="B338" s="28"/>
      <c r="C338" s="20" t="s">
        <v>697</v>
      </c>
      <c r="D338" s="21" t="s">
        <v>698</v>
      </c>
      <c r="E338" s="25">
        <f t="shared" si="24"/>
        <v>2019</v>
      </c>
      <c r="F338" s="23" t="str">
        <f t="shared" si="25"/>
        <v>PREV</v>
      </c>
      <c r="G338" s="26">
        <v>0</v>
      </c>
      <c r="H338" s="26">
        <f>+G338</f>
        <v>0</v>
      </c>
      <c r="I338" s="5"/>
      <c r="J338" s="5"/>
      <c r="K338" s="5"/>
      <c r="L338" s="5"/>
      <c r="M338" s="5"/>
      <c r="N338" s="5"/>
      <c r="O338" s="5"/>
      <c r="P338" s="5"/>
      <c r="Q338" s="5"/>
      <c r="R338" s="5"/>
      <c r="S338" s="5"/>
    </row>
    <row r="339" spans="1:19" ht="14.25">
      <c r="A339" s="18">
        <v>336</v>
      </c>
      <c r="B339" s="28"/>
      <c r="C339" s="20" t="s">
        <v>699</v>
      </c>
      <c r="D339" s="21" t="s">
        <v>700</v>
      </c>
      <c r="E339" s="25">
        <f t="shared" si="24"/>
        <v>2019</v>
      </c>
      <c r="F339" s="23" t="str">
        <f t="shared" si="25"/>
        <v>PREV</v>
      </c>
      <c r="G339" s="26">
        <v>0</v>
      </c>
      <c r="H339" s="26">
        <f>+G339</f>
        <v>0</v>
      </c>
      <c r="I339" s="5"/>
      <c r="J339" s="5"/>
      <c r="K339" s="5"/>
      <c r="L339" s="5"/>
      <c r="M339" s="5"/>
      <c r="N339" s="5"/>
      <c r="O339" s="5"/>
      <c r="P339" s="5"/>
      <c r="Q339" s="5"/>
      <c r="R339" s="5"/>
      <c r="S339" s="5"/>
    </row>
    <row r="340" spans="1:19" ht="14.25">
      <c r="A340" s="18">
        <v>337</v>
      </c>
      <c r="B340" s="28"/>
      <c r="C340" s="20" t="s">
        <v>701</v>
      </c>
      <c r="D340" s="21" t="s">
        <v>702</v>
      </c>
      <c r="E340" s="25">
        <f t="shared" si="24"/>
        <v>2019</v>
      </c>
      <c r="F340" s="23" t="str">
        <f t="shared" si="25"/>
        <v>PREV</v>
      </c>
      <c r="G340" s="24">
        <v>11769</v>
      </c>
      <c r="H340" s="24">
        <f>SUM(H341:H343)</f>
        <v>11769</v>
      </c>
      <c r="I340" s="5"/>
      <c r="J340" s="5"/>
      <c r="K340" s="5"/>
      <c r="L340" s="5"/>
      <c r="M340" s="5"/>
      <c r="N340" s="5"/>
      <c r="O340" s="5"/>
      <c r="P340" s="5"/>
      <c r="Q340" s="5"/>
      <c r="R340" s="5"/>
      <c r="S340" s="5"/>
    </row>
    <row r="341" spans="1:19" ht="14.25">
      <c r="A341" s="18">
        <v>338</v>
      </c>
      <c r="B341" s="27"/>
      <c r="C341" s="20" t="s">
        <v>703</v>
      </c>
      <c r="D341" s="21" t="s">
        <v>704</v>
      </c>
      <c r="E341" s="25">
        <f t="shared" si="24"/>
        <v>2019</v>
      </c>
      <c r="F341" s="23" t="str">
        <f t="shared" si="25"/>
        <v>PREV</v>
      </c>
      <c r="G341" s="26">
        <v>10270</v>
      </c>
      <c r="H341" s="26">
        <f>+G341</f>
        <v>10270</v>
      </c>
      <c r="I341" s="5"/>
      <c r="J341" s="5"/>
      <c r="K341" s="5"/>
      <c r="L341" s="5"/>
      <c r="M341" s="5"/>
      <c r="N341" s="5"/>
      <c r="O341" s="5"/>
      <c r="P341" s="5"/>
      <c r="Q341" s="5"/>
      <c r="R341" s="5"/>
      <c r="S341" s="5"/>
    </row>
    <row r="342" spans="1:19" ht="14.25">
      <c r="A342" s="18">
        <v>339</v>
      </c>
      <c r="B342" s="28"/>
      <c r="C342" s="20" t="s">
        <v>705</v>
      </c>
      <c r="D342" s="21" t="s">
        <v>706</v>
      </c>
      <c r="E342" s="25">
        <f t="shared" si="24"/>
        <v>2019</v>
      </c>
      <c r="F342" s="23" t="str">
        <f t="shared" si="25"/>
        <v>PREV</v>
      </c>
      <c r="G342" s="26">
        <v>1499</v>
      </c>
      <c r="H342" s="26">
        <f>+G342</f>
        <v>1499</v>
      </c>
      <c r="I342" s="5"/>
      <c r="J342" s="5"/>
      <c r="K342" s="5"/>
      <c r="L342" s="5"/>
      <c r="M342" s="5"/>
      <c r="N342" s="5"/>
      <c r="O342" s="5"/>
      <c r="P342" s="5"/>
      <c r="Q342" s="5"/>
      <c r="R342" s="5"/>
      <c r="S342" s="5"/>
    </row>
    <row r="343" spans="1:19" ht="14.25">
      <c r="A343" s="18">
        <v>340</v>
      </c>
      <c r="B343" s="28"/>
      <c r="C343" s="20" t="s">
        <v>707</v>
      </c>
      <c r="D343" s="21" t="s">
        <v>708</v>
      </c>
      <c r="E343" s="25">
        <f t="shared" si="24"/>
        <v>2019</v>
      </c>
      <c r="F343" s="23" t="str">
        <f t="shared" si="25"/>
        <v>PREV</v>
      </c>
      <c r="G343" s="26">
        <v>0</v>
      </c>
      <c r="H343" s="26">
        <f>+G343</f>
        <v>0</v>
      </c>
      <c r="I343" s="5"/>
      <c r="J343" s="5"/>
      <c r="K343" s="5"/>
      <c r="L343" s="5"/>
      <c r="M343" s="5"/>
      <c r="N343" s="5"/>
      <c r="O343" s="5"/>
      <c r="P343" s="5"/>
      <c r="Q343" s="5"/>
      <c r="R343" s="5"/>
      <c r="S343" s="5"/>
    </row>
    <row r="344" spans="1:19" ht="14.25">
      <c r="A344" s="18">
        <v>341</v>
      </c>
      <c r="B344" s="28"/>
      <c r="C344" s="20" t="s">
        <v>709</v>
      </c>
      <c r="D344" s="21" t="s">
        <v>710</v>
      </c>
      <c r="E344" s="25">
        <f t="shared" si="24"/>
        <v>2019</v>
      </c>
      <c r="F344" s="23" t="str">
        <f t="shared" si="25"/>
        <v>PREV</v>
      </c>
      <c r="G344" s="24">
        <v>6580</v>
      </c>
      <c r="H344" s="24">
        <f>H345+H349</f>
        <v>6580</v>
      </c>
      <c r="I344" s="5"/>
      <c r="J344" s="5"/>
      <c r="K344" s="5"/>
      <c r="L344" s="5"/>
      <c r="M344" s="5"/>
      <c r="N344" s="5"/>
      <c r="O344" s="5"/>
      <c r="P344" s="5"/>
      <c r="Q344" s="5"/>
      <c r="R344" s="5"/>
      <c r="S344" s="5"/>
    </row>
    <row r="345" spans="1:19" ht="14.25">
      <c r="A345" s="18">
        <v>342</v>
      </c>
      <c r="B345" s="28"/>
      <c r="C345" s="20" t="s">
        <v>711</v>
      </c>
      <c r="D345" s="21" t="s">
        <v>712</v>
      </c>
      <c r="E345" s="25">
        <f t="shared" si="24"/>
        <v>2019</v>
      </c>
      <c r="F345" s="23" t="str">
        <f t="shared" si="25"/>
        <v>PREV</v>
      </c>
      <c r="G345" s="24">
        <v>1208</v>
      </c>
      <c r="H345" s="24">
        <f>SUM(H346:H348)</f>
        <v>1208</v>
      </c>
      <c r="I345" s="5"/>
      <c r="J345" s="5"/>
      <c r="K345" s="5"/>
      <c r="L345" s="5"/>
      <c r="M345" s="5"/>
      <c r="N345" s="5"/>
      <c r="O345" s="5"/>
      <c r="P345" s="5"/>
      <c r="Q345" s="5"/>
      <c r="R345" s="5"/>
      <c r="S345" s="5"/>
    </row>
    <row r="346" spans="1:19" ht="14.25">
      <c r="A346" s="18">
        <v>343</v>
      </c>
      <c r="B346" s="28"/>
      <c r="C346" s="20" t="s">
        <v>713</v>
      </c>
      <c r="D346" s="21" t="s">
        <v>714</v>
      </c>
      <c r="E346" s="25">
        <f t="shared" si="24"/>
        <v>2019</v>
      </c>
      <c r="F346" s="23" t="str">
        <f t="shared" si="25"/>
        <v>PREV</v>
      </c>
      <c r="G346" s="26">
        <v>873</v>
      </c>
      <c r="H346" s="26">
        <f>+G346</f>
        <v>873</v>
      </c>
      <c r="I346" s="5"/>
      <c r="J346" s="5"/>
      <c r="K346" s="5"/>
      <c r="L346" s="5"/>
      <c r="M346" s="5"/>
      <c r="N346" s="5"/>
      <c r="O346" s="5"/>
      <c r="P346" s="5"/>
      <c r="Q346" s="5"/>
      <c r="R346" s="5"/>
      <c r="S346" s="5"/>
    </row>
    <row r="347" spans="1:19" ht="14.25">
      <c r="A347" s="18">
        <v>344</v>
      </c>
      <c r="B347" s="28"/>
      <c r="C347" s="20" t="s">
        <v>715</v>
      </c>
      <c r="D347" s="21" t="s">
        <v>716</v>
      </c>
      <c r="E347" s="25">
        <f t="shared" si="24"/>
        <v>2019</v>
      </c>
      <c r="F347" s="23" t="str">
        <f t="shared" si="25"/>
        <v>PREV</v>
      </c>
      <c r="G347" s="26">
        <v>335</v>
      </c>
      <c r="H347" s="26">
        <f>+G347</f>
        <v>335</v>
      </c>
      <c r="I347" s="5"/>
      <c r="J347" s="5"/>
      <c r="K347" s="5"/>
      <c r="L347" s="5"/>
      <c r="M347" s="5"/>
      <c r="N347" s="5"/>
      <c r="O347" s="5"/>
      <c r="P347" s="5"/>
      <c r="Q347" s="5"/>
      <c r="R347" s="5"/>
      <c r="S347" s="5"/>
    </row>
    <row r="348" spans="1:19" ht="14.25">
      <c r="A348" s="18">
        <v>345</v>
      </c>
      <c r="B348" s="28"/>
      <c r="C348" s="20" t="s">
        <v>717</v>
      </c>
      <c r="D348" s="21" t="s">
        <v>718</v>
      </c>
      <c r="E348" s="25">
        <f t="shared" si="24"/>
        <v>2019</v>
      </c>
      <c r="F348" s="23" t="str">
        <f t="shared" si="25"/>
        <v>PREV</v>
      </c>
      <c r="G348" s="26">
        <v>0</v>
      </c>
      <c r="H348" s="26">
        <f>+G348</f>
        <v>0</v>
      </c>
      <c r="I348" s="5"/>
      <c r="J348" s="5"/>
      <c r="K348" s="5"/>
      <c r="L348" s="5"/>
      <c r="M348" s="5"/>
      <c r="N348" s="5"/>
      <c r="O348" s="5"/>
      <c r="P348" s="5"/>
      <c r="Q348" s="5"/>
      <c r="R348" s="5"/>
      <c r="S348" s="5"/>
    </row>
    <row r="349" spans="1:19" ht="14.25">
      <c r="A349" s="18">
        <v>346</v>
      </c>
      <c r="B349" s="28"/>
      <c r="C349" s="20" t="s">
        <v>719</v>
      </c>
      <c r="D349" s="21" t="s">
        <v>720</v>
      </c>
      <c r="E349" s="25">
        <f t="shared" si="24"/>
        <v>2019</v>
      </c>
      <c r="F349" s="23" t="str">
        <f t="shared" si="25"/>
        <v>PREV</v>
      </c>
      <c r="G349" s="24">
        <v>5372</v>
      </c>
      <c r="H349" s="24">
        <f>SUM(H350:H352)</f>
        <v>5372</v>
      </c>
      <c r="I349" s="5"/>
      <c r="J349" s="5"/>
      <c r="K349" s="5"/>
      <c r="L349" s="5"/>
      <c r="M349" s="5"/>
      <c r="N349" s="5"/>
      <c r="O349" s="5"/>
      <c r="P349" s="5"/>
      <c r="Q349" s="5"/>
      <c r="R349" s="5"/>
      <c r="S349" s="5"/>
    </row>
    <row r="350" spans="1:19" ht="14.25">
      <c r="A350" s="18">
        <v>347</v>
      </c>
      <c r="B350" s="28"/>
      <c r="C350" s="20" t="s">
        <v>721</v>
      </c>
      <c r="D350" s="21" t="s">
        <v>722</v>
      </c>
      <c r="E350" s="25">
        <f t="shared" si="24"/>
        <v>2019</v>
      </c>
      <c r="F350" s="23" t="str">
        <f t="shared" si="25"/>
        <v>PREV</v>
      </c>
      <c r="G350" s="26">
        <v>5152</v>
      </c>
      <c r="H350" s="26">
        <f>+G350</f>
        <v>5152</v>
      </c>
      <c r="I350" s="5"/>
      <c r="J350" s="5"/>
      <c r="K350" s="5"/>
      <c r="L350" s="5"/>
      <c r="M350" s="5"/>
      <c r="N350" s="5"/>
      <c r="O350" s="5"/>
      <c r="P350" s="5"/>
      <c r="Q350" s="5"/>
      <c r="R350" s="5"/>
      <c r="S350" s="5"/>
    </row>
    <row r="351" spans="1:19" ht="14.25">
      <c r="A351" s="18">
        <v>348</v>
      </c>
      <c r="B351" s="27"/>
      <c r="C351" s="20" t="s">
        <v>723</v>
      </c>
      <c r="D351" s="21" t="s">
        <v>724</v>
      </c>
      <c r="E351" s="25">
        <f t="shared" si="24"/>
        <v>2019</v>
      </c>
      <c r="F351" s="23" t="str">
        <f t="shared" si="25"/>
        <v>PREV</v>
      </c>
      <c r="G351" s="26">
        <v>32</v>
      </c>
      <c r="H351" s="26">
        <f>+G351</f>
        <v>32</v>
      </c>
      <c r="I351" s="5"/>
      <c r="J351" s="5"/>
      <c r="K351" s="5"/>
      <c r="L351" s="5"/>
      <c r="M351" s="5"/>
      <c r="N351" s="5"/>
      <c r="O351" s="5"/>
      <c r="P351" s="5"/>
      <c r="Q351" s="5"/>
      <c r="R351" s="5"/>
      <c r="S351" s="5"/>
    </row>
    <row r="352" spans="1:19" ht="14.25">
      <c r="A352" s="18">
        <v>349</v>
      </c>
      <c r="B352" s="28"/>
      <c r="C352" s="20" t="s">
        <v>725</v>
      </c>
      <c r="D352" s="21" t="s">
        <v>726</v>
      </c>
      <c r="E352" s="25">
        <f t="shared" si="24"/>
        <v>2019</v>
      </c>
      <c r="F352" s="23" t="str">
        <f t="shared" si="25"/>
        <v>PREV</v>
      </c>
      <c r="G352" s="26">
        <v>188</v>
      </c>
      <c r="H352" s="26">
        <f>+G352</f>
        <v>188</v>
      </c>
      <c r="I352" s="5"/>
      <c r="J352" s="5"/>
      <c r="K352" s="5"/>
      <c r="L352" s="5"/>
      <c r="M352" s="5"/>
      <c r="N352" s="5"/>
      <c r="O352" s="5"/>
      <c r="P352" s="5"/>
      <c r="Q352" s="5"/>
      <c r="R352" s="5"/>
      <c r="S352" s="5"/>
    </row>
    <row r="353" spans="1:19" ht="14.25">
      <c r="A353" s="18">
        <v>350</v>
      </c>
      <c r="B353" s="28"/>
      <c r="C353" s="20" t="s">
        <v>727</v>
      </c>
      <c r="D353" s="21" t="s">
        <v>728</v>
      </c>
      <c r="E353" s="25">
        <f t="shared" si="24"/>
        <v>2019</v>
      </c>
      <c r="F353" s="23" t="str">
        <f t="shared" si="25"/>
        <v>PREV</v>
      </c>
      <c r="G353" s="24">
        <v>2442</v>
      </c>
      <c r="H353" s="24">
        <f>SUM(H354:H356)</f>
        <v>2442</v>
      </c>
      <c r="I353" s="5"/>
      <c r="J353" s="5"/>
      <c r="K353" s="5"/>
      <c r="L353" s="5"/>
      <c r="M353" s="5"/>
      <c r="N353" s="5"/>
      <c r="O353" s="5"/>
      <c r="P353" s="5"/>
      <c r="Q353" s="5"/>
      <c r="R353" s="5"/>
      <c r="S353" s="5"/>
    </row>
    <row r="354" spans="1:19" ht="14.25">
      <c r="A354" s="18">
        <v>351</v>
      </c>
      <c r="B354" s="28"/>
      <c r="C354" s="20" t="s">
        <v>729</v>
      </c>
      <c r="D354" s="21" t="s">
        <v>730</v>
      </c>
      <c r="E354" s="25">
        <f t="shared" si="24"/>
        <v>2019</v>
      </c>
      <c r="F354" s="23" t="str">
        <f t="shared" si="25"/>
        <v>PREV</v>
      </c>
      <c r="G354" s="26">
        <v>265</v>
      </c>
      <c r="H354" s="26">
        <f>+G354</f>
        <v>265</v>
      </c>
      <c r="I354" s="5"/>
      <c r="J354" s="5"/>
      <c r="K354" s="5"/>
      <c r="L354" s="5"/>
      <c r="M354" s="5"/>
      <c r="N354" s="5"/>
      <c r="O354" s="5"/>
      <c r="P354" s="5"/>
      <c r="Q354" s="5"/>
      <c r="R354" s="5"/>
      <c r="S354" s="5"/>
    </row>
    <row r="355" spans="1:19" ht="14.25">
      <c r="A355" s="18">
        <v>352</v>
      </c>
      <c r="B355" s="28"/>
      <c r="C355" s="20" t="s">
        <v>731</v>
      </c>
      <c r="D355" s="21" t="s">
        <v>732</v>
      </c>
      <c r="E355" s="25">
        <f t="shared" si="24"/>
        <v>2019</v>
      </c>
      <c r="F355" s="23" t="str">
        <f t="shared" si="25"/>
        <v>PREV</v>
      </c>
      <c r="G355" s="26">
        <v>0</v>
      </c>
      <c r="H355" s="26">
        <f>+G355</f>
        <v>0</v>
      </c>
      <c r="I355" s="5"/>
      <c r="J355" s="5"/>
      <c r="K355" s="5"/>
      <c r="L355" s="5"/>
      <c r="M355" s="5"/>
      <c r="N355" s="5"/>
      <c r="O355" s="5"/>
      <c r="P355" s="5"/>
      <c r="Q355" s="5"/>
      <c r="R355" s="5"/>
      <c r="S355" s="5"/>
    </row>
    <row r="356" spans="1:19" ht="14.25">
      <c r="A356" s="18">
        <v>353</v>
      </c>
      <c r="B356" s="28"/>
      <c r="C356" s="20" t="s">
        <v>733</v>
      </c>
      <c r="D356" s="21" t="s">
        <v>734</v>
      </c>
      <c r="E356" s="25">
        <f t="shared" si="24"/>
        <v>2019</v>
      </c>
      <c r="F356" s="23" t="str">
        <f t="shared" si="25"/>
        <v>PREV</v>
      </c>
      <c r="G356" s="24">
        <v>2177</v>
      </c>
      <c r="H356" s="24">
        <f>SUM(H357:H358)</f>
        <v>2177</v>
      </c>
      <c r="I356" s="5"/>
      <c r="J356" s="5"/>
      <c r="K356" s="5"/>
      <c r="L356" s="5"/>
      <c r="M356" s="5"/>
      <c r="N356" s="5"/>
      <c r="O356" s="5"/>
      <c r="P356" s="5"/>
      <c r="Q356" s="5"/>
      <c r="R356" s="5"/>
      <c r="S356" s="5"/>
    </row>
    <row r="357" spans="1:19" ht="14.25">
      <c r="A357" s="18">
        <v>354</v>
      </c>
      <c r="B357" s="28"/>
      <c r="C357" s="20" t="s">
        <v>735</v>
      </c>
      <c r="D357" s="21" t="s">
        <v>736</v>
      </c>
      <c r="E357" s="25">
        <f t="shared" si="24"/>
        <v>2019</v>
      </c>
      <c r="F357" s="23" t="str">
        <f t="shared" si="25"/>
        <v>PREV</v>
      </c>
      <c r="G357" s="26">
        <v>322</v>
      </c>
      <c r="H357" s="26">
        <f>+G357</f>
        <v>322</v>
      </c>
      <c r="I357" s="5"/>
      <c r="J357" s="5"/>
      <c r="K357" s="5"/>
      <c r="L357" s="5"/>
      <c r="M357" s="5"/>
      <c r="N357" s="5"/>
      <c r="O357" s="5"/>
      <c r="P357" s="5"/>
      <c r="Q357" s="5"/>
      <c r="R357" s="5"/>
      <c r="S357" s="5"/>
    </row>
    <row r="358" spans="1:19" ht="14.25">
      <c r="A358" s="18">
        <v>355</v>
      </c>
      <c r="B358" s="28"/>
      <c r="C358" s="20" t="s">
        <v>737</v>
      </c>
      <c r="D358" s="21" t="s">
        <v>738</v>
      </c>
      <c r="E358" s="25">
        <f t="shared" si="24"/>
        <v>2019</v>
      </c>
      <c r="F358" s="23" t="str">
        <f t="shared" si="25"/>
        <v>PREV</v>
      </c>
      <c r="G358" s="26">
        <v>1855</v>
      </c>
      <c r="H358" s="26">
        <f>+G358</f>
        <v>1855</v>
      </c>
      <c r="I358" s="5"/>
      <c r="J358" s="5"/>
      <c r="K358" s="5"/>
      <c r="L358" s="5"/>
      <c r="M358" s="5"/>
      <c r="N358" s="5"/>
      <c r="O358" s="5"/>
      <c r="P358" s="5"/>
      <c r="Q358" s="5"/>
      <c r="R358" s="5"/>
      <c r="S358" s="5"/>
    </row>
    <row r="359" spans="1:19" ht="14.25">
      <c r="A359" s="18">
        <v>356</v>
      </c>
      <c r="B359" s="28"/>
      <c r="C359" s="20" t="s">
        <v>739</v>
      </c>
      <c r="D359" s="21" t="s">
        <v>740</v>
      </c>
      <c r="E359" s="25">
        <f t="shared" si="24"/>
        <v>2019</v>
      </c>
      <c r="F359" s="23" t="str">
        <f t="shared" si="25"/>
        <v>PREV</v>
      </c>
      <c r="G359" s="24">
        <v>11109</v>
      </c>
      <c r="H359" s="24">
        <f>SUM(H360:H361)</f>
        <v>11109</v>
      </c>
      <c r="I359" s="5"/>
      <c r="J359" s="5"/>
      <c r="K359" s="5"/>
      <c r="L359" s="5"/>
      <c r="M359" s="5"/>
      <c r="N359" s="5"/>
      <c r="O359" s="5"/>
      <c r="P359" s="5"/>
      <c r="Q359" s="5"/>
      <c r="R359" s="5"/>
      <c r="S359" s="5"/>
    </row>
    <row r="360" spans="1:19" ht="14.25">
      <c r="A360" s="18">
        <v>357</v>
      </c>
      <c r="B360" s="28"/>
      <c r="C360" s="20" t="s">
        <v>741</v>
      </c>
      <c r="D360" s="21" t="s">
        <v>742</v>
      </c>
      <c r="E360" s="25">
        <f t="shared" si="24"/>
        <v>2019</v>
      </c>
      <c r="F360" s="23" t="str">
        <f t="shared" si="25"/>
        <v>PREV</v>
      </c>
      <c r="G360" s="26">
        <v>11</v>
      </c>
      <c r="H360" s="26">
        <f>+G360</f>
        <v>11</v>
      </c>
      <c r="I360" s="5"/>
      <c r="J360" s="5"/>
      <c r="K360" s="5"/>
      <c r="L360" s="5"/>
      <c r="M360" s="5"/>
      <c r="N360" s="5"/>
      <c r="O360" s="5"/>
      <c r="P360" s="5"/>
      <c r="Q360" s="5"/>
      <c r="R360" s="5"/>
      <c r="S360" s="5"/>
    </row>
    <row r="361" spans="1:19" ht="14.25">
      <c r="A361" s="18">
        <v>358</v>
      </c>
      <c r="B361" s="28"/>
      <c r="C361" s="20" t="s">
        <v>743</v>
      </c>
      <c r="D361" s="21" t="s">
        <v>744</v>
      </c>
      <c r="E361" s="25">
        <f t="shared" si="24"/>
        <v>2019</v>
      </c>
      <c r="F361" s="23" t="str">
        <f t="shared" si="25"/>
        <v>PREV</v>
      </c>
      <c r="G361" s="24">
        <v>11098</v>
      </c>
      <c r="H361" s="24">
        <f>H362+H365</f>
        <v>11098</v>
      </c>
      <c r="I361" s="5"/>
      <c r="J361" s="5"/>
      <c r="K361" s="5"/>
      <c r="L361" s="5"/>
      <c r="M361" s="5"/>
      <c r="N361" s="5"/>
      <c r="O361" s="5"/>
      <c r="P361" s="5"/>
      <c r="Q361" s="5"/>
      <c r="R361" s="5"/>
      <c r="S361" s="5"/>
    </row>
    <row r="362" spans="1:19" ht="14.25">
      <c r="A362" s="18">
        <v>359</v>
      </c>
      <c r="B362" s="28"/>
      <c r="C362" s="20" t="s">
        <v>745</v>
      </c>
      <c r="D362" s="21" t="s">
        <v>746</v>
      </c>
      <c r="E362" s="25">
        <f t="shared" si="24"/>
        <v>2019</v>
      </c>
      <c r="F362" s="23" t="str">
        <f t="shared" si="25"/>
        <v>PREV</v>
      </c>
      <c r="G362" s="24">
        <v>5755</v>
      </c>
      <c r="H362" s="24">
        <f>SUM(H363:H364)</f>
        <v>5755</v>
      </c>
      <c r="I362" s="5"/>
      <c r="J362" s="5"/>
      <c r="K362" s="5"/>
      <c r="L362" s="5"/>
      <c r="M362" s="5"/>
      <c r="N362" s="5"/>
      <c r="O362" s="5"/>
      <c r="P362" s="5"/>
      <c r="Q362" s="5"/>
      <c r="R362" s="5"/>
      <c r="S362" s="5"/>
    </row>
    <row r="363" spans="1:19" ht="14.25">
      <c r="A363" s="18">
        <v>360</v>
      </c>
      <c r="B363" s="28"/>
      <c r="C363" s="20" t="s">
        <v>747</v>
      </c>
      <c r="D363" s="21" t="s">
        <v>748</v>
      </c>
      <c r="E363" s="25">
        <f t="shared" si="24"/>
        <v>2019</v>
      </c>
      <c r="F363" s="23" t="str">
        <f t="shared" si="25"/>
        <v>PREV</v>
      </c>
      <c r="G363" s="26">
        <v>126</v>
      </c>
      <c r="H363" s="26">
        <f>+G363</f>
        <v>126</v>
      </c>
      <c r="I363" s="5"/>
      <c r="J363" s="5"/>
      <c r="K363" s="5"/>
      <c r="L363" s="5"/>
      <c r="M363" s="5"/>
      <c r="N363" s="5"/>
      <c r="O363" s="5"/>
      <c r="P363" s="5"/>
      <c r="Q363" s="5"/>
      <c r="R363" s="5"/>
      <c r="S363" s="5"/>
    </row>
    <row r="364" spans="1:19" ht="14.25">
      <c r="A364" s="18">
        <v>361</v>
      </c>
      <c r="B364" s="28"/>
      <c r="C364" s="20" t="s">
        <v>749</v>
      </c>
      <c r="D364" s="21" t="s">
        <v>750</v>
      </c>
      <c r="E364" s="25">
        <f t="shared" si="24"/>
        <v>2019</v>
      </c>
      <c r="F364" s="23" t="str">
        <f t="shared" si="25"/>
        <v>PREV</v>
      </c>
      <c r="G364" s="26">
        <v>5629</v>
      </c>
      <c r="H364" s="26">
        <f>+G364</f>
        <v>5629</v>
      </c>
      <c r="I364" s="5"/>
      <c r="J364" s="5"/>
      <c r="K364" s="5"/>
      <c r="L364" s="5"/>
      <c r="M364" s="5"/>
      <c r="N364" s="5"/>
      <c r="O364" s="5"/>
      <c r="P364" s="5"/>
      <c r="Q364" s="5"/>
      <c r="R364" s="5"/>
      <c r="S364" s="5"/>
    </row>
    <row r="365" spans="1:19" ht="14.25">
      <c r="A365" s="18">
        <v>362</v>
      </c>
      <c r="B365" s="28"/>
      <c r="C365" s="20" t="s">
        <v>751</v>
      </c>
      <c r="D365" s="21" t="s">
        <v>752</v>
      </c>
      <c r="E365" s="25">
        <f t="shared" si="24"/>
        <v>2019</v>
      </c>
      <c r="F365" s="23" t="str">
        <f t="shared" si="25"/>
        <v>PREV</v>
      </c>
      <c r="G365" s="26">
        <v>5343</v>
      </c>
      <c r="H365" s="26">
        <f>+G365</f>
        <v>5343</v>
      </c>
      <c r="I365" s="5"/>
      <c r="J365" s="5"/>
      <c r="K365" s="5"/>
      <c r="L365" s="5"/>
      <c r="M365" s="5"/>
      <c r="N365" s="5"/>
      <c r="O365" s="5"/>
      <c r="P365" s="5"/>
      <c r="Q365" s="5"/>
      <c r="R365" s="5"/>
      <c r="S365" s="5"/>
    </row>
    <row r="366" spans="1:19" ht="14.25">
      <c r="A366" s="18">
        <v>363</v>
      </c>
      <c r="B366" s="28"/>
      <c r="C366" s="20" t="s">
        <v>753</v>
      </c>
      <c r="D366" s="21" t="s">
        <v>754</v>
      </c>
      <c r="E366" s="25">
        <f t="shared" si="24"/>
        <v>2019</v>
      </c>
      <c r="F366" s="23" t="str">
        <f t="shared" si="25"/>
        <v>PREV</v>
      </c>
      <c r="G366" s="24">
        <v>0</v>
      </c>
      <c r="H366" s="24">
        <f>SUM(H367:H368)</f>
        <v>0</v>
      </c>
      <c r="I366" s="5"/>
      <c r="J366" s="5"/>
      <c r="K366" s="5"/>
      <c r="L366" s="5"/>
      <c r="M366" s="5"/>
      <c r="N366" s="5"/>
      <c r="O366" s="5"/>
      <c r="P366" s="5"/>
      <c r="Q366" s="5"/>
      <c r="R366" s="5"/>
      <c r="S366" s="5"/>
    </row>
    <row r="367" spans="1:19" ht="14.25">
      <c r="A367" s="18">
        <v>364</v>
      </c>
      <c r="B367" s="27"/>
      <c r="C367" s="20" t="s">
        <v>755</v>
      </c>
      <c r="D367" s="21" t="s">
        <v>756</v>
      </c>
      <c r="E367" s="25">
        <f t="shared" si="24"/>
        <v>2019</v>
      </c>
      <c r="F367" s="23" t="str">
        <f t="shared" si="25"/>
        <v>PREV</v>
      </c>
      <c r="G367" s="26">
        <v>0</v>
      </c>
      <c r="H367" s="26">
        <f>+G367</f>
        <v>0</v>
      </c>
      <c r="I367" s="5"/>
      <c r="J367" s="5"/>
      <c r="K367" s="5"/>
      <c r="L367" s="5"/>
      <c r="M367" s="5"/>
      <c r="N367" s="5"/>
      <c r="O367" s="5"/>
      <c r="P367" s="5"/>
      <c r="Q367" s="5"/>
      <c r="R367" s="5"/>
      <c r="S367" s="5"/>
    </row>
    <row r="368" spans="1:19" ht="14.25">
      <c r="A368" s="18">
        <v>365</v>
      </c>
      <c r="B368" s="27"/>
      <c r="C368" s="20" t="s">
        <v>757</v>
      </c>
      <c r="D368" s="21" t="s">
        <v>758</v>
      </c>
      <c r="E368" s="25">
        <f t="shared" si="24"/>
        <v>2019</v>
      </c>
      <c r="F368" s="23" t="str">
        <f t="shared" si="25"/>
        <v>PREV</v>
      </c>
      <c r="G368" s="26">
        <v>0</v>
      </c>
      <c r="H368" s="26">
        <f>+G368</f>
        <v>0</v>
      </c>
      <c r="I368" s="5"/>
      <c r="J368" s="5"/>
      <c r="K368" s="5"/>
      <c r="L368" s="5"/>
      <c r="M368" s="5"/>
      <c r="N368" s="5"/>
      <c r="O368" s="5"/>
      <c r="P368" s="5"/>
      <c r="Q368" s="5"/>
      <c r="R368" s="5"/>
      <c r="S368" s="5"/>
    </row>
    <row r="369" spans="1:19" ht="14.25">
      <c r="A369" s="18">
        <v>366</v>
      </c>
      <c r="B369" s="27"/>
      <c r="C369" s="20" t="s">
        <v>759</v>
      </c>
      <c r="D369" s="21" t="s">
        <v>760</v>
      </c>
      <c r="E369" s="25">
        <f t="shared" si="24"/>
        <v>2019</v>
      </c>
      <c r="F369" s="23" t="str">
        <f t="shared" si="25"/>
        <v>PREV</v>
      </c>
      <c r="G369" s="24">
        <v>0</v>
      </c>
      <c r="H369" s="24">
        <f>SUM(H370:H371)</f>
        <v>0</v>
      </c>
      <c r="I369" s="5"/>
      <c r="J369" s="5"/>
      <c r="K369" s="5"/>
      <c r="L369" s="5"/>
      <c r="M369" s="5"/>
      <c r="N369" s="5"/>
      <c r="O369" s="5"/>
      <c r="P369" s="5"/>
      <c r="Q369" s="5"/>
      <c r="R369" s="5"/>
      <c r="S369" s="5"/>
    </row>
    <row r="370" spans="1:19" ht="14.25">
      <c r="A370" s="18">
        <v>367</v>
      </c>
      <c r="B370" s="19"/>
      <c r="C370" s="20" t="s">
        <v>761</v>
      </c>
      <c r="D370" s="21" t="s">
        <v>762</v>
      </c>
      <c r="E370" s="25">
        <f t="shared" si="24"/>
        <v>2019</v>
      </c>
      <c r="F370" s="23" t="str">
        <f t="shared" si="25"/>
        <v>PREV</v>
      </c>
      <c r="G370" s="26">
        <v>0</v>
      </c>
      <c r="H370" s="26">
        <f>+G370</f>
        <v>0</v>
      </c>
      <c r="I370" s="5"/>
      <c r="J370" s="5"/>
      <c r="K370" s="5"/>
      <c r="L370" s="5"/>
      <c r="M370" s="5"/>
      <c r="N370" s="5"/>
      <c r="O370" s="5"/>
      <c r="P370" s="5"/>
      <c r="Q370" s="5"/>
      <c r="R370" s="5"/>
      <c r="S370" s="5"/>
    </row>
    <row r="371" spans="1:19" ht="14.25">
      <c r="A371" s="18">
        <v>368</v>
      </c>
      <c r="B371" s="19"/>
      <c r="C371" s="20" t="s">
        <v>763</v>
      </c>
      <c r="D371" s="21" t="s">
        <v>764</v>
      </c>
      <c r="E371" s="25">
        <f t="shared" si="24"/>
        <v>2019</v>
      </c>
      <c r="F371" s="23" t="str">
        <f t="shared" si="25"/>
        <v>PREV</v>
      </c>
      <c r="G371" s="26">
        <v>0</v>
      </c>
      <c r="H371" s="26">
        <f>+G371</f>
        <v>0</v>
      </c>
      <c r="I371" s="5"/>
      <c r="J371" s="5"/>
      <c r="K371" s="5"/>
      <c r="L371" s="5"/>
      <c r="M371" s="5"/>
      <c r="N371" s="5"/>
      <c r="O371" s="5"/>
      <c r="P371" s="5"/>
      <c r="Q371" s="5"/>
      <c r="R371" s="5"/>
      <c r="S371" s="5"/>
    </row>
    <row r="372" spans="1:19" ht="14.25">
      <c r="A372" s="18">
        <v>369</v>
      </c>
      <c r="B372" s="19"/>
      <c r="C372" s="20" t="s">
        <v>765</v>
      </c>
      <c r="D372" s="21" t="s">
        <v>766</v>
      </c>
      <c r="E372" s="25">
        <f t="shared" si="24"/>
        <v>2019</v>
      </c>
      <c r="F372" s="23" t="str">
        <f t="shared" si="25"/>
        <v>PREV</v>
      </c>
      <c r="G372" s="24">
        <v>9075</v>
      </c>
      <c r="H372" s="24">
        <f>H373+H379+H380+H385</f>
        <v>9075</v>
      </c>
      <c r="I372" s="5"/>
      <c r="J372" s="5"/>
      <c r="K372" s="5"/>
      <c r="L372" s="5"/>
      <c r="M372" s="5"/>
      <c r="N372" s="5"/>
      <c r="O372" s="5"/>
      <c r="P372" s="5"/>
      <c r="Q372" s="5"/>
      <c r="R372" s="5"/>
      <c r="S372" s="5"/>
    </row>
    <row r="373" spans="1:19" ht="14.25">
      <c r="A373" s="18">
        <v>370</v>
      </c>
      <c r="B373" s="19"/>
      <c r="C373" s="20" t="s">
        <v>767</v>
      </c>
      <c r="D373" s="21" t="s">
        <v>768</v>
      </c>
      <c r="E373" s="25">
        <f t="shared" si="24"/>
        <v>2019</v>
      </c>
      <c r="F373" s="23" t="str">
        <f t="shared" si="25"/>
        <v>PREV</v>
      </c>
      <c r="G373" s="24">
        <v>8518</v>
      </c>
      <c r="H373" s="24">
        <f>SUM(H374:H378)</f>
        <v>8518</v>
      </c>
      <c r="I373" s="5"/>
      <c r="J373" s="5"/>
      <c r="K373" s="5"/>
      <c r="L373" s="5"/>
      <c r="M373" s="5"/>
      <c r="N373" s="5"/>
      <c r="O373" s="5"/>
      <c r="P373" s="5"/>
      <c r="Q373" s="5"/>
      <c r="R373" s="5"/>
      <c r="S373" s="5"/>
    </row>
    <row r="374" spans="1:19" ht="14.25">
      <c r="A374" s="18">
        <v>371</v>
      </c>
      <c r="B374" s="19"/>
      <c r="C374" s="20" t="s">
        <v>769</v>
      </c>
      <c r="D374" s="21" t="s">
        <v>770</v>
      </c>
      <c r="E374" s="25">
        <f t="shared" si="24"/>
        <v>2019</v>
      </c>
      <c r="F374" s="23" t="str">
        <f t="shared" si="25"/>
        <v>PREV</v>
      </c>
      <c r="G374" s="26">
        <v>3481</v>
      </c>
      <c r="H374" s="26">
        <f t="shared" ref="H374:H379" si="26">+G374</f>
        <v>3481</v>
      </c>
      <c r="I374" s="5"/>
      <c r="J374" s="5"/>
      <c r="K374" s="5"/>
      <c r="L374" s="5"/>
      <c r="M374" s="5"/>
      <c r="N374" s="5"/>
      <c r="O374" s="5"/>
      <c r="P374" s="5"/>
      <c r="Q374" s="5"/>
      <c r="R374" s="5"/>
      <c r="S374" s="5"/>
    </row>
    <row r="375" spans="1:19" ht="14.25">
      <c r="A375" s="18">
        <v>372</v>
      </c>
      <c r="B375" s="19"/>
      <c r="C375" s="20" t="s">
        <v>771</v>
      </c>
      <c r="D375" s="21" t="s">
        <v>772</v>
      </c>
      <c r="E375" s="25">
        <f t="shared" si="24"/>
        <v>2019</v>
      </c>
      <c r="F375" s="23" t="str">
        <f t="shared" si="25"/>
        <v>PREV</v>
      </c>
      <c r="G375" s="26">
        <v>174</v>
      </c>
      <c r="H375" s="26">
        <f t="shared" si="26"/>
        <v>174</v>
      </c>
      <c r="I375" s="5"/>
      <c r="J375" s="5"/>
      <c r="K375" s="5"/>
      <c r="L375" s="5"/>
      <c r="M375" s="5"/>
      <c r="N375" s="5"/>
      <c r="O375" s="5"/>
      <c r="P375" s="5"/>
      <c r="Q375" s="5"/>
      <c r="R375" s="5"/>
      <c r="S375" s="5"/>
    </row>
    <row r="376" spans="1:19" ht="14.25">
      <c r="A376" s="18">
        <v>373</v>
      </c>
      <c r="B376" s="19"/>
      <c r="C376" s="20" t="s">
        <v>773</v>
      </c>
      <c r="D376" s="21" t="s">
        <v>774</v>
      </c>
      <c r="E376" s="25">
        <f t="shared" si="24"/>
        <v>2019</v>
      </c>
      <c r="F376" s="23" t="str">
        <f t="shared" si="25"/>
        <v>PREV</v>
      </c>
      <c r="G376" s="26">
        <v>0</v>
      </c>
      <c r="H376" s="26">
        <f t="shared" si="26"/>
        <v>0</v>
      </c>
      <c r="I376" s="5"/>
      <c r="J376" s="5"/>
      <c r="K376" s="5"/>
      <c r="L376" s="5"/>
      <c r="M376" s="5"/>
      <c r="N376" s="5"/>
      <c r="O376" s="5"/>
      <c r="P376" s="5"/>
      <c r="Q376" s="5"/>
      <c r="R376" s="5"/>
      <c r="S376" s="5"/>
    </row>
    <row r="377" spans="1:19" ht="14.25">
      <c r="A377" s="18">
        <v>374</v>
      </c>
      <c r="B377" s="19"/>
      <c r="C377" s="20" t="s">
        <v>775</v>
      </c>
      <c r="D377" s="21" t="s">
        <v>776</v>
      </c>
      <c r="E377" s="25">
        <f t="shared" si="24"/>
        <v>2019</v>
      </c>
      <c r="F377" s="23" t="str">
        <f t="shared" si="25"/>
        <v>PREV</v>
      </c>
      <c r="G377" s="26">
        <v>3713</v>
      </c>
      <c r="H377" s="26">
        <f t="shared" si="26"/>
        <v>3713</v>
      </c>
      <c r="I377" s="5"/>
      <c r="J377" s="5"/>
      <c r="K377" s="5"/>
      <c r="L377" s="5"/>
      <c r="M377" s="5"/>
      <c r="N377" s="5"/>
      <c r="O377" s="5"/>
      <c r="P377" s="5"/>
      <c r="Q377" s="5"/>
      <c r="R377" s="5"/>
      <c r="S377" s="5"/>
    </row>
    <row r="378" spans="1:19" ht="14.25">
      <c r="A378" s="18">
        <v>375</v>
      </c>
      <c r="B378" s="19"/>
      <c r="C378" s="20" t="s">
        <v>777</v>
      </c>
      <c r="D378" s="21" t="s">
        <v>778</v>
      </c>
      <c r="E378" s="25">
        <f t="shared" si="24"/>
        <v>2019</v>
      </c>
      <c r="F378" s="23" t="str">
        <f t="shared" si="25"/>
        <v>PREV</v>
      </c>
      <c r="G378" s="26">
        <v>1150</v>
      </c>
      <c r="H378" s="26">
        <f t="shared" si="26"/>
        <v>1150</v>
      </c>
      <c r="I378" s="5"/>
      <c r="J378" s="5"/>
      <c r="K378" s="5"/>
      <c r="L378" s="5"/>
      <c r="M378" s="5"/>
      <c r="N378" s="5"/>
      <c r="O378" s="5"/>
      <c r="P378" s="5"/>
      <c r="Q378" s="5"/>
      <c r="R378" s="5"/>
      <c r="S378" s="5"/>
    </row>
    <row r="379" spans="1:19" ht="14.25">
      <c r="A379" s="18">
        <v>376</v>
      </c>
      <c r="B379" s="19"/>
      <c r="C379" s="20" t="s">
        <v>779</v>
      </c>
      <c r="D379" s="21" t="s">
        <v>780</v>
      </c>
      <c r="E379" s="25">
        <f t="shared" si="24"/>
        <v>2019</v>
      </c>
      <c r="F379" s="23" t="str">
        <f t="shared" si="25"/>
        <v>PREV</v>
      </c>
      <c r="G379" s="26">
        <v>0</v>
      </c>
      <c r="H379" s="26">
        <f t="shared" si="26"/>
        <v>0</v>
      </c>
      <c r="I379" s="5"/>
      <c r="J379" s="5"/>
      <c r="K379" s="5"/>
      <c r="L379" s="5"/>
      <c r="M379" s="5"/>
      <c r="N379" s="5"/>
      <c r="O379" s="5"/>
      <c r="P379" s="5"/>
      <c r="Q379" s="5"/>
      <c r="R379" s="5"/>
      <c r="S379" s="5"/>
    </row>
    <row r="380" spans="1:19" ht="14.25">
      <c r="A380" s="18">
        <v>377</v>
      </c>
      <c r="B380" s="19"/>
      <c r="C380" s="20" t="s">
        <v>781</v>
      </c>
      <c r="D380" s="21" t="s">
        <v>782</v>
      </c>
      <c r="E380" s="25">
        <f t="shared" si="24"/>
        <v>2019</v>
      </c>
      <c r="F380" s="23" t="str">
        <f t="shared" si="25"/>
        <v>PREV</v>
      </c>
      <c r="G380" s="24">
        <v>245</v>
      </c>
      <c r="H380" s="24">
        <f>SUM(H381:H384)</f>
        <v>245</v>
      </c>
      <c r="I380" s="5"/>
      <c r="J380" s="5"/>
      <c r="K380" s="5"/>
      <c r="L380" s="5"/>
      <c r="M380" s="5"/>
      <c r="N380" s="5"/>
      <c r="O380" s="5"/>
      <c r="P380" s="5"/>
      <c r="Q380" s="5"/>
      <c r="R380" s="5"/>
      <c r="S380" s="5"/>
    </row>
    <row r="381" spans="1:19" ht="14.25">
      <c r="A381" s="18">
        <v>378</v>
      </c>
      <c r="B381" s="19"/>
      <c r="C381" s="20" t="s">
        <v>783</v>
      </c>
      <c r="D381" s="21" t="s">
        <v>784</v>
      </c>
      <c r="E381" s="25">
        <f t="shared" si="24"/>
        <v>2019</v>
      </c>
      <c r="F381" s="23" t="str">
        <f t="shared" si="25"/>
        <v>PREV</v>
      </c>
      <c r="G381" s="26">
        <v>245</v>
      </c>
      <c r="H381" s="26">
        <f>+G381</f>
        <v>245</v>
      </c>
      <c r="I381" s="5"/>
      <c r="J381" s="5"/>
      <c r="K381" s="5"/>
      <c r="L381" s="5"/>
      <c r="M381" s="5"/>
      <c r="N381" s="5"/>
      <c r="O381" s="5"/>
      <c r="P381" s="5"/>
      <c r="Q381" s="5"/>
      <c r="R381" s="5"/>
      <c r="S381" s="5"/>
    </row>
    <row r="382" spans="1:19" ht="14.25">
      <c r="A382" s="18">
        <v>379</v>
      </c>
      <c r="B382" s="27"/>
      <c r="C382" s="20" t="s">
        <v>785</v>
      </c>
      <c r="D382" s="21" t="s">
        <v>786</v>
      </c>
      <c r="E382" s="25">
        <f t="shared" si="24"/>
        <v>2019</v>
      </c>
      <c r="F382" s="23" t="str">
        <f t="shared" si="25"/>
        <v>PREV</v>
      </c>
      <c r="G382" s="26">
        <v>0</v>
      </c>
      <c r="H382" s="26">
        <f>+G382</f>
        <v>0</v>
      </c>
      <c r="I382" s="5"/>
      <c r="J382" s="5"/>
      <c r="K382" s="5"/>
      <c r="L382" s="5"/>
      <c r="M382" s="5"/>
      <c r="N382" s="5"/>
      <c r="O382" s="5"/>
      <c r="P382" s="5"/>
      <c r="Q382" s="5"/>
      <c r="R382" s="5"/>
      <c r="S382" s="5"/>
    </row>
    <row r="383" spans="1:19" ht="14.25">
      <c r="A383" s="18">
        <v>380</v>
      </c>
      <c r="B383" s="19"/>
      <c r="C383" s="20" t="s">
        <v>787</v>
      </c>
      <c r="D383" s="21" t="s">
        <v>788</v>
      </c>
      <c r="E383" s="25">
        <f t="shared" si="24"/>
        <v>2019</v>
      </c>
      <c r="F383" s="23" t="str">
        <f t="shared" si="25"/>
        <v>PREV</v>
      </c>
      <c r="G383" s="26">
        <v>0</v>
      </c>
      <c r="H383" s="26">
        <f>+G383</f>
        <v>0</v>
      </c>
      <c r="I383" s="5"/>
      <c r="J383" s="5"/>
      <c r="K383" s="5"/>
      <c r="L383" s="5"/>
      <c r="M383" s="5"/>
      <c r="N383" s="5"/>
      <c r="O383" s="5"/>
      <c r="P383" s="5"/>
      <c r="Q383" s="5"/>
      <c r="R383" s="5"/>
      <c r="S383" s="5"/>
    </row>
    <row r="384" spans="1:19" ht="14.25">
      <c r="A384" s="18">
        <v>381</v>
      </c>
      <c r="B384" s="19"/>
      <c r="C384" s="20" t="s">
        <v>789</v>
      </c>
      <c r="D384" s="21" t="s">
        <v>790</v>
      </c>
      <c r="E384" s="25">
        <f t="shared" si="24"/>
        <v>2019</v>
      </c>
      <c r="F384" s="23" t="str">
        <f t="shared" si="25"/>
        <v>PREV</v>
      </c>
      <c r="G384" s="26">
        <v>0</v>
      </c>
      <c r="H384" s="26">
        <f>+G384</f>
        <v>0</v>
      </c>
      <c r="I384" s="5"/>
      <c r="J384" s="5"/>
      <c r="K384" s="5"/>
      <c r="L384" s="5"/>
      <c r="M384" s="5"/>
      <c r="N384" s="5"/>
      <c r="O384" s="5"/>
      <c r="P384" s="5"/>
      <c r="Q384" s="5"/>
      <c r="R384" s="5"/>
      <c r="S384" s="5"/>
    </row>
    <row r="385" spans="1:19" ht="14.25">
      <c r="A385" s="18">
        <v>382</v>
      </c>
      <c r="B385" s="19"/>
      <c r="C385" s="20" t="s">
        <v>791</v>
      </c>
      <c r="D385" s="21" t="s">
        <v>792</v>
      </c>
      <c r="E385" s="25">
        <f t="shared" si="24"/>
        <v>2019</v>
      </c>
      <c r="F385" s="23" t="str">
        <f t="shared" si="25"/>
        <v>PREV</v>
      </c>
      <c r="G385" s="24">
        <v>312</v>
      </c>
      <c r="H385" s="24">
        <f>SUM(H386:H392)</f>
        <v>312</v>
      </c>
      <c r="I385" s="5"/>
      <c r="J385" s="5"/>
      <c r="K385" s="5"/>
      <c r="L385" s="5"/>
      <c r="M385" s="5"/>
      <c r="N385" s="5"/>
      <c r="O385" s="5"/>
      <c r="P385" s="5"/>
      <c r="Q385" s="5"/>
      <c r="R385" s="5"/>
      <c r="S385" s="5"/>
    </row>
    <row r="386" spans="1:19" ht="14.25">
      <c r="A386" s="18">
        <v>383</v>
      </c>
      <c r="B386" s="19"/>
      <c r="C386" s="20" t="s">
        <v>793</v>
      </c>
      <c r="D386" s="21" t="s">
        <v>794</v>
      </c>
      <c r="E386" s="25">
        <f t="shared" si="24"/>
        <v>2019</v>
      </c>
      <c r="F386" s="23" t="str">
        <f t="shared" si="25"/>
        <v>PREV</v>
      </c>
      <c r="G386" s="26">
        <v>0</v>
      </c>
      <c r="H386" s="26">
        <f>+G386</f>
        <v>0</v>
      </c>
      <c r="I386" s="5"/>
      <c r="J386" s="5"/>
      <c r="K386" s="5"/>
      <c r="L386" s="5"/>
      <c r="M386" s="5"/>
      <c r="N386" s="5"/>
      <c r="O386" s="5"/>
      <c r="P386" s="5"/>
      <c r="Q386" s="5"/>
      <c r="R386" s="5"/>
      <c r="S386" s="5"/>
    </row>
    <row r="387" spans="1:19" ht="14.25">
      <c r="A387" s="18">
        <v>384</v>
      </c>
      <c r="B387" s="19"/>
      <c r="C387" s="20" t="s">
        <v>795</v>
      </c>
      <c r="D387" s="21" t="s">
        <v>796</v>
      </c>
      <c r="E387" s="25">
        <f t="shared" si="24"/>
        <v>2019</v>
      </c>
      <c r="F387" s="23" t="str">
        <f t="shared" si="25"/>
        <v>PREV</v>
      </c>
      <c r="G387" s="26">
        <v>0</v>
      </c>
      <c r="H387" s="26">
        <f t="shared" ref="H387:H392" si="27">+G387</f>
        <v>0</v>
      </c>
      <c r="I387" s="5"/>
      <c r="J387" s="5"/>
      <c r="K387" s="5"/>
      <c r="L387" s="5"/>
      <c r="M387" s="5"/>
      <c r="N387" s="5"/>
      <c r="O387" s="5"/>
      <c r="P387" s="5"/>
      <c r="Q387" s="5"/>
      <c r="R387" s="5"/>
      <c r="S387" s="5"/>
    </row>
    <row r="388" spans="1:19" ht="14.25">
      <c r="A388" s="18">
        <v>385</v>
      </c>
      <c r="B388" s="19"/>
      <c r="C388" s="20" t="s">
        <v>797</v>
      </c>
      <c r="D388" s="21" t="s">
        <v>798</v>
      </c>
      <c r="E388" s="25">
        <f t="shared" si="24"/>
        <v>2019</v>
      </c>
      <c r="F388" s="23" t="str">
        <f t="shared" si="25"/>
        <v>PREV</v>
      </c>
      <c r="G388" s="26">
        <v>0</v>
      </c>
      <c r="H388" s="26">
        <f t="shared" si="27"/>
        <v>0</v>
      </c>
      <c r="I388" s="5"/>
      <c r="J388" s="5"/>
      <c r="K388" s="5"/>
      <c r="L388" s="5"/>
      <c r="M388" s="5"/>
      <c r="N388" s="5"/>
      <c r="O388" s="5"/>
      <c r="P388" s="5"/>
      <c r="Q388" s="5"/>
      <c r="R388" s="5"/>
      <c r="S388" s="5"/>
    </row>
    <row r="389" spans="1:19" ht="14.25">
      <c r="A389" s="18">
        <v>386</v>
      </c>
      <c r="B389" s="19"/>
      <c r="C389" s="20" t="s">
        <v>799</v>
      </c>
      <c r="D389" s="21" t="s">
        <v>800</v>
      </c>
      <c r="E389" s="25">
        <f t="shared" ref="E389:E452" si="28">E388</f>
        <v>2019</v>
      </c>
      <c r="F389" s="23" t="str">
        <f t="shared" si="25"/>
        <v>PREV</v>
      </c>
      <c r="G389" s="26">
        <v>0</v>
      </c>
      <c r="H389" s="26">
        <f t="shared" si="27"/>
        <v>0</v>
      </c>
      <c r="I389" s="5"/>
      <c r="J389" s="5"/>
      <c r="K389" s="5"/>
      <c r="L389" s="5"/>
      <c r="M389" s="5"/>
      <c r="N389" s="5"/>
      <c r="O389" s="5"/>
      <c r="P389" s="5"/>
      <c r="Q389" s="5"/>
      <c r="R389" s="5"/>
      <c r="S389" s="5"/>
    </row>
    <row r="390" spans="1:19" ht="14.25">
      <c r="A390" s="18">
        <v>387</v>
      </c>
      <c r="B390" s="19"/>
      <c r="C390" s="20" t="s">
        <v>801</v>
      </c>
      <c r="D390" s="21" t="s">
        <v>802</v>
      </c>
      <c r="E390" s="25">
        <f t="shared" si="28"/>
        <v>2019</v>
      </c>
      <c r="F390" s="23" t="str">
        <f t="shared" ref="F390:F453" si="29">+F389</f>
        <v>PREV</v>
      </c>
      <c r="G390" s="26">
        <v>0</v>
      </c>
      <c r="H390" s="26">
        <f t="shared" si="27"/>
        <v>0</v>
      </c>
      <c r="I390" s="5"/>
      <c r="J390" s="5"/>
      <c r="K390" s="5"/>
      <c r="L390" s="5"/>
      <c r="M390" s="5"/>
      <c r="N390" s="5"/>
      <c r="O390" s="5"/>
      <c r="P390" s="5"/>
      <c r="Q390" s="5"/>
      <c r="R390" s="5"/>
      <c r="S390" s="5"/>
    </row>
    <row r="391" spans="1:19" ht="14.25">
      <c r="A391" s="18">
        <v>388</v>
      </c>
      <c r="B391" s="19"/>
      <c r="C391" s="20" t="s">
        <v>803</v>
      </c>
      <c r="D391" s="21" t="s">
        <v>804</v>
      </c>
      <c r="E391" s="25">
        <f t="shared" si="28"/>
        <v>2019</v>
      </c>
      <c r="F391" s="23" t="str">
        <f t="shared" si="29"/>
        <v>PREV</v>
      </c>
      <c r="G391" s="26">
        <v>0</v>
      </c>
      <c r="H391" s="26">
        <f t="shared" si="27"/>
        <v>0</v>
      </c>
      <c r="I391" s="5"/>
      <c r="J391" s="5"/>
      <c r="K391" s="5"/>
      <c r="L391" s="5"/>
      <c r="M391" s="5"/>
      <c r="N391" s="5"/>
      <c r="O391" s="5"/>
      <c r="P391" s="5"/>
      <c r="Q391" s="5"/>
      <c r="R391" s="5"/>
      <c r="S391" s="5"/>
    </row>
    <row r="392" spans="1:19" ht="14.25">
      <c r="A392" s="18">
        <v>389</v>
      </c>
      <c r="B392" s="19"/>
      <c r="C392" s="20" t="s">
        <v>805</v>
      </c>
      <c r="D392" s="21" t="s">
        <v>806</v>
      </c>
      <c r="E392" s="25">
        <f t="shared" si="28"/>
        <v>2019</v>
      </c>
      <c r="F392" s="23" t="str">
        <f t="shared" si="29"/>
        <v>PREV</v>
      </c>
      <c r="G392" s="26">
        <v>312</v>
      </c>
      <c r="H392" s="26">
        <f t="shared" si="27"/>
        <v>312</v>
      </c>
      <c r="I392" s="5"/>
      <c r="J392" s="5"/>
      <c r="K392" s="5"/>
      <c r="L392" s="5"/>
      <c r="M392" s="5"/>
      <c r="N392" s="5"/>
      <c r="O392" s="5"/>
      <c r="P392" s="5"/>
      <c r="Q392" s="5"/>
      <c r="R392" s="5"/>
      <c r="S392" s="5"/>
    </row>
    <row r="393" spans="1:19" ht="14.25">
      <c r="A393" s="18">
        <v>390</v>
      </c>
      <c r="B393" s="19"/>
      <c r="C393" s="20" t="s">
        <v>807</v>
      </c>
      <c r="D393" s="21" t="s">
        <v>808</v>
      </c>
      <c r="E393" s="25">
        <f t="shared" si="28"/>
        <v>2019</v>
      </c>
      <c r="F393" s="23" t="str">
        <f t="shared" si="29"/>
        <v>PREV</v>
      </c>
      <c r="G393" s="24">
        <v>354016</v>
      </c>
      <c r="H393" s="24">
        <f>H114+H142+H294+H302+H311+H353+H359+H366+H369+H372</f>
        <v>354016</v>
      </c>
      <c r="I393" s="5"/>
      <c r="J393" s="5"/>
      <c r="K393" s="5"/>
      <c r="L393" s="5"/>
      <c r="M393" s="5"/>
      <c r="N393" s="5"/>
      <c r="O393" s="5"/>
      <c r="P393" s="5"/>
      <c r="Q393" s="5"/>
      <c r="R393" s="5"/>
      <c r="S393" s="5"/>
    </row>
    <row r="394" spans="1:19" ht="14.25">
      <c r="A394" s="18">
        <v>391</v>
      </c>
      <c r="B394" s="19"/>
      <c r="C394" s="20" t="s">
        <v>809</v>
      </c>
      <c r="D394" s="21" t="s">
        <v>810</v>
      </c>
      <c r="E394" s="25">
        <f t="shared" si="28"/>
        <v>2019</v>
      </c>
      <c r="F394" s="23" t="str">
        <f t="shared" si="29"/>
        <v>PREV</v>
      </c>
      <c r="G394" s="24">
        <v>0</v>
      </c>
      <c r="H394" s="24">
        <f>SUM(H395:H397)</f>
        <v>0</v>
      </c>
      <c r="I394" s="5"/>
      <c r="J394" s="5"/>
      <c r="K394" s="5"/>
      <c r="L394" s="5"/>
      <c r="M394" s="5"/>
      <c r="N394" s="5"/>
      <c r="O394" s="5"/>
      <c r="P394" s="5"/>
      <c r="Q394" s="5"/>
      <c r="R394" s="5"/>
      <c r="S394" s="5"/>
    </row>
    <row r="395" spans="1:19" ht="14.25">
      <c r="A395" s="18">
        <v>392</v>
      </c>
      <c r="B395" s="19"/>
      <c r="C395" s="20" t="s">
        <v>811</v>
      </c>
      <c r="D395" s="21" t="s">
        <v>812</v>
      </c>
      <c r="E395" s="25">
        <f t="shared" si="28"/>
        <v>2019</v>
      </c>
      <c r="F395" s="23" t="str">
        <f t="shared" si="29"/>
        <v>PREV</v>
      </c>
      <c r="G395" s="26">
        <v>0</v>
      </c>
      <c r="H395" s="26">
        <f t="shared" ref="H395:H403" si="30">+G395</f>
        <v>0</v>
      </c>
      <c r="I395" s="5"/>
      <c r="J395" s="5"/>
      <c r="K395" s="5"/>
      <c r="L395" s="5"/>
      <c r="M395" s="5"/>
      <c r="N395" s="5"/>
      <c r="O395" s="5"/>
      <c r="P395" s="5"/>
      <c r="Q395" s="5"/>
      <c r="R395" s="5"/>
      <c r="S395" s="5"/>
    </row>
    <row r="396" spans="1:19" ht="14.25">
      <c r="A396" s="18">
        <v>393</v>
      </c>
      <c r="B396" s="19"/>
      <c r="C396" s="20" t="s">
        <v>813</v>
      </c>
      <c r="D396" s="21" t="s">
        <v>814</v>
      </c>
      <c r="E396" s="25">
        <f t="shared" si="28"/>
        <v>2019</v>
      </c>
      <c r="F396" s="23" t="str">
        <f t="shared" si="29"/>
        <v>PREV</v>
      </c>
      <c r="G396" s="26">
        <v>0</v>
      </c>
      <c r="H396" s="26">
        <f t="shared" si="30"/>
        <v>0</v>
      </c>
      <c r="I396" s="5"/>
      <c r="J396" s="5"/>
      <c r="K396" s="5"/>
      <c r="L396" s="5"/>
      <c r="M396" s="5"/>
      <c r="N396" s="5"/>
      <c r="O396" s="5"/>
      <c r="P396" s="5"/>
      <c r="Q396" s="5"/>
      <c r="R396" s="5"/>
      <c r="S396" s="5"/>
    </row>
    <row r="397" spans="1:19" ht="14.25">
      <c r="A397" s="18">
        <v>394</v>
      </c>
      <c r="B397" s="19"/>
      <c r="C397" s="20" t="s">
        <v>815</v>
      </c>
      <c r="D397" s="21" t="s">
        <v>816</v>
      </c>
      <c r="E397" s="25">
        <f t="shared" si="28"/>
        <v>2019</v>
      </c>
      <c r="F397" s="23" t="str">
        <f t="shared" si="29"/>
        <v>PREV</v>
      </c>
      <c r="G397" s="26">
        <v>0</v>
      </c>
      <c r="H397" s="26">
        <f t="shared" si="30"/>
        <v>0</v>
      </c>
      <c r="I397" s="5"/>
      <c r="J397" s="5"/>
      <c r="K397" s="5"/>
      <c r="L397" s="5"/>
      <c r="M397" s="5"/>
      <c r="N397" s="5"/>
      <c r="O397" s="5"/>
      <c r="P397" s="5"/>
      <c r="Q397" s="5"/>
      <c r="R397" s="5"/>
      <c r="S397" s="5"/>
    </row>
    <row r="398" spans="1:19" ht="14.25">
      <c r="A398" s="18">
        <v>395</v>
      </c>
      <c r="B398" s="19"/>
      <c r="C398" s="20" t="s">
        <v>817</v>
      </c>
      <c r="D398" s="21" t="s">
        <v>818</v>
      </c>
      <c r="E398" s="25">
        <f t="shared" si="28"/>
        <v>2019</v>
      </c>
      <c r="F398" s="23" t="str">
        <f t="shared" si="29"/>
        <v>PREV</v>
      </c>
      <c r="G398" s="26">
        <v>0</v>
      </c>
      <c r="H398" s="26">
        <f t="shared" si="30"/>
        <v>0</v>
      </c>
      <c r="I398" s="5"/>
      <c r="J398" s="5"/>
      <c r="K398" s="5"/>
      <c r="L398" s="5"/>
      <c r="M398" s="5"/>
      <c r="N398" s="5"/>
      <c r="O398" s="5"/>
      <c r="P398" s="5"/>
      <c r="Q398" s="5"/>
      <c r="R398" s="5"/>
      <c r="S398" s="5"/>
    </row>
    <row r="399" spans="1:19" ht="14.25">
      <c r="A399" s="18">
        <v>396</v>
      </c>
      <c r="B399" s="19"/>
      <c r="C399" s="20" t="s">
        <v>819</v>
      </c>
      <c r="D399" s="21" t="s">
        <v>820</v>
      </c>
      <c r="E399" s="25">
        <f t="shared" si="28"/>
        <v>2019</v>
      </c>
      <c r="F399" s="23" t="str">
        <f t="shared" si="29"/>
        <v>PREV</v>
      </c>
      <c r="G399" s="26">
        <v>0</v>
      </c>
      <c r="H399" s="26">
        <f t="shared" si="30"/>
        <v>0</v>
      </c>
      <c r="I399" s="5"/>
      <c r="J399" s="5"/>
      <c r="K399" s="5"/>
      <c r="L399" s="5"/>
      <c r="M399" s="5"/>
      <c r="N399" s="5"/>
      <c r="O399" s="5"/>
      <c r="P399" s="5"/>
      <c r="Q399" s="5"/>
      <c r="R399" s="5"/>
      <c r="S399" s="5"/>
    </row>
    <row r="400" spans="1:19" ht="14.25">
      <c r="A400" s="18">
        <v>397</v>
      </c>
      <c r="B400" s="19"/>
      <c r="C400" s="20" t="s">
        <v>821</v>
      </c>
      <c r="D400" s="21" t="s">
        <v>822</v>
      </c>
      <c r="E400" s="25">
        <f t="shared" si="28"/>
        <v>2019</v>
      </c>
      <c r="F400" s="23" t="str">
        <f t="shared" si="29"/>
        <v>PREV</v>
      </c>
      <c r="G400" s="26">
        <v>0</v>
      </c>
      <c r="H400" s="26">
        <f t="shared" si="30"/>
        <v>0</v>
      </c>
      <c r="I400" s="5"/>
      <c r="J400" s="5"/>
      <c r="K400" s="5"/>
      <c r="L400" s="5"/>
      <c r="M400" s="5"/>
      <c r="N400" s="5"/>
      <c r="O400" s="5"/>
      <c r="P400" s="5"/>
      <c r="Q400" s="5"/>
      <c r="R400" s="5"/>
      <c r="S400" s="5"/>
    </row>
    <row r="401" spans="1:19" ht="14.25">
      <c r="A401" s="18">
        <v>398</v>
      </c>
      <c r="B401" s="19"/>
      <c r="C401" s="20" t="s">
        <v>823</v>
      </c>
      <c r="D401" s="21" t="s">
        <v>824</v>
      </c>
      <c r="E401" s="25">
        <f t="shared" si="28"/>
        <v>2019</v>
      </c>
      <c r="F401" s="23" t="str">
        <f t="shared" si="29"/>
        <v>PREV</v>
      </c>
      <c r="G401" s="26">
        <v>0</v>
      </c>
      <c r="H401" s="26">
        <f t="shared" si="30"/>
        <v>0</v>
      </c>
      <c r="I401" s="5"/>
      <c r="J401" s="5"/>
      <c r="K401" s="5"/>
      <c r="L401" s="5"/>
      <c r="M401" s="5"/>
      <c r="N401" s="5"/>
      <c r="O401" s="5"/>
      <c r="P401" s="5"/>
      <c r="Q401" s="5"/>
      <c r="R401" s="5"/>
      <c r="S401" s="5"/>
    </row>
    <row r="402" spans="1:19" ht="14.25">
      <c r="A402" s="18">
        <v>399</v>
      </c>
      <c r="B402" s="19"/>
      <c r="C402" s="20" t="s">
        <v>825</v>
      </c>
      <c r="D402" s="21" t="s">
        <v>826</v>
      </c>
      <c r="E402" s="25">
        <f t="shared" si="28"/>
        <v>2019</v>
      </c>
      <c r="F402" s="23" t="str">
        <f t="shared" si="29"/>
        <v>PREV</v>
      </c>
      <c r="G402" s="26">
        <v>0</v>
      </c>
      <c r="H402" s="26">
        <f t="shared" si="30"/>
        <v>0</v>
      </c>
      <c r="I402" s="5"/>
      <c r="J402" s="5"/>
      <c r="K402" s="5"/>
      <c r="L402" s="5"/>
      <c r="M402" s="5"/>
      <c r="N402" s="5"/>
      <c r="O402" s="5"/>
      <c r="P402" s="5"/>
      <c r="Q402" s="5"/>
      <c r="R402" s="5"/>
      <c r="S402" s="5"/>
    </row>
    <row r="403" spans="1:19" ht="14.25">
      <c r="A403" s="18">
        <v>400</v>
      </c>
      <c r="B403" s="19"/>
      <c r="C403" s="20" t="s">
        <v>827</v>
      </c>
      <c r="D403" s="21" t="s">
        <v>828</v>
      </c>
      <c r="E403" s="25">
        <f t="shared" si="28"/>
        <v>2019</v>
      </c>
      <c r="F403" s="23" t="str">
        <f t="shared" si="29"/>
        <v>PREV</v>
      </c>
      <c r="G403" s="26">
        <v>0</v>
      </c>
      <c r="H403" s="26">
        <f t="shared" si="30"/>
        <v>0</v>
      </c>
      <c r="I403" s="5"/>
      <c r="J403" s="5"/>
      <c r="K403" s="5"/>
      <c r="L403" s="5"/>
      <c r="M403" s="5"/>
      <c r="N403" s="5"/>
      <c r="O403" s="5"/>
      <c r="P403" s="5"/>
      <c r="Q403" s="5"/>
      <c r="R403" s="5"/>
      <c r="S403" s="5"/>
    </row>
    <row r="404" spans="1:19" ht="14.25">
      <c r="A404" s="18">
        <v>401</v>
      </c>
      <c r="B404" s="19"/>
      <c r="C404" s="20" t="s">
        <v>829</v>
      </c>
      <c r="D404" s="21" t="s">
        <v>830</v>
      </c>
      <c r="E404" s="25">
        <f t="shared" si="28"/>
        <v>2019</v>
      </c>
      <c r="F404" s="23" t="str">
        <f t="shared" si="29"/>
        <v>PREV</v>
      </c>
      <c r="G404" s="24">
        <v>12</v>
      </c>
      <c r="H404" s="24">
        <f>SUM(H405:H407)</f>
        <v>12</v>
      </c>
      <c r="I404" s="5"/>
      <c r="J404" s="5"/>
      <c r="K404" s="5"/>
      <c r="L404" s="5"/>
      <c r="M404" s="5"/>
      <c r="N404" s="5"/>
      <c r="O404" s="5"/>
      <c r="P404" s="5"/>
      <c r="Q404" s="5"/>
      <c r="R404" s="5"/>
      <c r="S404" s="5"/>
    </row>
    <row r="405" spans="1:19" ht="14.25">
      <c r="B405" s="19"/>
      <c r="C405" s="20" t="s">
        <v>831</v>
      </c>
      <c r="D405" s="21" t="s">
        <v>832</v>
      </c>
      <c r="E405" s="25">
        <f t="shared" si="28"/>
        <v>2019</v>
      </c>
      <c r="F405" s="23" t="str">
        <f t="shared" si="29"/>
        <v>PREV</v>
      </c>
      <c r="G405" s="26">
        <v>0</v>
      </c>
      <c r="H405" s="26">
        <f>+G405</f>
        <v>0</v>
      </c>
      <c r="I405" s="5"/>
      <c r="J405" s="5"/>
      <c r="K405" s="5"/>
      <c r="L405" s="5"/>
      <c r="M405" s="5"/>
      <c r="N405" s="5"/>
      <c r="O405" s="5"/>
      <c r="P405" s="5"/>
      <c r="Q405" s="5"/>
      <c r="R405" s="5"/>
      <c r="S405" s="5"/>
    </row>
    <row r="406" spans="1:19" ht="14.25">
      <c r="B406" s="19"/>
      <c r="C406" s="20" t="s">
        <v>833</v>
      </c>
      <c r="D406" s="21" t="s">
        <v>834</v>
      </c>
      <c r="E406" s="25">
        <f t="shared" si="28"/>
        <v>2019</v>
      </c>
      <c r="F406" s="23" t="str">
        <f t="shared" si="29"/>
        <v>PREV</v>
      </c>
      <c r="G406" s="26">
        <v>0</v>
      </c>
      <c r="H406" s="26">
        <f>+G406</f>
        <v>0</v>
      </c>
      <c r="I406" s="5"/>
      <c r="J406" s="5"/>
      <c r="K406" s="5"/>
      <c r="L406" s="5"/>
      <c r="M406" s="5"/>
      <c r="N406" s="5"/>
      <c r="O406" s="5"/>
      <c r="P406" s="5"/>
      <c r="Q406" s="5"/>
      <c r="R406" s="5"/>
      <c r="S406" s="5"/>
    </row>
    <row r="407" spans="1:19" ht="14.25">
      <c r="B407" s="19"/>
      <c r="C407" s="20" t="s">
        <v>835</v>
      </c>
      <c r="D407" s="21" t="s">
        <v>836</v>
      </c>
      <c r="E407" s="25">
        <f t="shared" si="28"/>
        <v>2019</v>
      </c>
      <c r="F407" s="23" t="str">
        <f t="shared" si="29"/>
        <v>PREV</v>
      </c>
      <c r="G407" s="26">
        <v>12</v>
      </c>
      <c r="H407" s="26">
        <f>+G407</f>
        <v>12</v>
      </c>
      <c r="I407" s="5"/>
      <c r="J407" s="5"/>
      <c r="K407" s="5"/>
      <c r="L407" s="5"/>
      <c r="M407" s="5"/>
      <c r="N407" s="5"/>
      <c r="O407" s="5"/>
      <c r="P407" s="5"/>
      <c r="Q407" s="5"/>
      <c r="R407" s="5"/>
      <c r="S407" s="5"/>
    </row>
    <row r="408" spans="1:19" ht="14.25">
      <c r="B408" s="19"/>
      <c r="C408" s="20" t="s">
        <v>837</v>
      </c>
      <c r="D408" s="21" t="s">
        <v>838</v>
      </c>
      <c r="E408" s="25">
        <f t="shared" si="28"/>
        <v>2019</v>
      </c>
      <c r="F408" s="23" t="str">
        <f t="shared" si="29"/>
        <v>PREV</v>
      </c>
      <c r="G408" s="24">
        <v>0</v>
      </c>
      <c r="H408" s="24">
        <f>SUM(H409:H410)</f>
        <v>0</v>
      </c>
      <c r="I408" s="5"/>
      <c r="J408" s="5"/>
      <c r="K408" s="5"/>
      <c r="L408" s="5"/>
      <c r="M408" s="5"/>
      <c r="N408" s="5"/>
      <c r="O408" s="5"/>
      <c r="P408" s="5"/>
      <c r="Q408" s="5"/>
      <c r="R408" s="5"/>
      <c r="S408" s="5"/>
    </row>
    <row r="409" spans="1:19" ht="14.25">
      <c r="B409" s="19"/>
      <c r="C409" s="20" t="s">
        <v>839</v>
      </c>
      <c r="D409" s="21" t="s">
        <v>840</v>
      </c>
      <c r="E409" s="25">
        <f t="shared" si="28"/>
        <v>2019</v>
      </c>
      <c r="F409" s="23" t="str">
        <f t="shared" si="29"/>
        <v>PREV</v>
      </c>
      <c r="G409" s="26">
        <v>0</v>
      </c>
      <c r="H409" s="26">
        <f>+G409</f>
        <v>0</v>
      </c>
      <c r="I409" s="5"/>
      <c r="J409" s="5"/>
      <c r="K409" s="5"/>
      <c r="L409" s="5"/>
      <c r="M409" s="5"/>
      <c r="N409" s="5"/>
      <c r="O409" s="5"/>
      <c r="P409" s="5"/>
      <c r="Q409" s="5"/>
      <c r="R409" s="5"/>
      <c r="S409" s="5"/>
    </row>
    <row r="410" spans="1:19" ht="14.25">
      <c r="B410" s="19"/>
      <c r="C410" s="20" t="s">
        <v>841</v>
      </c>
      <c r="D410" s="21" t="s">
        <v>842</v>
      </c>
      <c r="E410" s="25">
        <f t="shared" si="28"/>
        <v>2019</v>
      </c>
      <c r="F410" s="23" t="str">
        <f t="shared" si="29"/>
        <v>PREV</v>
      </c>
      <c r="G410" s="26">
        <v>0</v>
      </c>
      <c r="H410" s="26">
        <f>+G410</f>
        <v>0</v>
      </c>
      <c r="I410" s="5"/>
      <c r="J410" s="5"/>
      <c r="K410" s="5"/>
      <c r="L410" s="5"/>
      <c r="M410" s="5"/>
      <c r="N410" s="5"/>
      <c r="O410" s="5"/>
      <c r="P410" s="5"/>
      <c r="Q410" s="5"/>
      <c r="R410" s="5"/>
      <c r="S410" s="5"/>
    </row>
    <row r="411" spans="1:19" ht="14.25">
      <c r="B411" s="19"/>
      <c r="C411" s="20" t="s">
        <v>843</v>
      </c>
      <c r="D411" s="21" t="s">
        <v>844</v>
      </c>
      <c r="E411" s="25">
        <f t="shared" si="28"/>
        <v>2019</v>
      </c>
      <c r="F411" s="23" t="str">
        <f t="shared" si="29"/>
        <v>PREV</v>
      </c>
      <c r="G411" s="24">
        <v>-12</v>
      </c>
      <c r="H411" s="24">
        <f>H394+H398-H404-H408</f>
        <v>-12</v>
      </c>
      <c r="I411" s="5"/>
      <c r="J411" s="5"/>
      <c r="K411" s="5"/>
      <c r="L411" s="5"/>
      <c r="M411" s="5"/>
      <c r="N411" s="5"/>
      <c r="O411" s="5"/>
      <c r="P411" s="5"/>
      <c r="Q411" s="5"/>
      <c r="R411" s="5"/>
      <c r="S411" s="5"/>
    </row>
    <row r="412" spans="1:19" ht="14.25">
      <c r="B412" s="19"/>
      <c r="C412" s="20" t="s">
        <v>845</v>
      </c>
      <c r="D412" s="21" t="s">
        <v>846</v>
      </c>
      <c r="E412" s="25">
        <f t="shared" si="28"/>
        <v>2019</v>
      </c>
      <c r="F412" s="23" t="str">
        <f t="shared" si="29"/>
        <v>PREV</v>
      </c>
      <c r="G412" s="26">
        <v>0</v>
      </c>
      <c r="H412" s="26">
        <f>+G412</f>
        <v>0</v>
      </c>
      <c r="I412" s="5"/>
      <c r="J412" s="5"/>
      <c r="K412" s="5"/>
      <c r="L412" s="5"/>
      <c r="M412" s="5"/>
      <c r="N412" s="5"/>
      <c r="O412" s="5"/>
      <c r="P412" s="5"/>
      <c r="Q412" s="5"/>
      <c r="R412" s="5"/>
      <c r="S412" s="5"/>
    </row>
    <row r="413" spans="1:19" ht="14.25">
      <c r="B413" s="19"/>
      <c r="C413" s="20" t="s">
        <v>847</v>
      </c>
      <c r="D413" s="21" t="s">
        <v>848</v>
      </c>
      <c r="E413" s="25">
        <f t="shared" si="28"/>
        <v>2019</v>
      </c>
      <c r="F413" s="23" t="str">
        <f t="shared" si="29"/>
        <v>PREV</v>
      </c>
      <c r="G413" s="26">
        <v>0</v>
      </c>
      <c r="H413" s="26">
        <f>+G413</f>
        <v>0</v>
      </c>
      <c r="I413" s="5"/>
      <c r="J413" s="5"/>
      <c r="K413" s="5"/>
      <c r="L413" s="5"/>
      <c r="M413" s="5"/>
      <c r="N413" s="5"/>
      <c r="O413" s="5"/>
      <c r="P413" s="5"/>
      <c r="Q413" s="5"/>
      <c r="R413" s="5"/>
      <c r="S413" s="5"/>
    </row>
    <row r="414" spans="1:19" ht="14.25">
      <c r="B414" s="19"/>
      <c r="C414" s="20" t="s">
        <v>849</v>
      </c>
      <c r="D414" s="21" t="s">
        <v>850</v>
      </c>
      <c r="E414" s="25">
        <f t="shared" si="28"/>
        <v>2019</v>
      </c>
      <c r="F414" s="23" t="str">
        <f t="shared" si="29"/>
        <v>PREV</v>
      </c>
      <c r="G414" s="26">
        <v>0</v>
      </c>
      <c r="H414" s="26">
        <f>+G414</f>
        <v>0</v>
      </c>
      <c r="I414" s="5"/>
      <c r="J414" s="5"/>
      <c r="K414" s="5"/>
      <c r="L414" s="5"/>
      <c r="M414" s="5"/>
      <c r="N414" s="5"/>
      <c r="O414" s="5"/>
      <c r="P414" s="5"/>
      <c r="Q414" s="5"/>
      <c r="R414" s="5"/>
      <c r="S414" s="5"/>
    </row>
    <row r="415" spans="1:19" ht="14.25">
      <c r="B415" s="19"/>
      <c r="C415" s="20" t="s">
        <v>851</v>
      </c>
      <c r="D415" s="21" t="s">
        <v>852</v>
      </c>
      <c r="E415" s="25">
        <f t="shared" si="28"/>
        <v>2019</v>
      </c>
      <c r="F415" s="23" t="str">
        <f t="shared" si="29"/>
        <v>PREV</v>
      </c>
      <c r="G415" s="24">
        <v>410</v>
      </c>
      <c r="H415" s="24">
        <f>H416+H417</f>
        <v>410</v>
      </c>
      <c r="I415" s="5"/>
      <c r="J415" s="5"/>
      <c r="K415" s="5"/>
      <c r="L415" s="5"/>
      <c r="M415" s="5"/>
      <c r="N415" s="5"/>
      <c r="O415" s="5"/>
      <c r="P415" s="5"/>
      <c r="Q415" s="5"/>
      <c r="R415" s="5"/>
      <c r="S415" s="5"/>
    </row>
    <row r="416" spans="1:19" ht="14.25">
      <c r="B416" s="19"/>
      <c r="C416" s="20" t="s">
        <v>853</v>
      </c>
      <c r="D416" s="21" t="s">
        <v>854</v>
      </c>
      <c r="E416" s="25">
        <f t="shared" si="28"/>
        <v>2019</v>
      </c>
      <c r="F416" s="23" t="str">
        <f t="shared" si="29"/>
        <v>PREV</v>
      </c>
      <c r="G416" s="26">
        <v>0</v>
      </c>
      <c r="H416" s="26">
        <f>+G416</f>
        <v>0</v>
      </c>
      <c r="I416" s="5"/>
      <c r="J416" s="5"/>
      <c r="K416" s="5"/>
      <c r="L416" s="5"/>
      <c r="M416" s="5"/>
      <c r="N416" s="5"/>
      <c r="O416" s="5"/>
      <c r="P416" s="5"/>
      <c r="Q416" s="5"/>
      <c r="R416" s="5"/>
      <c r="S416" s="5"/>
    </row>
    <row r="417" spans="2:19" ht="14.25">
      <c r="B417" s="19"/>
      <c r="C417" s="20" t="s">
        <v>855</v>
      </c>
      <c r="D417" s="21" t="s">
        <v>856</v>
      </c>
      <c r="E417" s="25">
        <f t="shared" si="28"/>
        <v>2019</v>
      </c>
      <c r="F417" s="23" t="str">
        <f t="shared" si="29"/>
        <v>PREV</v>
      </c>
      <c r="G417" s="24">
        <v>410</v>
      </c>
      <c r="H417" s="24">
        <f>H418+H419+H429+H439</f>
        <v>410</v>
      </c>
      <c r="I417" s="5"/>
      <c r="J417" s="5"/>
      <c r="K417" s="5"/>
      <c r="L417" s="5"/>
      <c r="M417" s="5"/>
      <c r="N417" s="5"/>
      <c r="O417" s="5"/>
      <c r="P417" s="5"/>
      <c r="Q417" s="5"/>
      <c r="R417" s="5"/>
      <c r="S417" s="5"/>
    </row>
    <row r="418" spans="2:19" ht="14.25">
      <c r="B418" s="19"/>
      <c r="C418" s="20" t="s">
        <v>857</v>
      </c>
      <c r="D418" s="21" t="s">
        <v>858</v>
      </c>
      <c r="E418" s="25">
        <f t="shared" si="28"/>
        <v>2019</v>
      </c>
      <c r="F418" s="23" t="str">
        <f t="shared" si="29"/>
        <v>PREV</v>
      </c>
      <c r="G418" s="26">
        <v>0</v>
      </c>
      <c r="H418" s="26">
        <f>+G418</f>
        <v>0</v>
      </c>
      <c r="I418" s="5"/>
      <c r="J418" s="5"/>
      <c r="K418" s="5"/>
      <c r="L418" s="5"/>
      <c r="M418" s="5"/>
      <c r="N418" s="5"/>
      <c r="O418" s="5"/>
      <c r="P418" s="5"/>
      <c r="Q418" s="5"/>
      <c r="R418" s="5"/>
      <c r="S418" s="5"/>
    </row>
    <row r="419" spans="2:19" ht="14.25">
      <c r="B419" s="19"/>
      <c r="C419" s="20" t="s">
        <v>859</v>
      </c>
      <c r="D419" s="21" t="s">
        <v>860</v>
      </c>
      <c r="E419" s="25">
        <f t="shared" si="28"/>
        <v>2019</v>
      </c>
      <c r="F419" s="23" t="str">
        <f t="shared" si="29"/>
        <v>PREV</v>
      </c>
      <c r="G419" s="24">
        <v>410</v>
      </c>
      <c r="H419" s="24">
        <f>H420+H421</f>
        <v>410</v>
      </c>
      <c r="I419" s="5"/>
      <c r="J419" s="5"/>
      <c r="K419" s="5"/>
      <c r="L419" s="5"/>
      <c r="M419" s="5"/>
      <c r="N419" s="5"/>
      <c r="O419" s="5"/>
      <c r="P419" s="5"/>
      <c r="Q419" s="5"/>
      <c r="R419" s="5"/>
      <c r="S419" s="5"/>
    </row>
    <row r="420" spans="2:19" ht="14.25">
      <c r="B420" s="19" t="s">
        <v>48</v>
      </c>
      <c r="C420" s="20" t="s">
        <v>861</v>
      </c>
      <c r="D420" s="21" t="s">
        <v>862</v>
      </c>
      <c r="E420" s="25">
        <f t="shared" si="28"/>
        <v>2019</v>
      </c>
      <c r="F420" s="23" t="str">
        <f t="shared" si="29"/>
        <v>PREV</v>
      </c>
      <c r="G420" s="26">
        <v>0</v>
      </c>
      <c r="H420" s="26">
        <f>+G420</f>
        <v>0</v>
      </c>
      <c r="I420" s="5"/>
      <c r="J420" s="5"/>
      <c r="K420" s="5"/>
      <c r="L420" s="5"/>
      <c r="M420" s="5"/>
      <c r="N420" s="5"/>
      <c r="O420" s="5"/>
      <c r="P420" s="5"/>
      <c r="Q420" s="5"/>
      <c r="R420" s="5"/>
      <c r="S420" s="5"/>
    </row>
    <row r="421" spans="2:19" ht="14.25">
      <c r="B421" s="19"/>
      <c r="C421" s="20" t="s">
        <v>863</v>
      </c>
      <c r="D421" s="21" t="s">
        <v>864</v>
      </c>
      <c r="E421" s="25">
        <f t="shared" si="28"/>
        <v>2019</v>
      </c>
      <c r="F421" s="23" t="str">
        <f t="shared" si="29"/>
        <v>PREV</v>
      </c>
      <c r="G421" s="24">
        <v>410</v>
      </c>
      <c r="H421" s="24">
        <f>SUM(H422:H428)</f>
        <v>410</v>
      </c>
      <c r="I421" s="5"/>
      <c r="J421" s="5"/>
      <c r="K421" s="5"/>
      <c r="L421" s="5"/>
      <c r="M421" s="5"/>
      <c r="N421" s="5"/>
      <c r="O421" s="5"/>
      <c r="P421" s="5"/>
      <c r="Q421" s="5"/>
      <c r="R421" s="5"/>
      <c r="S421" s="5"/>
    </row>
    <row r="422" spans="2:19" ht="14.25">
      <c r="B422" s="19" t="s">
        <v>117</v>
      </c>
      <c r="C422" s="20" t="s">
        <v>865</v>
      </c>
      <c r="D422" s="21" t="s">
        <v>866</v>
      </c>
      <c r="E422" s="25">
        <f t="shared" si="28"/>
        <v>2019</v>
      </c>
      <c r="F422" s="23" t="str">
        <f t="shared" si="29"/>
        <v>PREV</v>
      </c>
      <c r="G422" s="26">
        <v>0</v>
      </c>
      <c r="H422" s="26">
        <f>+G422</f>
        <v>0</v>
      </c>
      <c r="I422" s="5"/>
      <c r="J422" s="5"/>
      <c r="K422" s="5"/>
      <c r="L422" s="5"/>
      <c r="M422" s="5"/>
      <c r="N422" s="5"/>
      <c r="O422" s="5"/>
      <c r="P422" s="5"/>
      <c r="Q422" s="5"/>
      <c r="R422" s="5"/>
      <c r="S422" s="5"/>
    </row>
    <row r="423" spans="2:19" ht="14.25">
      <c r="B423" s="19"/>
      <c r="C423" s="20" t="s">
        <v>867</v>
      </c>
      <c r="D423" s="21" t="s">
        <v>868</v>
      </c>
      <c r="E423" s="25">
        <f t="shared" si="28"/>
        <v>2019</v>
      </c>
      <c r="F423" s="23" t="str">
        <f t="shared" si="29"/>
        <v>PREV</v>
      </c>
      <c r="G423" s="26">
        <v>0</v>
      </c>
      <c r="H423" s="26">
        <f t="shared" ref="H423:H428" si="31">+G423</f>
        <v>0</v>
      </c>
      <c r="I423" s="5"/>
      <c r="J423" s="5"/>
      <c r="K423" s="5"/>
      <c r="L423" s="5"/>
      <c r="M423" s="5"/>
      <c r="N423" s="5"/>
      <c r="O423" s="5"/>
      <c r="P423" s="5"/>
      <c r="Q423" s="5"/>
      <c r="R423" s="5"/>
      <c r="S423" s="5"/>
    </row>
    <row r="424" spans="2:19" ht="14.25">
      <c r="B424" s="19"/>
      <c r="C424" s="20" t="s">
        <v>869</v>
      </c>
      <c r="D424" s="21" t="s">
        <v>870</v>
      </c>
      <c r="E424" s="25">
        <f t="shared" si="28"/>
        <v>2019</v>
      </c>
      <c r="F424" s="23" t="str">
        <f t="shared" si="29"/>
        <v>PREV</v>
      </c>
      <c r="G424" s="26">
        <v>0</v>
      </c>
      <c r="H424" s="26">
        <f t="shared" si="31"/>
        <v>0</v>
      </c>
      <c r="I424" s="5"/>
      <c r="J424" s="5"/>
      <c r="K424" s="5"/>
      <c r="L424" s="5"/>
      <c r="M424" s="5"/>
      <c r="N424" s="5"/>
      <c r="O424" s="5"/>
      <c r="P424" s="5"/>
      <c r="Q424" s="5"/>
      <c r="R424" s="5"/>
      <c r="S424" s="5"/>
    </row>
    <row r="425" spans="2:19" ht="14.25">
      <c r="B425" s="19"/>
      <c r="C425" s="20" t="s">
        <v>871</v>
      </c>
      <c r="D425" s="21" t="s">
        <v>872</v>
      </c>
      <c r="E425" s="25">
        <f t="shared" si="28"/>
        <v>2019</v>
      </c>
      <c r="F425" s="23" t="str">
        <f t="shared" si="29"/>
        <v>PREV</v>
      </c>
      <c r="G425" s="26">
        <v>0</v>
      </c>
      <c r="H425" s="26">
        <f t="shared" si="31"/>
        <v>0</v>
      </c>
      <c r="I425" s="5"/>
      <c r="J425" s="5"/>
      <c r="K425" s="5"/>
      <c r="L425" s="5"/>
      <c r="M425" s="5"/>
      <c r="N425" s="5"/>
      <c r="O425" s="5"/>
      <c r="P425" s="5"/>
      <c r="Q425" s="5"/>
      <c r="R425" s="5"/>
      <c r="S425" s="5"/>
    </row>
    <row r="426" spans="2:19" ht="14.25">
      <c r="B426" s="19"/>
      <c r="C426" s="20" t="s">
        <v>873</v>
      </c>
      <c r="D426" s="21" t="s">
        <v>874</v>
      </c>
      <c r="E426" s="25">
        <f t="shared" si="28"/>
        <v>2019</v>
      </c>
      <c r="F426" s="23" t="str">
        <f t="shared" si="29"/>
        <v>PREV</v>
      </c>
      <c r="G426" s="26">
        <v>0</v>
      </c>
      <c r="H426" s="26">
        <f t="shared" si="31"/>
        <v>0</v>
      </c>
      <c r="I426" s="5"/>
      <c r="J426" s="5"/>
      <c r="K426" s="5"/>
      <c r="L426" s="5"/>
      <c r="M426" s="5"/>
      <c r="N426" s="5"/>
      <c r="O426" s="5"/>
      <c r="P426" s="5"/>
      <c r="Q426" s="5"/>
      <c r="R426" s="5"/>
      <c r="S426" s="5"/>
    </row>
    <row r="427" spans="2:19" ht="14.25">
      <c r="B427" s="19"/>
      <c r="C427" s="20" t="s">
        <v>875</v>
      </c>
      <c r="D427" s="21" t="s">
        <v>876</v>
      </c>
      <c r="E427" s="25">
        <f t="shared" si="28"/>
        <v>2019</v>
      </c>
      <c r="F427" s="23" t="str">
        <f t="shared" si="29"/>
        <v>PREV</v>
      </c>
      <c r="G427" s="26">
        <v>410</v>
      </c>
      <c r="H427" s="26">
        <f t="shared" si="31"/>
        <v>410</v>
      </c>
      <c r="I427" s="5"/>
      <c r="J427" s="5"/>
      <c r="K427" s="5"/>
      <c r="L427" s="5"/>
      <c r="M427" s="5"/>
      <c r="N427" s="5"/>
      <c r="O427" s="5"/>
      <c r="P427" s="5"/>
      <c r="Q427" s="5"/>
      <c r="R427" s="5"/>
      <c r="S427" s="5"/>
    </row>
    <row r="428" spans="2:19" ht="14.25">
      <c r="B428" s="19"/>
      <c r="C428" s="20" t="s">
        <v>877</v>
      </c>
      <c r="D428" s="21" t="s">
        <v>878</v>
      </c>
      <c r="E428" s="25">
        <f t="shared" si="28"/>
        <v>2019</v>
      </c>
      <c r="F428" s="23" t="str">
        <f t="shared" si="29"/>
        <v>PREV</v>
      </c>
      <c r="G428" s="26">
        <v>0</v>
      </c>
      <c r="H428" s="26">
        <f t="shared" si="31"/>
        <v>0</v>
      </c>
      <c r="I428" s="5"/>
      <c r="J428" s="5"/>
      <c r="K428" s="5"/>
      <c r="L428" s="5"/>
      <c r="M428" s="5"/>
      <c r="N428" s="5"/>
      <c r="O428" s="5"/>
      <c r="P428" s="5"/>
      <c r="Q428" s="5"/>
      <c r="R428" s="5"/>
      <c r="S428" s="5"/>
    </row>
    <row r="429" spans="2:19" ht="14.25">
      <c r="B429" s="19"/>
      <c r="C429" s="20" t="s">
        <v>879</v>
      </c>
      <c r="D429" s="21" t="s">
        <v>880</v>
      </c>
      <c r="E429" s="25">
        <f t="shared" si="28"/>
        <v>2019</v>
      </c>
      <c r="F429" s="23" t="str">
        <f t="shared" si="29"/>
        <v>PREV</v>
      </c>
      <c r="G429" s="24">
        <v>0</v>
      </c>
      <c r="H429" s="24">
        <f>SUM(H430:H431)</f>
        <v>0</v>
      </c>
      <c r="I429" s="5"/>
      <c r="J429" s="5"/>
      <c r="K429" s="5"/>
      <c r="L429" s="5"/>
      <c r="M429" s="5"/>
      <c r="N429" s="5"/>
      <c r="O429" s="5"/>
      <c r="P429" s="5"/>
      <c r="Q429" s="5"/>
      <c r="R429" s="5"/>
      <c r="S429" s="5"/>
    </row>
    <row r="430" spans="2:19" ht="14.25">
      <c r="B430" s="19" t="s">
        <v>48</v>
      </c>
      <c r="C430" s="20" t="s">
        <v>881</v>
      </c>
      <c r="D430" s="21" t="s">
        <v>882</v>
      </c>
      <c r="E430" s="25">
        <f t="shared" si="28"/>
        <v>2019</v>
      </c>
      <c r="F430" s="23" t="str">
        <f t="shared" si="29"/>
        <v>PREV</v>
      </c>
      <c r="G430" s="26">
        <v>0</v>
      </c>
      <c r="H430" s="26">
        <f>+G430</f>
        <v>0</v>
      </c>
      <c r="I430" s="5"/>
      <c r="J430" s="5"/>
      <c r="K430" s="5"/>
      <c r="L430" s="5"/>
      <c r="M430" s="5"/>
      <c r="N430" s="5"/>
      <c r="O430" s="5"/>
      <c r="P430" s="5"/>
      <c r="Q430" s="5"/>
      <c r="R430" s="5"/>
      <c r="S430" s="5"/>
    </row>
    <row r="431" spans="2:19" ht="14.25">
      <c r="B431" s="19"/>
      <c r="C431" s="20" t="s">
        <v>883</v>
      </c>
      <c r="D431" s="21" t="s">
        <v>884</v>
      </c>
      <c r="E431" s="25">
        <f t="shared" si="28"/>
        <v>2019</v>
      </c>
      <c r="F431" s="23" t="str">
        <f t="shared" si="29"/>
        <v>PREV</v>
      </c>
      <c r="G431" s="24">
        <v>0</v>
      </c>
      <c r="H431" s="24">
        <f>SUM(H432:H438)</f>
        <v>0</v>
      </c>
      <c r="I431" s="5"/>
      <c r="J431" s="5"/>
      <c r="K431" s="5"/>
      <c r="L431" s="5"/>
      <c r="M431" s="5"/>
      <c r="N431" s="5"/>
      <c r="O431" s="5"/>
      <c r="P431" s="5"/>
      <c r="Q431" s="5"/>
      <c r="R431" s="5"/>
      <c r="S431" s="5"/>
    </row>
    <row r="432" spans="2:19" ht="14.25">
      <c r="B432" s="19" t="s">
        <v>117</v>
      </c>
      <c r="C432" s="20" t="s">
        <v>885</v>
      </c>
      <c r="D432" s="21" t="s">
        <v>886</v>
      </c>
      <c r="E432" s="25">
        <f t="shared" si="28"/>
        <v>2019</v>
      </c>
      <c r="F432" s="23" t="str">
        <f t="shared" si="29"/>
        <v>PREV</v>
      </c>
      <c r="G432" s="26">
        <v>0</v>
      </c>
      <c r="H432" s="26">
        <f>+G432</f>
        <v>0</v>
      </c>
      <c r="I432" s="5"/>
      <c r="J432" s="5"/>
      <c r="K432" s="5"/>
      <c r="L432" s="5"/>
      <c r="M432" s="5"/>
      <c r="N432" s="5"/>
      <c r="O432" s="5"/>
      <c r="P432" s="5"/>
      <c r="Q432" s="5"/>
      <c r="R432" s="5"/>
      <c r="S432" s="5"/>
    </row>
    <row r="433" spans="2:19" ht="14.25">
      <c r="B433" s="19"/>
      <c r="C433" s="20" t="s">
        <v>887</v>
      </c>
      <c r="D433" s="21" t="s">
        <v>888</v>
      </c>
      <c r="E433" s="25">
        <f t="shared" si="28"/>
        <v>2019</v>
      </c>
      <c r="F433" s="23" t="str">
        <f t="shared" si="29"/>
        <v>PREV</v>
      </c>
      <c r="G433" s="26">
        <v>0</v>
      </c>
      <c r="H433" s="26">
        <f t="shared" ref="H433:H439" si="32">+G433</f>
        <v>0</v>
      </c>
      <c r="I433" s="5"/>
      <c r="J433" s="5"/>
      <c r="K433" s="5"/>
      <c r="L433" s="5"/>
      <c r="M433" s="5"/>
      <c r="N433" s="5"/>
      <c r="O433" s="5"/>
      <c r="P433" s="5"/>
      <c r="Q433" s="5"/>
      <c r="R433" s="5"/>
      <c r="S433" s="5"/>
    </row>
    <row r="434" spans="2:19" ht="14.25">
      <c r="B434" s="19"/>
      <c r="C434" s="20" t="s">
        <v>889</v>
      </c>
      <c r="D434" s="21" t="s">
        <v>890</v>
      </c>
      <c r="E434" s="25">
        <f t="shared" si="28"/>
        <v>2019</v>
      </c>
      <c r="F434" s="23" t="str">
        <f t="shared" si="29"/>
        <v>PREV</v>
      </c>
      <c r="G434" s="26">
        <v>0</v>
      </c>
      <c r="H434" s="26">
        <f t="shared" si="32"/>
        <v>0</v>
      </c>
      <c r="I434" s="5"/>
      <c r="J434" s="5"/>
      <c r="K434" s="5"/>
      <c r="L434" s="5"/>
      <c r="M434" s="5"/>
      <c r="N434" s="5"/>
      <c r="O434" s="5"/>
      <c r="P434" s="5"/>
      <c r="Q434" s="5"/>
      <c r="R434" s="5"/>
      <c r="S434" s="5"/>
    </row>
    <row r="435" spans="2:19" ht="14.25">
      <c r="B435" s="19"/>
      <c r="C435" s="20" t="s">
        <v>891</v>
      </c>
      <c r="D435" s="21" t="s">
        <v>892</v>
      </c>
      <c r="E435" s="25">
        <f t="shared" si="28"/>
        <v>2019</v>
      </c>
      <c r="F435" s="23" t="str">
        <f t="shared" si="29"/>
        <v>PREV</v>
      </c>
      <c r="G435" s="26">
        <v>0</v>
      </c>
      <c r="H435" s="26">
        <f t="shared" si="32"/>
        <v>0</v>
      </c>
      <c r="I435" s="5"/>
      <c r="J435" s="5"/>
      <c r="K435" s="5"/>
      <c r="L435" s="5"/>
      <c r="M435" s="5"/>
      <c r="N435" s="5"/>
      <c r="O435" s="5"/>
      <c r="P435" s="5"/>
      <c r="Q435" s="5"/>
      <c r="R435" s="5"/>
      <c r="S435" s="5"/>
    </row>
    <row r="436" spans="2:19" ht="14.25">
      <c r="B436" s="19"/>
      <c r="C436" s="20" t="s">
        <v>893</v>
      </c>
      <c r="D436" s="21" t="s">
        <v>894</v>
      </c>
      <c r="E436" s="25">
        <f t="shared" si="28"/>
        <v>2019</v>
      </c>
      <c r="F436" s="23" t="str">
        <f t="shared" si="29"/>
        <v>PREV</v>
      </c>
      <c r="G436" s="26">
        <v>0</v>
      </c>
      <c r="H436" s="26">
        <f t="shared" si="32"/>
        <v>0</v>
      </c>
      <c r="I436" s="5"/>
      <c r="J436" s="5"/>
      <c r="K436" s="5"/>
      <c r="L436" s="5"/>
      <c r="M436" s="5"/>
      <c r="N436" s="5"/>
      <c r="O436" s="5"/>
      <c r="P436" s="5"/>
      <c r="Q436" s="5"/>
      <c r="R436" s="5"/>
      <c r="S436" s="5"/>
    </row>
    <row r="437" spans="2:19" ht="14.25">
      <c r="B437" s="19"/>
      <c r="C437" s="20" t="s">
        <v>895</v>
      </c>
      <c r="D437" s="21" t="s">
        <v>896</v>
      </c>
      <c r="E437" s="25">
        <f t="shared" si="28"/>
        <v>2019</v>
      </c>
      <c r="F437" s="23" t="str">
        <f t="shared" si="29"/>
        <v>PREV</v>
      </c>
      <c r="G437" s="26">
        <v>0</v>
      </c>
      <c r="H437" s="26">
        <f t="shared" si="32"/>
        <v>0</v>
      </c>
      <c r="I437" s="5"/>
      <c r="J437" s="5"/>
      <c r="K437" s="5"/>
      <c r="L437" s="5"/>
      <c r="M437" s="5"/>
      <c r="N437" s="5"/>
      <c r="O437" s="5"/>
      <c r="P437" s="5"/>
      <c r="Q437" s="5"/>
      <c r="R437" s="5"/>
      <c r="S437" s="5"/>
    </row>
    <row r="438" spans="2:19" ht="14.25">
      <c r="B438" s="19"/>
      <c r="C438" s="20" t="s">
        <v>897</v>
      </c>
      <c r="D438" s="21" t="s">
        <v>898</v>
      </c>
      <c r="E438" s="25">
        <f t="shared" si="28"/>
        <v>2019</v>
      </c>
      <c r="F438" s="23" t="str">
        <f t="shared" si="29"/>
        <v>PREV</v>
      </c>
      <c r="G438" s="26">
        <v>0</v>
      </c>
      <c r="H438" s="26">
        <f t="shared" si="32"/>
        <v>0</v>
      </c>
      <c r="I438" s="5"/>
      <c r="J438" s="5"/>
      <c r="K438" s="5"/>
      <c r="L438" s="5"/>
      <c r="M438" s="5"/>
      <c r="N438" s="5"/>
      <c r="O438" s="5"/>
      <c r="P438" s="5"/>
      <c r="Q438" s="5"/>
      <c r="R438" s="5"/>
      <c r="S438" s="5"/>
    </row>
    <row r="439" spans="2:19" ht="14.25">
      <c r="B439" s="19"/>
      <c r="C439" s="20" t="s">
        <v>899</v>
      </c>
      <c r="D439" s="21" t="s">
        <v>900</v>
      </c>
      <c r="E439" s="25">
        <f t="shared" si="28"/>
        <v>2019</v>
      </c>
      <c r="F439" s="23" t="str">
        <f t="shared" si="29"/>
        <v>PREV</v>
      </c>
      <c r="G439" s="26">
        <v>0</v>
      </c>
      <c r="H439" s="26">
        <f t="shared" si="32"/>
        <v>0</v>
      </c>
      <c r="I439" s="5"/>
      <c r="J439" s="5"/>
      <c r="K439" s="5"/>
      <c r="L439" s="5"/>
      <c r="M439" s="5"/>
      <c r="N439" s="5"/>
      <c r="O439" s="5"/>
      <c r="P439" s="5"/>
      <c r="Q439" s="5"/>
      <c r="R439" s="5"/>
      <c r="S439" s="5"/>
    </row>
    <row r="440" spans="2:19" ht="14.25">
      <c r="B440" s="19"/>
      <c r="C440" s="20" t="s">
        <v>901</v>
      </c>
      <c r="D440" s="21" t="s">
        <v>902</v>
      </c>
      <c r="E440" s="25">
        <f t="shared" si="28"/>
        <v>2019</v>
      </c>
      <c r="F440" s="23" t="str">
        <f t="shared" si="29"/>
        <v>PREV</v>
      </c>
      <c r="G440" s="24">
        <v>276</v>
      </c>
      <c r="H440" s="24">
        <f>H441+H442</f>
        <v>276</v>
      </c>
      <c r="I440" s="5"/>
      <c r="J440" s="5"/>
      <c r="K440" s="5"/>
      <c r="L440" s="5"/>
      <c r="M440" s="5"/>
      <c r="N440" s="5"/>
      <c r="O440" s="5"/>
      <c r="P440" s="5"/>
      <c r="Q440" s="5"/>
      <c r="R440" s="5"/>
      <c r="S440" s="5"/>
    </row>
    <row r="441" spans="2:19" ht="14.25">
      <c r="B441" s="19"/>
      <c r="C441" s="20" t="s">
        <v>903</v>
      </c>
      <c r="D441" s="21" t="s">
        <v>904</v>
      </c>
      <c r="E441" s="25">
        <f t="shared" si="28"/>
        <v>2019</v>
      </c>
      <c r="F441" s="23" t="str">
        <f t="shared" si="29"/>
        <v>PREV</v>
      </c>
      <c r="G441" s="26">
        <v>0</v>
      </c>
      <c r="H441" s="26">
        <f>+G441</f>
        <v>0</v>
      </c>
      <c r="I441" s="5"/>
      <c r="J441" s="5"/>
      <c r="K441" s="5"/>
      <c r="L441" s="5"/>
      <c r="M441" s="5"/>
      <c r="N441" s="5"/>
      <c r="O441" s="5"/>
      <c r="P441" s="5"/>
      <c r="Q441" s="5"/>
      <c r="R441" s="5"/>
      <c r="S441" s="5"/>
    </row>
    <row r="442" spans="2:19" ht="14.25">
      <c r="B442" s="19"/>
      <c r="C442" s="20" t="s">
        <v>905</v>
      </c>
      <c r="D442" s="21" t="s">
        <v>906</v>
      </c>
      <c r="E442" s="25">
        <f t="shared" si="28"/>
        <v>2019</v>
      </c>
      <c r="F442" s="23" t="str">
        <f t="shared" si="29"/>
        <v>PREV</v>
      </c>
      <c r="G442" s="24">
        <v>276</v>
      </c>
      <c r="H442" s="24">
        <f>H443+H444+H445+H460+H470</f>
        <v>276</v>
      </c>
      <c r="I442" s="5"/>
      <c r="J442" s="5"/>
      <c r="K442" s="5"/>
      <c r="L442" s="5"/>
      <c r="M442" s="5"/>
      <c r="N442" s="5"/>
      <c r="O442" s="5"/>
      <c r="P442" s="5"/>
      <c r="Q442" s="5"/>
      <c r="R442" s="5"/>
      <c r="S442" s="5"/>
    </row>
    <row r="443" spans="2:19" ht="14.25">
      <c r="B443" s="19"/>
      <c r="C443" s="20" t="s">
        <v>907</v>
      </c>
      <c r="D443" s="21" t="s">
        <v>908</v>
      </c>
      <c r="E443" s="25">
        <f t="shared" si="28"/>
        <v>2019</v>
      </c>
      <c r="F443" s="23" t="str">
        <f t="shared" si="29"/>
        <v>PREV</v>
      </c>
      <c r="G443" s="26">
        <v>3</v>
      </c>
      <c r="H443" s="26">
        <f>+G443</f>
        <v>3</v>
      </c>
      <c r="I443" s="5"/>
      <c r="J443" s="5"/>
      <c r="K443" s="5"/>
      <c r="L443" s="5"/>
      <c r="M443" s="5"/>
      <c r="N443" s="5"/>
      <c r="O443" s="5"/>
      <c r="P443" s="5"/>
      <c r="Q443" s="5"/>
      <c r="R443" s="5"/>
      <c r="S443" s="5"/>
    </row>
    <row r="444" spans="2:19" ht="14.25">
      <c r="B444" s="19"/>
      <c r="C444" s="20" t="s">
        <v>909</v>
      </c>
      <c r="D444" s="21" t="s">
        <v>910</v>
      </c>
      <c r="E444" s="25">
        <f t="shared" si="28"/>
        <v>2019</v>
      </c>
      <c r="F444" s="23" t="str">
        <f t="shared" si="29"/>
        <v>PREV</v>
      </c>
      <c r="G444" s="26">
        <v>0</v>
      </c>
      <c r="H444" s="26">
        <f>+G444</f>
        <v>0</v>
      </c>
      <c r="I444" s="5"/>
      <c r="J444" s="5"/>
      <c r="K444" s="5"/>
      <c r="L444" s="5"/>
      <c r="M444" s="5"/>
      <c r="N444" s="5"/>
      <c r="O444" s="5"/>
      <c r="P444" s="5"/>
      <c r="Q444" s="5"/>
      <c r="R444" s="5"/>
      <c r="S444" s="5"/>
    </row>
    <row r="445" spans="2:19" ht="14.25">
      <c r="B445" s="19"/>
      <c r="C445" s="20" t="s">
        <v>911</v>
      </c>
      <c r="D445" s="21" t="s">
        <v>912</v>
      </c>
      <c r="E445" s="25">
        <f t="shared" si="28"/>
        <v>2019</v>
      </c>
      <c r="F445" s="23" t="str">
        <f t="shared" si="29"/>
        <v>PREV</v>
      </c>
      <c r="G445" s="24">
        <v>273</v>
      </c>
      <c r="H445" s="24">
        <f>H446+H449</f>
        <v>273</v>
      </c>
      <c r="I445" s="5"/>
      <c r="J445" s="5"/>
      <c r="K445" s="5"/>
      <c r="L445" s="5"/>
      <c r="M445" s="5"/>
      <c r="N445" s="5"/>
      <c r="O445" s="5"/>
      <c r="P445" s="5"/>
      <c r="Q445" s="5"/>
      <c r="R445" s="5"/>
      <c r="S445" s="5"/>
    </row>
    <row r="446" spans="2:19" ht="14.25">
      <c r="B446" s="19" t="s">
        <v>48</v>
      </c>
      <c r="C446" s="20" t="s">
        <v>913</v>
      </c>
      <c r="D446" s="21" t="s">
        <v>914</v>
      </c>
      <c r="E446" s="25">
        <f t="shared" si="28"/>
        <v>2019</v>
      </c>
      <c r="F446" s="23" t="str">
        <f t="shared" si="29"/>
        <v>PREV</v>
      </c>
      <c r="G446" s="24">
        <v>0</v>
      </c>
      <c r="H446" s="24">
        <f>SUM(H447:H448)</f>
        <v>0</v>
      </c>
      <c r="I446" s="5"/>
      <c r="J446" s="5"/>
      <c r="K446" s="5"/>
      <c r="L446" s="5"/>
      <c r="M446" s="5"/>
      <c r="N446" s="5"/>
      <c r="O446" s="5"/>
      <c r="P446" s="5"/>
      <c r="Q446" s="5"/>
      <c r="R446" s="5"/>
      <c r="S446" s="5"/>
    </row>
    <row r="447" spans="2:19" ht="14.25">
      <c r="B447" s="19" t="s">
        <v>48</v>
      </c>
      <c r="C447" s="20" t="s">
        <v>915</v>
      </c>
      <c r="D447" s="21" t="s">
        <v>916</v>
      </c>
      <c r="E447" s="25">
        <f t="shared" si="28"/>
        <v>2019</v>
      </c>
      <c r="F447" s="23" t="str">
        <f t="shared" si="29"/>
        <v>PREV</v>
      </c>
      <c r="G447" s="26">
        <v>0</v>
      </c>
      <c r="H447" s="26">
        <f>+G447</f>
        <v>0</v>
      </c>
      <c r="I447" s="5"/>
      <c r="J447" s="5"/>
      <c r="K447" s="5"/>
      <c r="L447" s="5"/>
      <c r="M447" s="5"/>
      <c r="N447" s="5"/>
      <c r="O447" s="5"/>
      <c r="P447" s="5"/>
      <c r="Q447" s="5"/>
      <c r="R447" s="5"/>
      <c r="S447" s="5"/>
    </row>
    <row r="448" spans="2:19" ht="14.25">
      <c r="B448" s="19" t="s">
        <v>48</v>
      </c>
      <c r="C448" s="20" t="s">
        <v>917</v>
      </c>
      <c r="D448" s="21" t="s">
        <v>918</v>
      </c>
      <c r="E448" s="25">
        <f t="shared" si="28"/>
        <v>2019</v>
      </c>
      <c r="F448" s="23" t="str">
        <f t="shared" si="29"/>
        <v>PREV</v>
      </c>
      <c r="G448" s="26">
        <v>0</v>
      </c>
      <c r="H448" s="26">
        <f>+G448</f>
        <v>0</v>
      </c>
      <c r="I448" s="5"/>
      <c r="J448" s="5"/>
      <c r="K448" s="5"/>
      <c r="L448" s="5"/>
      <c r="M448" s="5"/>
      <c r="N448" s="5"/>
      <c r="O448" s="5"/>
      <c r="P448" s="5"/>
      <c r="Q448" s="5"/>
      <c r="R448" s="5"/>
      <c r="S448" s="5"/>
    </row>
    <row r="449" spans="2:19" ht="14.25">
      <c r="B449" s="19"/>
      <c r="C449" s="20" t="s">
        <v>919</v>
      </c>
      <c r="D449" s="21" t="s">
        <v>920</v>
      </c>
      <c r="E449" s="25">
        <f t="shared" si="28"/>
        <v>2019</v>
      </c>
      <c r="F449" s="23" t="str">
        <f t="shared" si="29"/>
        <v>PREV</v>
      </c>
      <c r="G449" s="24">
        <v>273</v>
      </c>
      <c r="H449" s="24">
        <f>H450+H451+SUM(H455:H459)</f>
        <v>273</v>
      </c>
      <c r="I449" s="5"/>
      <c r="J449" s="5"/>
      <c r="K449" s="5"/>
      <c r="L449" s="5"/>
      <c r="M449" s="5"/>
      <c r="N449" s="5"/>
      <c r="O449" s="5"/>
      <c r="P449" s="5"/>
      <c r="Q449" s="5"/>
      <c r="R449" s="5"/>
      <c r="S449" s="5"/>
    </row>
    <row r="450" spans="2:19" ht="14.25">
      <c r="B450" s="19" t="s">
        <v>117</v>
      </c>
      <c r="C450" s="20" t="s">
        <v>921</v>
      </c>
      <c r="D450" s="21" t="s">
        <v>922</v>
      </c>
      <c r="E450" s="25">
        <f t="shared" si="28"/>
        <v>2019</v>
      </c>
      <c r="F450" s="23" t="str">
        <f t="shared" si="29"/>
        <v>PREV</v>
      </c>
      <c r="G450" s="26">
        <v>0</v>
      </c>
      <c r="H450" s="26">
        <f>+G450</f>
        <v>0</v>
      </c>
      <c r="I450" s="5"/>
      <c r="J450" s="5"/>
      <c r="K450" s="5"/>
      <c r="L450" s="5"/>
      <c r="M450" s="5"/>
      <c r="N450" s="5"/>
      <c r="O450" s="5"/>
      <c r="P450" s="5"/>
      <c r="Q450" s="5"/>
      <c r="R450" s="5"/>
      <c r="S450" s="5"/>
    </row>
    <row r="451" spans="2:19" ht="14.25">
      <c r="B451" s="19"/>
      <c r="C451" s="20" t="s">
        <v>923</v>
      </c>
      <c r="D451" s="21" t="s">
        <v>924</v>
      </c>
      <c r="E451" s="25">
        <f t="shared" si="28"/>
        <v>2019</v>
      </c>
      <c r="F451" s="23" t="str">
        <f t="shared" si="29"/>
        <v>PREV</v>
      </c>
      <c r="G451" s="24">
        <v>8</v>
      </c>
      <c r="H451" s="24">
        <f>SUM(H452:H454)</f>
        <v>8</v>
      </c>
      <c r="I451" s="5"/>
      <c r="J451" s="5"/>
      <c r="K451" s="5"/>
      <c r="L451" s="5"/>
      <c r="M451" s="5"/>
      <c r="N451" s="5"/>
      <c r="O451" s="5"/>
      <c r="P451" s="5"/>
      <c r="Q451" s="5"/>
      <c r="R451" s="5"/>
      <c r="S451" s="5"/>
    </row>
    <row r="452" spans="2:19" ht="14.25">
      <c r="B452" s="19"/>
      <c r="C452" s="20" t="s">
        <v>925</v>
      </c>
      <c r="D452" s="21" t="s">
        <v>926</v>
      </c>
      <c r="E452" s="25">
        <f t="shared" si="28"/>
        <v>2019</v>
      </c>
      <c r="F452" s="23" t="str">
        <f t="shared" si="29"/>
        <v>PREV</v>
      </c>
      <c r="G452" s="26">
        <v>0</v>
      </c>
      <c r="H452" s="26">
        <f>+G452</f>
        <v>0</v>
      </c>
      <c r="I452" s="5"/>
      <c r="J452" s="5"/>
      <c r="K452" s="5"/>
      <c r="L452" s="5"/>
      <c r="M452" s="5"/>
      <c r="N452" s="5"/>
      <c r="O452" s="5"/>
      <c r="P452" s="5"/>
      <c r="Q452" s="5"/>
      <c r="R452" s="5"/>
      <c r="S452" s="5"/>
    </row>
    <row r="453" spans="2:19" ht="14.25">
      <c r="B453" s="19"/>
      <c r="C453" s="20" t="s">
        <v>927</v>
      </c>
      <c r="D453" s="21" t="s">
        <v>928</v>
      </c>
      <c r="E453" s="25">
        <f t="shared" ref="E453:E483" si="33">E452</f>
        <v>2019</v>
      </c>
      <c r="F453" s="23" t="str">
        <f t="shared" si="29"/>
        <v>PREV</v>
      </c>
      <c r="G453" s="26">
        <v>1</v>
      </c>
      <c r="H453" s="26">
        <f t="shared" ref="H453:H459" si="34">+G453</f>
        <v>1</v>
      </c>
      <c r="I453" s="5"/>
      <c r="J453" s="5"/>
      <c r="K453" s="5"/>
      <c r="L453" s="5"/>
      <c r="M453" s="5"/>
      <c r="N453" s="5"/>
      <c r="O453" s="5"/>
      <c r="P453" s="5"/>
      <c r="Q453" s="5"/>
      <c r="R453" s="5"/>
      <c r="S453" s="5"/>
    </row>
    <row r="454" spans="2:19" ht="14.25">
      <c r="B454" s="19"/>
      <c r="C454" s="20" t="s">
        <v>929</v>
      </c>
      <c r="D454" s="21" t="s">
        <v>930</v>
      </c>
      <c r="E454" s="25">
        <f t="shared" si="33"/>
        <v>2019</v>
      </c>
      <c r="F454" s="23" t="str">
        <f t="shared" ref="F454:F483" si="35">+F453</f>
        <v>PREV</v>
      </c>
      <c r="G454" s="26">
        <v>7</v>
      </c>
      <c r="H454" s="26">
        <f t="shared" si="34"/>
        <v>7</v>
      </c>
      <c r="I454" s="5"/>
      <c r="J454" s="5"/>
      <c r="K454" s="5"/>
      <c r="L454" s="5"/>
      <c r="M454" s="5"/>
      <c r="N454" s="5"/>
      <c r="O454" s="5"/>
      <c r="P454" s="5"/>
      <c r="Q454" s="5"/>
      <c r="R454" s="5"/>
      <c r="S454" s="5"/>
    </row>
    <row r="455" spans="2:19" ht="14.25">
      <c r="B455" s="19"/>
      <c r="C455" s="20" t="s">
        <v>931</v>
      </c>
      <c r="D455" s="21" t="s">
        <v>932</v>
      </c>
      <c r="E455" s="25">
        <f t="shared" si="33"/>
        <v>2019</v>
      </c>
      <c r="F455" s="23" t="str">
        <f t="shared" si="35"/>
        <v>PREV</v>
      </c>
      <c r="G455" s="26">
        <v>0</v>
      </c>
      <c r="H455" s="26">
        <f t="shared" si="34"/>
        <v>0</v>
      </c>
      <c r="I455" s="5"/>
      <c r="J455" s="5"/>
      <c r="K455" s="5"/>
      <c r="L455" s="5"/>
      <c r="M455" s="5"/>
      <c r="N455" s="5"/>
      <c r="O455" s="5"/>
      <c r="P455" s="5"/>
      <c r="Q455" s="5"/>
      <c r="R455" s="5"/>
      <c r="S455" s="5"/>
    </row>
    <row r="456" spans="2:19" ht="14.25">
      <c r="B456" s="19"/>
      <c r="C456" s="20" t="s">
        <v>933</v>
      </c>
      <c r="D456" s="21" t="s">
        <v>934</v>
      </c>
      <c r="E456" s="25">
        <f t="shared" si="33"/>
        <v>2019</v>
      </c>
      <c r="F456" s="23" t="str">
        <f t="shared" si="35"/>
        <v>PREV</v>
      </c>
      <c r="G456" s="26">
        <v>0</v>
      </c>
      <c r="H456" s="26">
        <f t="shared" si="34"/>
        <v>0</v>
      </c>
      <c r="I456" s="5"/>
      <c r="J456" s="5"/>
      <c r="K456" s="5"/>
      <c r="L456" s="5"/>
      <c r="M456" s="5"/>
      <c r="N456" s="5"/>
      <c r="O456" s="5"/>
      <c r="P456" s="5"/>
      <c r="Q456" s="5"/>
      <c r="R456" s="5"/>
      <c r="S456" s="5"/>
    </row>
    <row r="457" spans="2:19" ht="14.25">
      <c r="B457" s="19"/>
      <c r="C457" s="20" t="s">
        <v>935</v>
      </c>
      <c r="D457" s="21" t="s">
        <v>936</v>
      </c>
      <c r="E457" s="25">
        <f t="shared" si="33"/>
        <v>2019</v>
      </c>
      <c r="F457" s="23" t="str">
        <f t="shared" si="35"/>
        <v>PREV</v>
      </c>
      <c r="G457" s="26">
        <v>0</v>
      </c>
      <c r="H457" s="26">
        <f t="shared" si="34"/>
        <v>0</v>
      </c>
      <c r="I457" s="5"/>
      <c r="J457" s="5"/>
      <c r="K457" s="5"/>
      <c r="L457" s="5"/>
      <c r="M457" s="5"/>
      <c r="N457" s="5"/>
      <c r="O457" s="5"/>
      <c r="P457" s="5"/>
      <c r="Q457" s="5"/>
      <c r="R457" s="5"/>
      <c r="S457" s="5"/>
    </row>
    <row r="458" spans="2:19" ht="14.25">
      <c r="B458" s="19"/>
      <c r="C458" s="20" t="s">
        <v>937</v>
      </c>
      <c r="D458" s="21" t="s">
        <v>938</v>
      </c>
      <c r="E458" s="25">
        <f t="shared" si="33"/>
        <v>2019</v>
      </c>
      <c r="F458" s="23" t="str">
        <f t="shared" si="35"/>
        <v>PREV</v>
      </c>
      <c r="G458" s="26">
        <v>250</v>
      </c>
      <c r="H458" s="26">
        <f t="shared" si="34"/>
        <v>250</v>
      </c>
      <c r="I458" s="5"/>
      <c r="J458" s="5"/>
      <c r="K458" s="5"/>
      <c r="L458" s="5"/>
      <c r="M458" s="5"/>
      <c r="N458" s="5"/>
      <c r="O458" s="5"/>
      <c r="P458" s="5"/>
      <c r="Q458" s="5"/>
      <c r="R458" s="5"/>
      <c r="S458" s="5"/>
    </row>
    <row r="459" spans="2:19" ht="14.25">
      <c r="B459" s="19"/>
      <c r="C459" s="20" t="s">
        <v>939</v>
      </c>
      <c r="D459" s="21" t="s">
        <v>940</v>
      </c>
      <c r="E459" s="25">
        <f t="shared" si="33"/>
        <v>2019</v>
      </c>
      <c r="F459" s="23" t="str">
        <f t="shared" si="35"/>
        <v>PREV</v>
      </c>
      <c r="G459" s="26">
        <v>15</v>
      </c>
      <c r="H459" s="26">
        <f t="shared" si="34"/>
        <v>15</v>
      </c>
      <c r="I459" s="5"/>
      <c r="J459" s="5"/>
      <c r="K459" s="5"/>
      <c r="L459" s="5"/>
      <c r="M459" s="5"/>
      <c r="N459" s="5"/>
      <c r="O459" s="5"/>
      <c r="P459" s="5"/>
      <c r="Q459" s="5"/>
      <c r="R459" s="5"/>
      <c r="S459" s="5"/>
    </row>
    <row r="460" spans="2:19" ht="14.25">
      <c r="B460" s="19"/>
      <c r="C460" s="20" t="s">
        <v>941</v>
      </c>
      <c r="D460" s="21" t="s">
        <v>942</v>
      </c>
      <c r="E460" s="25">
        <f t="shared" si="33"/>
        <v>2019</v>
      </c>
      <c r="F460" s="23" t="str">
        <f t="shared" si="35"/>
        <v>PREV</v>
      </c>
      <c r="G460" s="24">
        <v>0</v>
      </c>
      <c r="H460" s="24">
        <f>SUM(H461:H462)</f>
        <v>0</v>
      </c>
      <c r="I460" s="5"/>
      <c r="J460" s="5"/>
      <c r="K460" s="5"/>
      <c r="L460" s="5"/>
      <c r="M460" s="5"/>
      <c r="N460" s="5"/>
      <c r="O460" s="5"/>
      <c r="P460" s="5"/>
      <c r="Q460" s="5"/>
      <c r="R460" s="5"/>
      <c r="S460" s="5"/>
    </row>
    <row r="461" spans="2:19" ht="14.25">
      <c r="B461" s="19" t="s">
        <v>48</v>
      </c>
      <c r="C461" s="20" t="s">
        <v>943</v>
      </c>
      <c r="D461" s="21" t="s">
        <v>944</v>
      </c>
      <c r="E461" s="25">
        <f t="shared" si="33"/>
        <v>2019</v>
      </c>
      <c r="F461" s="23" t="str">
        <f t="shared" si="35"/>
        <v>PREV</v>
      </c>
      <c r="G461" s="26">
        <v>0</v>
      </c>
      <c r="H461" s="26">
        <f>+G461</f>
        <v>0</v>
      </c>
      <c r="I461" s="5"/>
      <c r="J461" s="5"/>
      <c r="K461" s="5"/>
      <c r="L461" s="5"/>
      <c r="M461" s="5"/>
      <c r="N461" s="5"/>
      <c r="O461" s="5"/>
      <c r="P461" s="5"/>
      <c r="Q461" s="5"/>
      <c r="R461" s="5"/>
      <c r="S461" s="5"/>
    </row>
    <row r="462" spans="2:19" ht="14.25">
      <c r="B462" s="19"/>
      <c r="C462" s="20" t="s">
        <v>945</v>
      </c>
      <c r="D462" s="21" t="s">
        <v>946</v>
      </c>
      <c r="E462" s="25">
        <f t="shared" si="33"/>
        <v>2019</v>
      </c>
      <c r="F462" s="23" t="str">
        <f t="shared" si="35"/>
        <v>PREV</v>
      </c>
      <c r="G462" s="24">
        <v>0</v>
      </c>
      <c r="H462" s="24">
        <f>SUM(H463:H469)</f>
        <v>0</v>
      </c>
      <c r="I462" s="5"/>
      <c r="J462" s="5"/>
      <c r="K462" s="5"/>
      <c r="L462" s="5"/>
      <c r="M462" s="5"/>
      <c r="N462" s="5"/>
      <c r="O462" s="5"/>
      <c r="P462" s="5"/>
      <c r="Q462" s="5"/>
      <c r="R462" s="5"/>
      <c r="S462" s="5"/>
    </row>
    <row r="463" spans="2:19" ht="14.25">
      <c r="B463" s="19" t="s">
        <v>117</v>
      </c>
      <c r="C463" s="20" t="s">
        <v>947</v>
      </c>
      <c r="D463" s="21" t="s">
        <v>948</v>
      </c>
      <c r="E463" s="25">
        <f t="shared" si="33"/>
        <v>2019</v>
      </c>
      <c r="F463" s="23" t="str">
        <f t="shared" si="35"/>
        <v>PREV</v>
      </c>
      <c r="G463" s="26">
        <v>0</v>
      </c>
      <c r="H463" s="26">
        <f t="shared" ref="H463:H470" si="36">+G463</f>
        <v>0</v>
      </c>
      <c r="I463" s="5"/>
      <c r="J463" s="5"/>
      <c r="K463" s="5"/>
      <c r="L463" s="5"/>
      <c r="M463" s="5"/>
      <c r="N463" s="5"/>
      <c r="O463" s="5"/>
      <c r="P463" s="5"/>
      <c r="Q463" s="5"/>
      <c r="R463" s="5"/>
      <c r="S463" s="5"/>
    </row>
    <row r="464" spans="2:19" ht="14.25">
      <c r="B464" s="19"/>
      <c r="C464" s="20" t="s">
        <v>949</v>
      </c>
      <c r="D464" s="21" t="s">
        <v>950</v>
      </c>
      <c r="E464" s="25">
        <f t="shared" si="33"/>
        <v>2019</v>
      </c>
      <c r="F464" s="23" t="str">
        <f t="shared" si="35"/>
        <v>PREV</v>
      </c>
      <c r="G464" s="26">
        <v>0</v>
      </c>
      <c r="H464" s="26">
        <f t="shared" si="36"/>
        <v>0</v>
      </c>
      <c r="I464" s="5"/>
      <c r="J464" s="5"/>
      <c r="K464" s="5"/>
      <c r="L464" s="5"/>
      <c r="M464" s="5"/>
      <c r="N464" s="5"/>
      <c r="O464" s="5"/>
      <c r="P464" s="5"/>
      <c r="Q464" s="5"/>
      <c r="R464" s="5"/>
      <c r="S464" s="5"/>
    </row>
    <row r="465" spans="2:19" ht="14.25">
      <c r="B465" s="19"/>
      <c r="C465" s="20" t="s">
        <v>951</v>
      </c>
      <c r="D465" s="21" t="s">
        <v>952</v>
      </c>
      <c r="E465" s="25">
        <f t="shared" si="33"/>
        <v>2019</v>
      </c>
      <c r="F465" s="23" t="str">
        <f t="shared" si="35"/>
        <v>PREV</v>
      </c>
      <c r="G465" s="26">
        <v>0</v>
      </c>
      <c r="H465" s="26">
        <f t="shared" si="36"/>
        <v>0</v>
      </c>
      <c r="I465" s="5"/>
      <c r="J465" s="5"/>
      <c r="K465" s="5"/>
      <c r="L465" s="5"/>
      <c r="M465" s="5"/>
      <c r="N465" s="5"/>
      <c r="O465" s="5"/>
      <c r="P465" s="5"/>
      <c r="Q465" s="5"/>
      <c r="R465" s="5"/>
      <c r="S465" s="5"/>
    </row>
    <row r="466" spans="2:19" ht="14.25">
      <c r="B466" s="19"/>
      <c r="C466" s="20" t="s">
        <v>953</v>
      </c>
      <c r="D466" s="21" t="s">
        <v>954</v>
      </c>
      <c r="E466" s="25">
        <f t="shared" si="33"/>
        <v>2019</v>
      </c>
      <c r="F466" s="23" t="str">
        <f t="shared" si="35"/>
        <v>PREV</v>
      </c>
      <c r="G466" s="26">
        <v>0</v>
      </c>
      <c r="H466" s="26">
        <f t="shared" si="36"/>
        <v>0</v>
      </c>
      <c r="I466" s="5"/>
      <c r="J466" s="5"/>
      <c r="K466" s="5"/>
      <c r="L466" s="5"/>
      <c r="M466" s="5"/>
      <c r="N466" s="5"/>
      <c r="O466" s="5"/>
      <c r="P466" s="5"/>
      <c r="Q466" s="5"/>
      <c r="R466" s="5"/>
      <c r="S466" s="5"/>
    </row>
    <row r="467" spans="2:19" ht="14.25">
      <c r="B467" s="19"/>
      <c r="C467" s="20" t="s">
        <v>955</v>
      </c>
      <c r="D467" s="21" t="s">
        <v>956</v>
      </c>
      <c r="E467" s="25">
        <f t="shared" si="33"/>
        <v>2019</v>
      </c>
      <c r="F467" s="23" t="str">
        <f t="shared" si="35"/>
        <v>PREV</v>
      </c>
      <c r="G467" s="26">
        <v>0</v>
      </c>
      <c r="H467" s="26">
        <f t="shared" si="36"/>
        <v>0</v>
      </c>
      <c r="I467" s="5"/>
      <c r="J467" s="5"/>
      <c r="K467" s="5"/>
      <c r="L467" s="5"/>
      <c r="M467" s="5"/>
      <c r="N467" s="5"/>
      <c r="O467" s="5"/>
      <c r="P467" s="5"/>
      <c r="Q467" s="5"/>
      <c r="R467" s="5"/>
      <c r="S467" s="5"/>
    </row>
    <row r="468" spans="2:19" ht="14.25">
      <c r="B468" s="19"/>
      <c r="C468" s="20" t="s">
        <v>957</v>
      </c>
      <c r="D468" s="21" t="s">
        <v>958</v>
      </c>
      <c r="E468" s="25">
        <f t="shared" si="33"/>
        <v>2019</v>
      </c>
      <c r="F468" s="23" t="str">
        <f t="shared" si="35"/>
        <v>PREV</v>
      </c>
      <c r="G468" s="26">
        <v>0</v>
      </c>
      <c r="H468" s="26">
        <f t="shared" si="36"/>
        <v>0</v>
      </c>
      <c r="I468" s="5"/>
      <c r="J468" s="5"/>
      <c r="K468" s="5"/>
      <c r="L468" s="5"/>
      <c r="M468" s="5"/>
      <c r="N468" s="5"/>
      <c r="O468" s="5"/>
      <c r="P468" s="5"/>
      <c r="Q468" s="5"/>
      <c r="R468" s="5"/>
      <c r="S468" s="5"/>
    </row>
    <row r="469" spans="2:19" ht="14.25">
      <c r="B469" s="19"/>
      <c r="C469" s="20" t="s">
        <v>959</v>
      </c>
      <c r="D469" s="21" t="s">
        <v>960</v>
      </c>
      <c r="E469" s="25">
        <f t="shared" si="33"/>
        <v>2019</v>
      </c>
      <c r="F469" s="23" t="str">
        <f t="shared" si="35"/>
        <v>PREV</v>
      </c>
      <c r="G469" s="26">
        <v>0</v>
      </c>
      <c r="H469" s="26">
        <f t="shared" si="36"/>
        <v>0</v>
      </c>
      <c r="I469" s="5"/>
      <c r="J469" s="5"/>
      <c r="K469" s="5"/>
      <c r="L469" s="5"/>
      <c r="M469" s="5"/>
      <c r="N469" s="5"/>
      <c r="O469" s="5"/>
      <c r="P469" s="5"/>
      <c r="Q469" s="5"/>
      <c r="R469" s="5"/>
      <c r="S469" s="5"/>
    </row>
    <row r="470" spans="2:19" ht="14.25">
      <c r="B470" s="19"/>
      <c r="C470" s="20" t="s">
        <v>961</v>
      </c>
      <c r="D470" s="21" t="s">
        <v>962</v>
      </c>
      <c r="E470" s="25">
        <f t="shared" si="33"/>
        <v>2019</v>
      </c>
      <c r="F470" s="23" t="str">
        <f t="shared" si="35"/>
        <v>PREV</v>
      </c>
      <c r="G470" s="26">
        <v>0</v>
      </c>
      <c r="H470" s="26">
        <f t="shared" si="36"/>
        <v>0</v>
      </c>
      <c r="I470" s="5"/>
      <c r="J470" s="5"/>
      <c r="K470" s="5"/>
      <c r="L470" s="5"/>
      <c r="M470" s="5"/>
      <c r="N470" s="5"/>
      <c r="O470" s="5"/>
      <c r="P470" s="5"/>
      <c r="Q470" s="5"/>
      <c r="R470" s="5"/>
      <c r="S470" s="5"/>
    </row>
    <row r="471" spans="2:19" ht="14.25">
      <c r="B471" s="19"/>
      <c r="C471" s="20" t="s">
        <v>963</v>
      </c>
      <c r="D471" s="21" t="s">
        <v>964</v>
      </c>
      <c r="E471" s="25">
        <f t="shared" si="33"/>
        <v>2019</v>
      </c>
      <c r="F471" s="23" t="str">
        <f t="shared" si="35"/>
        <v>PREV</v>
      </c>
      <c r="G471" s="24">
        <v>134</v>
      </c>
      <c r="H471" s="24">
        <f>H415-H440</f>
        <v>134</v>
      </c>
      <c r="I471" s="5"/>
      <c r="J471" s="5"/>
      <c r="K471" s="5"/>
      <c r="L471" s="5"/>
      <c r="M471" s="5"/>
      <c r="N471" s="5"/>
      <c r="O471" s="5"/>
      <c r="P471" s="5"/>
      <c r="Q471" s="5"/>
      <c r="R471" s="5"/>
      <c r="S471" s="5"/>
    </row>
    <row r="472" spans="2:19" ht="14.25">
      <c r="B472" s="19"/>
      <c r="C472" s="20" t="s">
        <v>965</v>
      </c>
      <c r="D472" s="21" t="s">
        <v>966</v>
      </c>
      <c r="E472" s="25">
        <f t="shared" si="33"/>
        <v>2019</v>
      </c>
      <c r="F472" s="23" t="str">
        <f t="shared" si="35"/>
        <v>PREV</v>
      </c>
      <c r="G472" s="24">
        <v>10731</v>
      </c>
      <c r="H472" s="24">
        <f>+H113-H393+H411+H414+H471</f>
        <v>10731</v>
      </c>
      <c r="I472" s="5"/>
      <c r="J472" s="5"/>
      <c r="K472" s="5"/>
      <c r="L472" s="5"/>
      <c r="M472" s="5"/>
      <c r="N472" s="5"/>
      <c r="O472" s="5"/>
      <c r="P472" s="5"/>
      <c r="Q472" s="5"/>
      <c r="R472" s="5"/>
      <c r="S472" s="5"/>
    </row>
    <row r="473" spans="2:19" ht="14.25">
      <c r="B473" s="19"/>
      <c r="C473" s="20" t="s">
        <v>967</v>
      </c>
      <c r="D473" s="21" t="s">
        <v>968</v>
      </c>
      <c r="E473" s="25">
        <f t="shared" si="33"/>
        <v>2019</v>
      </c>
      <c r="F473" s="23" t="str">
        <f t="shared" si="35"/>
        <v>PREV</v>
      </c>
      <c r="G473" s="24">
        <v>10712</v>
      </c>
      <c r="H473" s="24">
        <f>SUM(H474:H477)</f>
        <v>10712</v>
      </c>
      <c r="I473" s="5"/>
      <c r="J473" s="5"/>
      <c r="K473" s="5"/>
      <c r="L473" s="5"/>
      <c r="M473" s="5"/>
      <c r="N473" s="5"/>
      <c r="O473" s="5"/>
      <c r="P473" s="5"/>
      <c r="Q473" s="5"/>
      <c r="R473" s="5"/>
      <c r="S473" s="5"/>
    </row>
    <row r="474" spans="2:19" ht="14.25">
      <c r="B474" s="19"/>
      <c r="C474" s="20" t="s">
        <v>969</v>
      </c>
      <c r="D474" s="21" t="s">
        <v>970</v>
      </c>
      <c r="E474" s="25">
        <f t="shared" si="33"/>
        <v>2019</v>
      </c>
      <c r="F474" s="23" t="str">
        <f t="shared" si="35"/>
        <v>PREV</v>
      </c>
      <c r="G474" s="26">
        <v>10533</v>
      </c>
      <c r="H474" s="26">
        <f>+G474</f>
        <v>10533</v>
      </c>
      <c r="I474" s="5"/>
      <c r="J474" s="5"/>
      <c r="K474" s="5"/>
      <c r="L474" s="5"/>
      <c r="M474" s="5"/>
      <c r="N474" s="5"/>
      <c r="O474" s="5"/>
      <c r="P474" s="5"/>
      <c r="Q474" s="5"/>
      <c r="R474" s="5"/>
      <c r="S474" s="5"/>
    </row>
    <row r="475" spans="2:19" ht="14.25">
      <c r="B475" s="19"/>
      <c r="C475" s="20" t="s">
        <v>971</v>
      </c>
      <c r="D475" s="21" t="s">
        <v>972</v>
      </c>
      <c r="E475" s="25">
        <f t="shared" si="33"/>
        <v>2019</v>
      </c>
      <c r="F475" s="23" t="str">
        <f t="shared" si="35"/>
        <v>PREV</v>
      </c>
      <c r="G475" s="26">
        <v>96</v>
      </c>
      <c r="H475" s="26">
        <f>+G475</f>
        <v>96</v>
      </c>
      <c r="I475" s="5"/>
      <c r="J475" s="5"/>
      <c r="K475" s="5"/>
      <c r="L475" s="5"/>
      <c r="M475" s="5"/>
      <c r="N475" s="5"/>
      <c r="O475" s="5"/>
      <c r="P475" s="5"/>
      <c r="Q475" s="5"/>
      <c r="R475" s="5"/>
      <c r="S475" s="5"/>
    </row>
    <row r="476" spans="2:19" ht="14.25">
      <c r="B476" s="19"/>
      <c r="C476" s="20" t="s">
        <v>973</v>
      </c>
      <c r="D476" s="21" t="s">
        <v>974</v>
      </c>
      <c r="E476" s="25">
        <f t="shared" si="33"/>
        <v>2019</v>
      </c>
      <c r="F476" s="23" t="str">
        <f t="shared" si="35"/>
        <v>PREV</v>
      </c>
      <c r="G476" s="26">
        <v>83</v>
      </c>
      <c r="H476" s="26">
        <f>+G476</f>
        <v>83</v>
      </c>
      <c r="I476" s="5"/>
      <c r="J476" s="5"/>
      <c r="K476" s="5"/>
      <c r="L476" s="5"/>
      <c r="M476" s="5"/>
      <c r="N476" s="5"/>
      <c r="O476" s="5"/>
      <c r="P476" s="5"/>
      <c r="Q476" s="5"/>
      <c r="R476" s="5"/>
      <c r="S476" s="5"/>
    </row>
    <row r="477" spans="2:19" ht="14.25">
      <c r="B477" s="19"/>
      <c r="C477" s="20" t="s">
        <v>975</v>
      </c>
      <c r="D477" s="21" t="s">
        <v>976</v>
      </c>
      <c r="E477" s="25">
        <f t="shared" si="33"/>
        <v>2019</v>
      </c>
      <c r="F477" s="23" t="str">
        <f t="shared" si="35"/>
        <v>PREV</v>
      </c>
      <c r="G477" s="26">
        <v>0</v>
      </c>
      <c r="H477" s="26">
        <f>+G477</f>
        <v>0</v>
      </c>
      <c r="I477" s="5"/>
      <c r="J477" s="5"/>
      <c r="K477" s="5"/>
      <c r="L477" s="5"/>
      <c r="M477" s="5"/>
      <c r="N477" s="5"/>
      <c r="O477" s="5"/>
      <c r="P477" s="5"/>
      <c r="Q477" s="5"/>
      <c r="R477" s="5"/>
      <c r="S477" s="5"/>
    </row>
    <row r="478" spans="2:19" ht="14.25">
      <c r="B478" s="19"/>
      <c r="C478" s="20" t="s">
        <v>977</v>
      </c>
      <c r="D478" s="21" t="s">
        <v>978</v>
      </c>
      <c r="E478" s="25">
        <f t="shared" si="33"/>
        <v>2019</v>
      </c>
      <c r="F478" s="23" t="str">
        <f t="shared" si="35"/>
        <v>PREV</v>
      </c>
      <c r="G478" s="24">
        <v>19</v>
      </c>
      <c r="H478" s="24">
        <f>SUM(H479:H480)</f>
        <v>19</v>
      </c>
      <c r="I478" s="5"/>
      <c r="J478" s="5"/>
      <c r="K478" s="5"/>
      <c r="L478" s="5"/>
      <c r="M478" s="5"/>
      <c r="N478" s="5"/>
      <c r="O478" s="5"/>
      <c r="P478" s="5"/>
      <c r="Q478" s="5"/>
      <c r="R478" s="5"/>
      <c r="S478" s="5"/>
    </row>
    <row r="479" spans="2:19" ht="14.25">
      <c r="B479" s="19"/>
      <c r="C479" s="20" t="s">
        <v>979</v>
      </c>
      <c r="D479" s="21" t="s">
        <v>980</v>
      </c>
      <c r="E479" s="25">
        <f t="shared" si="33"/>
        <v>2019</v>
      </c>
      <c r="F479" s="23" t="str">
        <f t="shared" si="35"/>
        <v>PREV</v>
      </c>
      <c r="G479" s="26">
        <v>19</v>
      </c>
      <c r="H479" s="26">
        <f>+G479</f>
        <v>19</v>
      </c>
      <c r="I479" s="5"/>
      <c r="J479" s="5"/>
      <c r="K479" s="5"/>
      <c r="L479" s="5"/>
      <c r="M479" s="5"/>
      <c r="N479" s="5"/>
      <c r="O479" s="5"/>
      <c r="P479" s="5"/>
      <c r="Q479" s="5"/>
      <c r="R479" s="5"/>
      <c r="S479" s="5"/>
    </row>
    <row r="480" spans="2:19" ht="14.25">
      <c r="B480" s="19"/>
      <c r="C480" s="20" t="s">
        <v>981</v>
      </c>
      <c r="D480" s="21" t="s">
        <v>982</v>
      </c>
      <c r="E480" s="25">
        <f t="shared" si="33"/>
        <v>2019</v>
      </c>
      <c r="F480" s="23" t="str">
        <f t="shared" si="35"/>
        <v>PREV</v>
      </c>
      <c r="G480" s="26">
        <v>0</v>
      </c>
      <c r="H480" s="26">
        <f>+G480</f>
        <v>0</v>
      </c>
      <c r="I480" s="5"/>
      <c r="J480" s="5"/>
      <c r="K480" s="5"/>
      <c r="L480" s="5"/>
      <c r="M480" s="5"/>
      <c r="N480" s="5"/>
      <c r="O480" s="5"/>
      <c r="P480" s="5"/>
      <c r="Q480" s="5"/>
      <c r="R480" s="5"/>
      <c r="S480" s="5"/>
    </row>
    <row r="481" spans="2:19" ht="14.25">
      <c r="B481" s="19"/>
      <c r="C481" s="20" t="s">
        <v>983</v>
      </c>
      <c r="D481" s="21" t="s">
        <v>984</v>
      </c>
      <c r="E481" s="25">
        <f t="shared" si="33"/>
        <v>2019</v>
      </c>
      <c r="F481" s="23" t="str">
        <f t="shared" si="35"/>
        <v>PREV</v>
      </c>
      <c r="G481" s="26">
        <v>0</v>
      </c>
      <c r="H481" s="26">
        <f>+G481</f>
        <v>0</v>
      </c>
      <c r="I481" s="5"/>
      <c r="J481" s="5"/>
      <c r="K481" s="5"/>
      <c r="L481" s="5"/>
      <c r="M481" s="5"/>
      <c r="N481" s="5"/>
      <c r="O481" s="5"/>
      <c r="P481" s="5"/>
      <c r="Q481" s="5"/>
      <c r="R481" s="5"/>
      <c r="S481" s="5"/>
    </row>
    <row r="482" spans="2:19" ht="14.25">
      <c r="B482" s="19"/>
      <c r="C482" s="20" t="s">
        <v>985</v>
      </c>
      <c r="D482" s="21" t="s">
        <v>986</v>
      </c>
      <c r="E482" s="25">
        <f t="shared" si="33"/>
        <v>2019</v>
      </c>
      <c r="F482" s="23" t="str">
        <f t="shared" si="35"/>
        <v>PREV</v>
      </c>
      <c r="G482" s="24">
        <v>10731</v>
      </c>
      <c r="H482" s="24">
        <f>H473+H478+H481</f>
        <v>10731</v>
      </c>
      <c r="I482" s="5"/>
      <c r="J482" s="5"/>
      <c r="K482" s="5"/>
      <c r="L482" s="5"/>
      <c r="M482" s="5"/>
      <c r="N482" s="5"/>
      <c r="O482" s="5"/>
      <c r="P482" s="5"/>
      <c r="Q482" s="5"/>
      <c r="R482" s="5"/>
      <c r="S482" s="5"/>
    </row>
    <row r="483" spans="2:19" ht="14.25">
      <c r="B483" s="19"/>
      <c r="C483" s="20" t="s">
        <v>26</v>
      </c>
      <c r="D483" s="21" t="s">
        <v>987</v>
      </c>
      <c r="E483" s="25">
        <f t="shared" si="33"/>
        <v>2019</v>
      </c>
      <c r="F483" s="23" t="str">
        <f t="shared" si="35"/>
        <v>PREV</v>
      </c>
      <c r="G483" s="24">
        <v>0</v>
      </c>
      <c r="H483" s="24">
        <f>H472-H482</f>
        <v>0</v>
      </c>
      <c r="I483" s="5"/>
      <c r="J483" s="5"/>
      <c r="K483" s="5"/>
      <c r="L483" s="5"/>
      <c r="M483" s="5"/>
      <c r="N483" s="5"/>
      <c r="O483" s="5"/>
      <c r="P483" s="5"/>
      <c r="Q483" s="5"/>
      <c r="R483" s="5"/>
      <c r="S483" s="5"/>
    </row>
    <row r="484" spans="2:19">
      <c r="C484" s="5"/>
      <c r="D484" s="5"/>
      <c r="E484" s="5"/>
      <c r="F484" s="32"/>
      <c r="G484" s="5"/>
      <c r="H484" s="5"/>
      <c r="I484" s="5"/>
      <c r="J484" s="5"/>
      <c r="K484" s="5"/>
      <c r="L484" s="5"/>
      <c r="M484" s="5"/>
      <c r="N484" s="5"/>
      <c r="O484" s="5"/>
      <c r="P484" s="5"/>
      <c r="Q484" s="5"/>
      <c r="R484" s="5"/>
      <c r="S484" s="5"/>
    </row>
    <row r="485" spans="2:19">
      <c r="C485" s="5"/>
      <c r="D485" s="5"/>
      <c r="E485" s="5"/>
      <c r="F485" s="32"/>
      <c r="G485" s="5"/>
      <c r="H485" s="5"/>
      <c r="I485" s="5"/>
      <c r="J485" s="5"/>
      <c r="K485" s="5"/>
      <c r="L485" s="5"/>
      <c r="M485" s="5"/>
      <c r="N485" s="5"/>
      <c r="O485" s="5"/>
      <c r="P485" s="5"/>
      <c r="Q485" s="5"/>
      <c r="R485" s="5"/>
      <c r="S485" s="5"/>
    </row>
    <row r="486" spans="2:19">
      <c r="C486" s="5"/>
      <c r="D486" s="5"/>
      <c r="E486" s="5"/>
      <c r="F486" s="32"/>
      <c r="G486" s="5"/>
      <c r="H486" s="5"/>
      <c r="I486" s="5"/>
      <c r="J486" s="5"/>
      <c r="K486" s="5"/>
      <c r="L486" s="5"/>
      <c r="M486" s="5"/>
      <c r="N486" s="5"/>
      <c r="O486" s="5"/>
      <c r="P486" s="5"/>
      <c r="Q486" s="5"/>
      <c r="R486" s="5"/>
      <c r="S486" s="5"/>
    </row>
    <row r="487" spans="2:19">
      <c r="C487" s="5"/>
      <c r="D487" s="5"/>
      <c r="E487" s="5"/>
      <c r="F487" s="32"/>
      <c r="G487" s="5"/>
      <c r="H487" s="5"/>
      <c r="I487" s="5"/>
      <c r="J487" s="5"/>
      <c r="K487" s="5"/>
      <c r="L487" s="5"/>
      <c r="M487" s="5"/>
      <c r="N487" s="5"/>
      <c r="O487" s="5"/>
      <c r="P487" s="5"/>
      <c r="Q487" s="5"/>
      <c r="R487" s="5"/>
      <c r="S487" s="5"/>
    </row>
    <row r="488" spans="2:19">
      <c r="C488" s="5"/>
      <c r="D488" s="5"/>
      <c r="E488" s="5"/>
      <c r="F488" s="32"/>
      <c r="G488" s="5"/>
      <c r="H488" s="5"/>
      <c r="I488" s="5"/>
      <c r="J488" s="5"/>
      <c r="K488" s="5"/>
      <c r="L488" s="5"/>
      <c r="M488" s="5"/>
      <c r="N488" s="5"/>
      <c r="O488" s="5"/>
      <c r="P488" s="5"/>
      <c r="Q488" s="5"/>
      <c r="R488" s="5"/>
      <c r="S488" s="5"/>
    </row>
    <row r="489" spans="2:19">
      <c r="C489" s="5"/>
      <c r="D489" s="5"/>
      <c r="E489" s="5"/>
      <c r="F489" s="32"/>
      <c r="G489" s="5"/>
      <c r="H489" s="5"/>
      <c r="I489" s="5"/>
      <c r="J489" s="5"/>
      <c r="K489" s="5"/>
      <c r="L489" s="5"/>
      <c r="M489" s="5"/>
      <c r="N489" s="5"/>
      <c r="O489" s="5"/>
      <c r="P489" s="5"/>
      <c r="Q489" s="5"/>
      <c r="R489" s="5"/>
      <c r="S489" s="5"/>
    </row>
    <row r="490" spans="2:19">
      <c r="C490" s="5"/>
      <c r="D490" s="5"/>
      <c r="E490" s="5"/>
      <c r="F490" s="32"/>
      <c r="G490" s="5"/>
      <c r="H490" s="5"/>
      <c r="I490" s="5"/>
      <c r="J490" s="5"/>
      <c r="K490" s="5"/>
      <c r="L490" s="5"/>
      <c r="M490" s="5"/>
      <c r="N490" s="5"/>
      <c r="O490" s="5"/>
      <c r="P490" s="5"/>
      <c r="Q490" s="5"/>
      <c r="R490" s="5"/>
      <c r="S490" s="5"/>
    </row>
    <row r="491" spans="2:19">
      <c r="C491" s="5"/>
      <c r="D491" s="5"/>
      <c r="E491" s="5"/>
      <c r="F491" s="32"/>
      <c r="G491" s="5"/>
      <c r="H491" s="5"/>
      <c r="I491" s="5"/>
      <c r="J491" s="5"/>
      <c r="K491" s="5"/>
      <c r="L491" s="5"/>
      <c r="M491" s="5"/>
      <c r="N491" s="5"/>
      <c r="O491" s="5"/>
      <c r="P491" s="5"/>
      <c r="Q491" s="5"/>
      <c r="R491" s="5"/>
      <c r="S491" s="5"/>
    </row>
    <row r="492" spans="2:19">
      <c r="C492" s="5"/>
      <c r="D492" s="5"/>
      <c r="E492" s="5"/>
      <c r="F492" s="32"/>
      <c r="G492" s="5"/>
      <c r="H492" s="5"/>
      <c r="I492" s="5"/>
      <c r="J492" s="5"/>
      <c r="K492" s="5"/>
      <c r="L492" s="5"/>
      <c r="M492" s="5"/>
      <c r="N492" s="5"/>
      <c r="O492" s="5"/>
      <c r="P492" s="5"/>
      <c r="Q492" s="5"/>
      <c r="R492" s="5"/>
      <c r="S492" s="5"/>
    </row>
    <row r="493" spans="2:19">
      <c r="C493" s="5"/>
      <c r="D493" s="5"/>
      <c r="E493" s="5"/>
      <c r="F493" s="32"/>
      <c r="G493" s="5"/>
      <c r="H493" s="5"/>
      <c r="I493" s="5"/>
      <c r="J493" s="5"/>
      <c r="K493" s="5"/>
      <c r="L493" s="5"/>
      <c r="M493" s="5"/>
      <c r="N493" s="5"/>
      <c r="O493" s="5"/>
      <c r="P493" s="5"/>
      <c r="Q493" s="5"/>
      <c r="R493" s="5"/>
      <c r="S493" s="5"/>
    </row>
    <row r="494" spans="2:19">
      <c r="C494" s="5"/>
      <c r="D494" s="5"/>
      <c r="E494" s="5"/>
      <c r="F494" s="32"/>
      <c r="G494" s="5"/>
      <c r="H494" s="5"/>
      <c r="I494" s="5"/>
      <c r="J494" s="5"/>
      <c r="K494" s="5"/>
      <c r="L494" s="5"/>
      <c r="M494" s="5"/>
      <c r="N494" s="5"/>
      <c r="O494" s="5"/>
      <c r="P494" s="5"/>
      <c r="Q494" s="5"/>
      <c r="R494" s="5"/>
      <c r="S494" s="5"/>
    </row>
    <row r="495" spans="2:19">
      <c r="C495" s="5"/>
      <c r="D495" s="5"/>
      <c r="E495" s="5"/>
      <c r="F495" s="32"/>
      <c r="G495" s="5"/>
      <c r="H495" s="5"/>
      <c r="I495" s="5"/>
      <c r="J495" s="5"/>
      <c r="K495" s="5"/>
      <c r="L495" s="5"/>
      <c r="M495" s="5"/>
      <c r="N495" s="5"/>
      <c r="O495" s="5"/>
      <c r="P495" s="5"/>
      <c r="Q495" s="5"/>
      <c r="R495" s="5"/>
      <c r="S495" s="5"/>
    </row>
    <row r="496" spans="2:19">
      <c r="C496" s="5"/>
      <c r="D496" s="5"/>
      <c r="E496" s="5"/>
      <c r="F496" s="32"/>
      <c r="G496" s="5"/>
      <c r="H496" s="5"/>
      <c r="I496" s="5"/>
      <c r="J496" s="5"/>
      <c r="K496" s="5"/>
      <c r="L496" s="5"/>
      <c r="M496" s="5"/>
      <c r="N496" s="5"/>
      <c r="O496" s="5"/>
      <c r="P496" s="5"/>
      <c r="Q496" s="5"/>
      <c r="R496" s="5"/>
      <c r="S496" s="5"/>
    </row>
    <row r="497" spans="3:19">
      <c r="C497" s="5"/>
      <c r="D497" s="5"/>
      <c r="E497" s="5"/>
      <c r="F497" s="32"/>
      <c r="G497" s="5"/>
      <c r="H497" s="5"/>
      <c r="I497" s="5"/>
      <c r="J497" s="5"/>
      <c r="K497" s="5"/>
      <c r="L497" s="5"/>
      <c r="M497" s="5"/>
      <c r="N497" s="5"/>
      <c r="O497" s="5"/>
      <c r="P497" s="5"/>
      <c r="Q497" s="5"/>
      <c r="R497" s="5"/>
      <c r="S497" s="5"/>
    </row>
    <row r="498" spans="3:19">
      <c r="C498" s="5"/>
      <c r="D498" s="5"/>
      <c r="E498" s="5"/>
      <c r="F498" s="32"/>
      <c r="G498" s="5"/>
      <c r="H498" s="5"/>
      <c r="I498" s="5"/>
      <c r="J498" s="5"/>
      <c r="K498" s="5"/>
      <c r="L498" s="5"/>
      <c r="M498" s="5"/>
      <c r="N498" s="5"/>
      <c r="O498" s="5"/>
      <c r="P498" s="5"/>
      <c r="Q498" s="5"/>
      <c r="R498" s="5"/>
      <c r="S498" s="5"/>
    </row>
    <row r="499" spans="3:19">
      <c r="C499" s="5"/>
      <c r="D499" s="5"/>
      <c r="E499" s="5"/>
      <c r="F499" s="32"/>
      <c r="G499" s="5"/>
      <c r="H499" s="5"/>
      <c r="I499" s="5"/>
      <c r="J499" s="5"/>
      <c r="K499" s="5"/>
      <c r="L499" s="5"/>
      <c r="M499" s="5"/>
      <c r="N499" s="5"/>
      <c r="O499" s="5"/>
      <c r="P499" s="5"/>
      <c r="Q499" s="5"/>
      <c r="R499" s="5"/>
      <c r="S499" s="5"/>
    </row>
    <row r="500" spans="3:19">
      <c r="C500" s="5"/>
      <c r="D500" s="5"/>
      <c r="E500" s="5"/>
      <c r="F500" s="32"/>
      <c r="G500" s="5"/>
      <c r="H500" s="5"/>
      <c r="I500" s="5"/>
      <c r="J500" s="5"/>
      <c r="K500" s="5"/>
      <c r="L500" s="5"/>
      <c r="M500" s="5"/>
      <c r="N500" s="5"/>
      <c r="O500" s="5"/>
      <c r="P500" s="5"/>
      <c r="Q500" s="5"/>
      <c r="R500" s="5"/>
      <c r="S500" s="5"/>
    </row>
    <row r="501" spans="3:19">
      <c r="C501" s="5"/>
      <c r="D501" s="5"/>
      <c r="E501" s="5"/>
      <c r="F501" s="32"/>
      <c r="G501" s="5"/>
      <c r="H501" s="5"/>
      <c r="I501" s="5"/>
      <c r="J501" s="5"/>
      <c r="K501" s="5"/>
      <c r="L501" s="5"/>
      <c r="M501" s="5"/>
      <c r="N501" s="5"/>
      <c r="O501" s="5"/>
      <c r="P501" s="5"/>
      <c r="Q501" s="5"/>
      <c r="R501" s="5"/>
      <c r="S501" s="5"/>
    </row>
    <row r="502" spans="3:19">
      <c r="C502" s="5"/>
      <c r="D502" s="5"/>
      <c r="E502" s="5"/>
      <c r="F502" s="32"/>
      <c r="G502" s="5"/>
      <c r="H502" s="5"/>
      <c r="I502" s="5"/>
      <c r="J502" s="5"/>
      <c r="K502" s="5"/>
      <c r="L502" s="5"/>
      <c r="M502" s="5"/>
      <c r="N502" s="5"/>
      <c r="O502" s="5"/>
      <c r="P502" s="5"/>
      <c r="Q502" s="5"/>
      <c r="R502" s="5"/>
      <c r="S502" s="5"/>
    </row>
    <row r="503" spans="3:19">
      <c r="C503" s="5"/>
      <c r="D503" s="5"/>
      <c r="E503" s="5"/>
      <c r="F503" s="32"/>
      <c r="G503" s="5"/>
      <c r="H503" s="5"/>
      <c r="I503" s="5"/>
      <c r="J503" s="5"/>
      <c r="K503" s="5"/>
      <c r="L503" s="5"/>
      <c r="M503" s="5"/>
      <c r="N503" s="5"/>
      <c r="O503" s="5"/>
      <c r="P503" s="5"/>
      <c r="Q503" s="5"/>
      <c r="R503" s="5"/>
      <c r="S503" s="5"/>
    </row>
    <row r="504" spans="3:19">
      <c r="C504" s="5"/>
      <c r="D504" s="5"/>
      <c r="E504" s="5"/>
      <c r="F504" s="32"/>
      <c r="G504" s="5"/>
      <c r="H504" s="5"/>
      <c r="I504" s="5"/>
      <c r="J504" s="5"/>
      <c r="K504" s="5"/>
      <c r="L504" s="5"/>
      <c r="M504" s="5"/>
      <c r="N504" s="5"/>
      <c r="O504" s="5"/>
      <c r="P504" s="5"/>
      <c r="Q504" s="5"/>
      <c r="R504" s="5"/>
      <c r="S504" s="5"/>
    </row>
    <row r="505" spans="3:19">
      <c r="C505" s="5"/>
      <c r="D505" s="5"/>
      <c r="E505" s="5"/>
      <c r="F505" s="32"/>
      <c r="G505" s="5"/>
      <c r="H505" s="5"/>
      <c r="I505" s="5"/>
      <c r="J505" s="5"/>
      <c r="K505" s="5"/>
      <c r="L505" s="5"/>
      <c r="M505" s="5"/>
      <c r="N505" s="5"/>
      <c r="O505" s="5"/>
      <c r="P505" s="5"/>
      <c r="Q505" s="5"/>
      <c r="R505" s="5"/>
      <c r="S505" s="5"/>
    </row>
    <row r="506" spans="3:19">
      <c r="C506" s="5"/>
      <c r="D506" s="5"/>
      <c r="E506" s="5"/>
      <c r="F506" s="32"/>
      <c r="G506" s="5"/>
      <c r="H506" s="5"/>
      <c r="I506" s="5"/>
      <c r="J506" s="5"/>
      <c r="K506" s="5"/>
      <c r="L506" s="5"/>
      <c r="M506" s="5"/>
      <c r="N506" s="5"/>
      <c r="O506" s="5"/>
      <c r="P506" s="5"/>
      <c r="Q506" s="5"/>
      <c r="R506" s="5"/>
      <c r="S506" s="5"/>
    </row>
    <row r="507" spans="3:19">
      <c r="C507" s="5"/>
      <c r="D507" s="5"/>
      <c r="E507" s="5"/>
      <c r="F507" s="32"/>
      <c r="G507" s="5"/>
      <c r="H507" s="5"/>
      <c r="I507" s="5"/>
      <c r="J507" s="5"/>
      <c r="K507" s="5"/>
      <c r="L507" s="5"/>
      <c r="M507" s="5"/>
      <c r="N507" s="5"/>
      <c r="O507" s="5"/>
      <c r="P507" s="5"/>
      <c r="Q507" s="5"/>
      <c r="R507" s="5"/>
      <c r="S507" s="5"/>
    </row>
    <row r="508" spans="3:19">
      <c r="C508" s="5"/>
      <c r="D508" s="5"/>
      <c r="E508" s="5"/>
      <c r="F508" s="32"/>
      <c r="G508" s="5"/>
      <c r="H508" s="5"/>
      <c r="I508" s="5"/>
      <c r="J508" s="5"/>
      <c r="K508" s="5"/>
      <c r="L508" s="5"/>
      <c r="M508" s="5"/>
      <c r="N508" s="5"/>
      <c r="O508" s="5"/>
      <c r="P508" s="5"/>
      <c r="Q508" s="5"/>
      <c r="R508" s="5"/>
      <c r="S508" s="5"/>
    </row>
    <row r="509" spans="3:19">
      <c r="C509" s="5"/>
      <c r="D509" s="5"/>
      <c r="E509" s="5"/>
      <c r="F509" s="32"/>
      <c r="G509" s="5"/>
      <c r="H509" s="5"/>
      <c r="I509" s="5"/>
      <c r="J509" s="5"/>
      <c r="K509" s="5"/>
      <c r="L509" s="5"/>
      <c r="M509" s="5"/>
      <c r="N509" s="5"/>
      <c r="O509" s="5"/>
      <c r="P509" s="5"/>
      <c r="Q509" s="5"/>
      <c r="R509" s="5"/>
      <c r="S509" s="5"/>
    </row>
    <row r="510" spans="3:19">
      <c r="C510" s="5"/>
      <c r="D510" s="5"/>
      <c r="E510" s="5"/>
      <c r="F510" s="32"/>
      <c r="G510" s="5"/>
      <c r="H510" s="5"/>
      <c r="I510" s="5"/>
      <c r="J510" s="5"/>
      <c r="K510" s="5"/>
      <c r="L510" s="5"/>
      <c r="M510" s="5"/>
      <c r="N510" s="5"/>
      <c r="O510" s="5"/>
      <c r="P510" s="5"/>
      <c r="Q510" s="5"/>
      <c r="R510" s="5"/>
      <c r="S510" s="5"/>
    </row>
    <row r="511" spans="3:19">
      <c r="C511" s="5"/>
      <c r="D511" s="5"/>
      <c r="E511" s="5"/>
      <c r="F511" s="32"/>
      <c r="G511" s="5"/>
      <c r="H511" s="5"/>
      <c r="I511" s="5"/>
      <c r="J511" s="5"/>
      <c r="K511" s="5"/>
      <c r="L511" s="5"/>
      <c r="M511" s="5"/>
      <c r="N511" s="5"/>
      <c r="O511" s="5"/>
      <c r="P511" s="5"/>
      <c r="Q511" s="5"/>
      <c r="R511" s="5"/>
      <c r="S511" s="5"/>
    </row>
    <row r="512" spans="3:19">
      <c r="C512" s="5"/>
      <c r="D512" s="5"/>
      <c r="E512" s="5"/>
      <c r="F512" s="32"/>
      <c r="G512" s="5"/>
      <c r="H512" s="5"/>
      <c r="I512" s="5"/>
      <c r="J512" s="5"/>
      <c r="K512" s="5"/>
      <c r="L512" s="5"/>
      <c r="M512" s="5"/>
      <c r="N512" s="5"/>
      <c r="O512" s="5"/>
      <c r="P512" s="5"/>
      <c r="Q512" s="5"/>
      <c r="R512" s="5"/>
      <c r="S512" s="5"/>
    </row>
    <row r="513" spans="3:19">
      <c r="C513" s="5"/>
      <c r="D513" s="5"/>
      <c r="E513" s="5"/>
      <c r="F513" s="32"/>
      <c r="G513" s="5"/>
      <c r="H513" s="5"/>
      <c r="I513" s="5"/>
      <c r="J513" s="5"/>
      <c r="K513" s="5"/>
      <c r="L513" s="5"/>
      <c r="M513" s="5"/>
      <c r="N513" s="5"/>
      <c r="O513" s="5"/>
      <c r="P513" s="5"/>
      <c r="Q513" s="5"/>
      <c r="R513" s="5"/>
      <c r="S513" s="5"/>
    </row>
    <row r="514" spans="3:19">
      <c r="C514" s="5"/>
      <c r="D514" s="5"/>
      <c r="E514" s="5"/>
      <c r="F514" s="32"/>
      <c r="G514" s="5"/>
      <c r="H514" s="5"/>
      <c r="I514" s="5"/>
      <c r="J514" s="5"/>
      <c r="K514" s="5"/>
      <c r="L514" s="5"/>
      <c r="M514" s="5"/>
      <c r="N514" s="5"/>
      <c r="O514" s="5"/>
      <c r="P514" s="5"/>
      <c r="Q514" s="5"/>
      <c r="R514" s="5"/>
      <c r="S514" s="5"/>
    </row>
    <row r="515" spans="3:19">
      <c r="C515" s="5"/>
      <c r="D515" s="5"/>
      <c r="E515" s="5"/>
      <c r="F515" s="32"/>
      <c r="G515" s="5"/>
      <c r="H515" s="5"/>
      <c r="I515" s="5"/>
      <c r="J515" s="5"/>
      <c r="K515" s="5"/>
      <c r="L515" s="5"/>
      <c r="M515" s="5"/>
      <c r="N515" s="5"/>
      <c r="O515" s="5"/>
      <c r="P515" s="5"/>
      <c r="Q515" s="5"/>
      <c r="R515" s="5"/>
      <c r="S515" s="5"/>
    </row>
    <row r="516" spans="3:19">
      <c r="C516" s="5"/>
      <c r="D516" s="5"/>
      <c r="E516" s="5"/>
      <c r="F516" s="32"/>
      <c r="G516" s="5"/>
      <c r="H516" s="5"/>
      <c r="I516" s="5"/>
      <c r="J516" s="5"/>
      <c r="K516" s="5"/>
      <c r="L516" s="5"/>
      <c r="M516" s="5"/>
      <c r="N516" s="5"/>
      <c r="O516" s="5"/>
      <c r="P516" s="5"/>
      <c r="Q516" s="5"/>
      <c r="R516" s="5"/>
      <c r="S516" s="5"/>
    </row>
    <row r="517" spans="3:19">
      <c r="C517" s="5"/>
      <c r="D517" s="5"/>
      <c r="E517" s="5"/>
      <c r="F517" s="32"/>
      <c r="G517" s="5"/>
      <c r="H517" s="5"/>
      <c r="I517" s="5"/>
      <c r="J517" s="5"/>
      <c r="K517" s="5"/>
      <c r="L517" s="5"/>
      <c r="M517" s="5"/>
      <c r="N517" s="5"/>
      <c r="O517" s="5"/>
      <c r="P517" s="5"/>
      <c r="Q517" s="5"/>
      <c r="R517" s="5"/>
      <c r="S517" s="5"/>
    </row>
    <row r="518" spans="3:19">
      <c r="C518" s="5"/>
      <c r="D518" s="5"/>
      <c r="E518" s="5"/>
      <c r="F518" s="32"/>
      <c r="G518" s="5"/>
      <c r="H518" s="5"/>
      <c r="I518" s="5"/>
      <c r="J518" s="5"/>
      <c r="K518" s="5"/>
      <c r="L518" s="5"/>
      <c r="M518" s="5"/>
      <c r="N518" s="5"/>
      <c r="O518" s="5"/>
      <c r="P518" s="5"/>
      <c r="Q518" s="5"/>
      <c r="R518" s="5"/>
      <c r="S518" s="5"/>
    </row>
    <row r="519" spans="3:19">
      <c r="C519" s="5"/>
      <c r="D519" s="5"/>
      <c r="E519" s="5"/>
      <c r="F519" s="32"/>
      <c r="G519" s="5"/>
      <c r="H519" s="5"/>
      <c r="I519" s="5"/>
      <c r="J519" s="5"/>
      <c r="K519" s="5"/>
      <c r="L519" s="5"/>
      <c r="M519" s="5"/>
      <c r="N519" s="5"/>
      <c r="O519" s="5"/>
      <c r="P519" s="5"/>
      <c r="Q519" s="5"/>
      <c r="R519" s="5"/>
      <c r="S519" s="5"/>
    </row>
    <row r="520" spans="3:19">
      <c r="C520" s="5"/>
      <c r="D520" s="5"/>
      <c r="E520" s="5"/>
      <c r="F520" s="32"/>
      <c r="G520" s="5"/>
      <c r="H520" s="5"/>
      <c r="I520" s="5"/>
      <c r="J520" s="5"/>
      <c r="K520" s="5"/>
      <c r="L520" s="5"/>
      <c r="M520" s="5"/>
      <c r="N520" s="5"/>
      <c r="O520" s="5"/>
      <c r="P520" s="5"/>
      <c r="Q520" s="5"/>
      <c r="R520" s="5"/>
      <c r="S520" s="5"/>
    </row>
    <row r="521" spans="3:19">
      <c r="C521" s="5"/>
      <c r="D521" s="5"/>
      <c r="E521" s="5"/>
      <c r="F521" s="32"/>
      <c r="G521" s="5"/>
      <c r="H521" s="5"/>
      <c r="I521" s="5"/>
      <c r="J521" s="5"/>
      <c r="K521" s="5"/>
      <c r="L521" s="5"/>
      <c r="M521" s="5"/>
      <c r="N521" s="5"/>
      <c r="O521" s="5"/>
      <c r="P521" s="5"/>
      <c r="Q521" s="5"/>
      <c r="R521" s="5"/>
      <c r="S521" s="5"/>
    </row>
    <row r="522" spans="3:19">
      <c r="C522" s="5"/>
      <c r="D522" s="5"/>
      <c r="E522" s="5"/>
      <c r="F522" s="32"/>
      <c r="G522" s="5"/>
      <c r="H522" s="5"/>
      <c r="I522" s="5"/>
      <c r="J522" s="5"/>
      <c r="K522" s="5"/>
      <c r="L522" s="5"/>
      <c r="M522" s="5"/>
      <c r="N522" s="5"/>
      <c r="O522" s="5"/>
      <c r="P522" s="5"/>
      <c r="Q522" s="5"/>
      <c r="R522" s="5"/>
      <c r="S522" s="5"/>
    </row>
    <row r="523" spans="3:19">
      <c r="C523" s="5"/>
      <c r="D523" s="5"/>
      <c r="E523" s="5"/>
      <c r="F523" s="32"/>
      <c r="G523" s="5"/>
      <c r="H523" s="5"/>
      <c r="I523" s="5"/>
      <c r="J523" s="5"/>
      <c r="K523" s="5"/>
      <c r="L523" s="5"/>
      <c r="M523" s="5"/>
      <c r="N523" s="5"/>
      <c r="O523" s="5"/>
      <c r="P523" s="5"/>
      <c r="Q523" s="5"/>
      <c r="R523" s="5"/>
      <c r="S523" s="5"/>
    </row>
    <row r="524" spans="3:19">
      <c r="C524" s="5"/>
      <c r="D524" s="5"/>
      <c r="E524" s="5"/>
      <c r="F524" s="32"/>
      <c r="G524" s="5"/>
      <c r="H524" s="5"/>
      <c r="I524" s="5"/>
      <c r="J524" s="5"/>
      <c r="K524" s="5"/>
      <c r="L524" s="5"/>
      <c r="M524" s="5"/>
      <c r="N524" s="5"/>
      <c r="O524" s="5"/>
      <c r="P524" s="5"/>
      <c r="Q524" s="5"/>
      <c r="R524" s="5"/>
      <c r="S524" s="5"/>
    </row>
    <row r="525" spans="3:19">
      <c r="C525" s="5"/>
      <c r="D525" s="5"/>
      <c r="E525" s="5"/>
      <c r="F525" s="5"/>
      <c r="G525" s="5"/>
      <c r="H525" s="5"/>
      <c r="I525" s="5"/>
      <c r="J525" s="5"/>
      <c r="K525" s="5"/>
      <c r="L525" s="5"/>
      <c r="M525" s="5"/>
      <c r="N525" s="5"/>
      <c r="O525" s="5"/>
      <c r="P525" s="5"/>
      <c r="Q525" s="5"/>
      <c r="R525" s="5"/>
      <c r="S525" s="5"/>
    </row>
    <row r="526" spans="3:19">
      <c r="C526" s="5"/>
      <c r="D526" s="5"/>
      <c r="E526" s="5"/>
      <c r="F526" s="5"/>
      <c r="G526" s="5"/>
      <c r="H526" s="5"/>
      <c r="I526" s="5"/>
      <c r="J526" s="5"/>
      <c r="K526" s="5"/>
      <c r="L526" s="5"/>
      <c r="M526" s="5"/>
      <c r="N526" s="5"/>
      <c r="O526" s="5"/>
      <c r="P526" s="5"/>
      <c r="Q526" s="5"/>
      <c r="R526" s="5"/>
      <c r="S526" s="5"/>
    </row>
    <row r="527" spans="3:19">
      <c r="C527" s="5"/>
      <c r="D527" s="5"/>
      <c r="E527" s="5"/>
      <c r="F527" s="5"/>
      <c r="G527" s="5"/>
      <c r="H527" s="5"/>
      <c r="I527" s="5"/>
      <c r="J527" s="5"/>
      <c r="K527" s="5"/>
      <c r="L527" s="5"/>
      <c r="M527" s="5"/>
      <c r="N527" s="5"/>
      <c r="O527" s="5"/>
      <c r="P527" s="5"/>
      <c r="Q527" s="5"/>
      <c r="R527" s="5"/>
      <c r="S527" s="5"/>
    </row>
    <row r="528" spans="3:19">
      <c r="C528" s="5"/>
      <c r="D528" s="5"/>
      <c r="E528" s="5"/>
      <c r="F528" s="5"/>
      <c r="G528" s="5"/>
      <c r="H528" s="5"/>
      <c r="I528" s="5"/>
      <c r="J528" s="5"/>
      <c r="K528" s="5"/>
      <c r="L528" s="5"/>
      <c r="M528" s="5"/>
      <c r="N528" s="5"/>
      <c r="O528" s="5"/>
      <c r="P528" s="5"/>
      <c r="Q528" s="5"/>
      <c r="R528" s="5"/>
      <c r="S528" s="5"/>
    </row>
    <row r="529" spans="3:19">
      <c r="C529" s="5"/>
      <c r="D529" s="5"/>
      <c r="E529" s="5"/>
      <c r="F529" s="5"/>
      <c r="G529" s="5"/>
      <c r="H529" s="5"/>
      <c r="I529" s="5"/>
      <c r="J529" s="5"/>
      <c r="K529" s="5"/>
      <c r="L529" s="5"/>
      <c r="M529" s="5"/>
      <c r="N529" s="5"/>
      <c r="O529" s="5"/>
      <c r="P529" s="5"/>
      <c r="Q529" s="5"/>
      <c r="R529" s="5"/>
      <c r="S529" s="5"/>
    </row>
    <row r="530" spans="3:19">
      <c r="C530" s="5"/>
      <c r="D530" s="5"/>
      <c r="E530" s="5"/>
      <c r="F530" s="5"/>
      <c r="G530" s="5"/>
      <c r="H530" s="5"/>
      <c r="I530" s="5"/>
      <c r="J530" s="5"/>
      <c r="K530" s="5"/>
      <c r="L530" s="5"/>
      <c r="M530" s="5"/>
      <c r="N530" s="5"/>
      <c r="O530" s="5"/>
      <c r="P530" s="5"/>
      <c r="Q530" s="5"/>
      <c r="R530" s="5"/>
      <c r="S530" s="5"/>
    </row>
    <row r="531" spans="3:19">
      <c r="C531" s="5"/>
      <c r="D531" s="5"/>
      <c r="E531" s="5"/>
      <c r="F531" s="5"/>
      <c r="G531" s="5"/>
      <c r="H531" s="5"/>
      <c r="I531" s="5"/>
      <c r="J531" s="5"/>
      <c r="K531" s="5"/>
      <c r="L531" s="5"/>
      <c r="M531" s="5"/>
      <c r="N531" s="5"/>
      <c r="O531" s="5"/>
      <c r="P531" s="5"/>
      <c r="Q531" s="5"/>
      <c r="R531" s="5"/>
      <c r="S531" s="5"/>
    </row>
    <row r="532" spans="3:19">
      <c r="C532" s="5"/>
      <c r="D532" s="5"/>
      <c r="E532" s="5"/>
      <c r="F532" s="5"/>
      <c r="G532" s="5"/>
      <c r="H532" s="5"/>
      <c r="I532" s="5"/>
      <c r="J532" s="5"/>
      <c r="K532" s="5"/>
      <c r="L532" s="5"/>
      <c r="M532" s="5"/>
      <c r="N532" s="5"/>
      <c r="O532" s="5"/>
      <c r="P532" s="5"/>
      <c r="Q532" s="5"/>
      <c r="R532" s="5"/>
      <c r="S532" s="5"/>
    </row>
    <row r="533" spans="3:19">
      <c r="C533" s="5"/>
      <c r="D533" s="5"/>
      <c r="E533" s="5"/>
      <c r="F533" s="5"/>
      <c r="G533" s="5"/>
      <c r="H533" s="5"/>
      <c r="I533" s="5"/>
      <c r="J533" s="5"/>
      <c r="K533" s="5"/>
      <c r="L533" s="5"/>
      <c r="M533" s="5"/>
      <c r="N533" s="5"/>
      <c r="O533" s="5"/>
      <c r="P533" s="5"/>
      <c r="Q533" s="5"/>
      <c r="R533" s="5"/>
      <c r="S533" s="5"/>
    </row>
    <row r="534" spans="3:19">
      <c r="C534" s="5"/>
      <c r="D534" s="5"/>
      <c r="E534" s="5"/>
      <c r="F534" s="5"/>
      <c r="G534" s="5"/>
      <c r="H534" s="5"/>
      <c r="I534" s="5"/>
      <c r="J534" s="5"/>
      <c r="K534" s="5"/>
      <c r="L534" s="5"/>
      <c r="M534" s="5"/>
      <c r="N534" s="5"/>
      <c r="O534" s="5"/>
      <c r="P534" s="5"/>
      <c r="Q534" s="5"/>
      <c r="R534" s="5"/>
      <c r="S534" s="5"/>
    </row>
    <row r="535" spans="3:19">
      <c r="C535" s="5"/>
      <c r="D535" s="5"/>
      <c r="E535" s="5"/>
      <c r="F535" s="5"/>
      <c r="G535" s="5"/>
      <c r="H535" s="5"/>
      <c r="I535" s="5"/>
      <c r="J535" s="5"/>
      <c r="K535" s="5"/>
      <c r="L535" s="5"/>
      <c r="M535" s="5"/>
      <c r="N535" s="5"/>
      <c r="O535" s="5"/>
      <c r="P535" s="5"/>
      <c r="Q535" s="5"/>
      <c r="R535" s="5"/>
      <c r="S535" s="5"/>
    </row>
    <row r="536" spans="3:19">
      <c r="C536" s="5"/>
      <c r="D536" s="5"/>
      <c r="E536" s="5"/>
      <c r="F536" s="5"/>
      <c r="G536" s="5"/>
      <c r="H536" s="5"/>
      <c r="I536" s="5"/>
      <c r="J536" s="5"/>
      <c r="K536" s="5"/>
      <c r="L536" s="5"/>
      <c r="M536" s="5"/>
      <c r="N536" s="5"/>
      <c r="O536" s="5"/>
      <c r="P536" s="5"/>
      <c r="Q536" s="5"/>
      <c r="R536" s="5"/>
      <c r="S536" s="5"/>
    </row>
    <row r="537" spans="3:19">
      <c r="C537" s="5"/>
      <c r="D537" s="5"/>
      <c r="E537" s="5"/>
      <c r="F537" s="5"/>
      <c r="G537" s="5"/>
      <c r="H537" s="5"/>
      <c r="I537" s="5"/>
      <c r="J537" s="5"/>
      <c r="K537" s="5"/>
      <c r="L537" s="5"/>
      <c r="M537" s="5"/>
      <c r="N537" s="5"/>
      <c r="O537" s="5"/>
      <c r="P537" s="5"/>
      <c r="Q537" s="5"/>
      <c r="R537" s="5"/>
      <c r="S537" s="5"/>
    </row>
    <row r="538" spans="3:19">
      <c r="C538" s="5"/>
      <c r="D538" s="5"/>
      <c r="E538" s="5"/>
      <c r="F538" s="5"/>
      <c r="G538" s="5"/>
      <c r="H538" s="5"/>
      <c r="I538" s="5"/>
      <c r="J538" s="5"/>
      <c r="K538" s="5"/>
      <c r="L538" s="5"/>
      <c r="M538" s="5"/>
      <c r="N538" s="5"/>
      <c r="O538" s="5"/>
      <c r="P538" s="5"/>
      <c r="Q538" s="5"/>
      <c r="R538" s="5"/>
      <c r="S538" s="5"/>
    </row>
    <row r="539" spans="3:19">
      <c r="C539" s="5"/>
      <c r="D539" s="5"/>
      <c r="E539" s="5"/>
      <c r="F539" s="5"/>
      <c r="G539" s="5"/>
      <c r="H539" s="5"/>
      <c r="I539" s="5"/>
      <c r="J539" s="5"/>
      <c r="K539" s="5"/>
      <c r="L539" s="5"/>
      <c r="M539" s="5"/>
      <c r="N539" s="5"/>
      <c r="O539" s="5"/>
      <c r="P539" s="5"/>
      <c r="Q539" s="5"/>
      <c r="R539" s="5"/>
      <c r="S539" s="5"/>
    </row>
    <row r="540" spans="3:19">
      <c r="C540" s="5"/>
      <c r="D540" s="5"/>
      <c r="E540" s="5"/>
      <c r="F540" s="5"/>
      <c r="G540" s="5"/>
      <c r="H540" s="5"/>
      <c r="I540" s="5"/>
      <c r="J540" s="5"/>
      <c r="K540" s="5"/>
      <c r="L540" s="5"/>
      <c r="M540" s="5"/>
      <c r="N540" s="5"/>
      <c r="O540" s="5"/>
      <c r="P540" s="5"/>
      <c r="Q540" s="5"/>
      <c r="R540" s="5"/>
      <c r="S540" s="5"/>
    </row>
    <row r="541" spans="3:19">
      <c r="C541" s="5"/>
      <c r="D541" s="5"/>
      <c r="E541" s="5"/>
      <c r="F541" s="5"/>
      <c r="G541" s="5"/>
      <c r="H541" s="5"/>
      <c r="I541" s="5"/>
      <c r="J541" s="5"/>
      <c r="K541" s="5"/>
      <c r="L541" s="5"/>
      <c r="M541" s="5"/>
      <c r="N541" s="5"/>
      <c r="O541" s="5"/>
      <c r="P541" s="5"/>
      <c r="Q541" s="5"/>
      <c r="R541" s="5"/>
      <c r="S541" s="5"/>
    </row>
    <row r="542" spans="3:19">
      <c r="C542" s="5"/>
      <c r="D542" s="5"/>
      <c r="E542" s="5"/>
      <c r="F542" s="5"/>
      <c r="G542" s="5"/>
      <c r="H542" s="5"/>
      <c r="I542" s="5"/>
      <c r="J542" s="5"/>
      <c r="K542" s="5"/>
      <c r="L542" s="5"/>
      <c r="M542" s="5"/>
      <c r="N542" s="5"/>
      <c r="O542" s="5"/>
      <c r="P542" s="5"/>
      <c r="Q542" s="5"/>
      <c r="R542" s="5"/>
      <c r="S542" s="5"/>
    </row>
    <row r="543" spans="3:19">
      <c r="C543" s="5"/>
      <c r="D543" s="5"/>
      <c r="E543" s="5"/>
      <c r="F543" s="5"/>
      <c r="G543" s="5"/>
      <c r="H543" s="5"/>
      <c r="I543" s="5"/>
      <c r="J543" s="5"/>
      <c r="K543" s="5"/>
      <c r="L543" s="5"/>
      <c r="M543" s="5"/>
      <c r="N543" s="5"/>
      <c r="O543" s="5"/>
      <c r="P543" s="5"/>
      <c r="Q543" s="5"/>
      <c r="R543" s="5"/>
      <c r="S543" s="5"/>
    </row>
    <row r="544" spans="3:19">
      <c r="C544" s="5"/>
      <c r="D544" s="5"/>
      <c r="E544" s="5"/>
      <c r="F544" s="5"/>
      <c r="G544" s="5"/>
      <c r="H544" s="5"/>
      <c r="I544" s="5"/>
      <c r="J544" s="5"/>
      <c r="K544" s="5"/>
      <c r="L544" s="5"/>
      <c r="M544" s="5"/>
      <c r="N544" s="5"/>
      <c r="O544" s="5"/>
      <c r="P544" s="5"/>
      <c r="Q544" s="5"/>
      <c r="R544" s="5"/>
      <c r="S544" s="5"/>
    </row>
    <row r="545" spans="3:19">
      <c r="C545" s="5"/>
      <c r="D545" s="5"/>
      <c r="E545" s="5"/>
      <c r="F545" s="5"/>
      <c r="G545" s="5"/>
      <c r="H545" s="5"/>
      <c r="I545" s="5"/>
      <c r="J545" s="5"/>
      <c r="K545" s="5"/>
      <c r="L545" s="5"/>
      <c r="M545" s="5"/>
      <c r="N545" s="5"/>
      <c r="O545" s="5"/>
      <c r="P545" s="5"/>
      <c r="Q545" s="5"/>
      <c r="R545" s="5"/>
      <c r="S545" s="5"/>
    </row>
    <row r="546" spans="3:19">
      <c r="C546" s="5"/>
      <c r="D546" s="5"/>
      <c r="E546" s="5"/>
      <c r="F546" s="5"/>
      <c r="G546" s="5"/>
      <c r="H546" s="5"/>
      <c r="I546" s="5"/>
      <c r="J546" s="5"/>
      <c r="K546" s="5"/>
      <c r="L546" s="5"/>
      <c r="M546" s="5"/>
      <c r="N546" s="5"/>
      <c r="O546" s="5"/>
      <c r="P546" s="5"/>
      <c r="Q546" s="5"/>
      <c r="R546" s="5"/>
      <c r="S546" s="5"/>
    </row>
    <row r="547" spans="3:19">
      <c r="C547" s="5"/>
      <c r="D547" s="5"/>
      <c r="E547" s="5"/>
      <c r="F547" s="5"/>
      <c r="G547" s="5"/>
      <c r="H547" s="5"/>
      <c r="I547" s="5"/>
      <c r="J547" s="5"/>
      <c r="K547" s="5"/>
      <c r="L547" s="5"/>
      <c r="M547" s="5"/>
      <c r="N547" s="5"/>
      <c r="O547" s="5"/>
      <c r="P547" s="5"/>
      <c r="Q547" s="5"/>
      <c r="R547" s="5"/>
      <c r="S547" s="5"/>
    </row>
    <row r="548" spans="3:19">
      <c r="C548" s="5"/>
      <c r="D548" s="5"/>
      <c r="E548" s="5"/>
      <c r="F548" s="5"/>
      <c r="G548" s="5"/>
      <c r="H548" s="5"/>
      <c r="I548" s="5"/>
      <c r="J548" s="5"/>
      <c r="K548" s="5"/>
      <c r="L548" s="5"/>
      <c r="M548" s="5"/>
      <c r="N548" s="5"/>
      <c r="O548" s="5"/>
      <c r="P548" s="5"/>
      <c r="Q548" s="5"/>
      <c r="R548" s="5"/>
      <c r="S548" s="5"/>
    </row>
    <row r="549" spans="3:19">
      <c r="C549" s="5"/>
      <c r="D549" s="5"/>
      <c r="E549" s="5"/>
      <c r="F549" s="5"/>
      <c r="G549" s="5"/>
      <c r="H549" s="5"/>
      <c r="I549" s="5"/>
      <c r="J549" s="5"/>
      <c r="K549" s="5"/>
      <c r="L549" s="5"/>
      <c r="M549" s="5"/>
      <c r="N549" s="5"/>
      <c r="O549" s="5"/>
      <c r="P549" s="5"/>
      <c r="Q549" s="5"/>
      <c r="R549" s="5"/>
      <c r="S549" s="5"/>
    </row>
    <row r="550" spans="3:19">
      <c r="C550" s="5"/>
      <c r="D550" s="5"/>
      <c r="E550" s="5"/>
      <c r="F550" s="5"/>
      <c r="G550" s="5"/>
      <c r="H550" s="5"/>
      <c r="I550" s="5"/>
      <c r="J550" s="5"/>
      <c r="K550" s="5"/>
      <c r="L550" s="5"/>
      <c r="M550" s="5"/>
      <c r="N550" s="5"/>
      <c r="O550" s="5"/>
      <c r="P550" s="5"/>
      <c r="Q550" s="5"/>
      <c r="R550" s="5"/>
      <c r="S550" s="5"/>
    </row>
    <row r="551" spans="3:19">
      <c r="C551" s="5"/>
      <c r="D551" s="5"/>
      <c r="E551" s="5"/>
      <c r="F551" s="5"/>
      <c r="G551" s="5"/>
      <c r="H551" s="5"/>
      <c r="I551" s="5"/>
      <c r="J551" s="5"/>
      <c r="K551" s="5"/>
      <c r="L551" s="5"/>
      <c r="M551" s="5"/>
      <c r="N551" s="5"/>
      <c r="O551" s="5"/>
      <c r="P551" s="5"/>
      <c r="Q551" s="5"/>
      <c r="R551" s="5"/>
      <c r="S551" s="5"/>
    </row>
    <row r="552" spans="3:19">
      <c r="C552" s="5"/>
      <c r="D552" s="5"/>
      <c r="E552" s="5"/>
      <c r="F552" s="5"/>
      <c r="G552" s="5"/>
      <c r="H552" s="5"/>
      <c r="I552" s="5"/>
      <c r="J552" s="5"/>
      <c r="K552" s="5"/>
      <c r="L552" s="5"/>
      <c r="M552" s="5"/>
      <c r="N552" s="5"/>
      <c r="O552" s="5"/>
      <c r="P552" s="5"/>
      <c r="Q552" s="5"/>
      <c r="R552" s="5"/>
      <c r="S552" s="5"/>
    </row>
    <row r="553" spans="3:19">
      <c r="C553" s="5"/>
      <c r="D553" s="5"/>
      <c r="E553" s="5"/>
      <c r="F553" s="5"/>
      <c r="G553" s="5"/>
      <c r="H553" s="5"/>
      <c r="I553" s="5"/>
      <c r="J553" s="5"/>
      <c r="K553" s="5"/>
      <c r="L553" s="5"/>
      <c r="M553" s="5"/>
      <c r="N553" s="5"/>
      <c r="O553" s="5"/>
      <c r="P553" s="5"/>
      <c r="Q553" s="5"/>
      <c r="R553" s="5"/>
      <c r="S553" s="5"/>
    </row>
    <row r="554" spans="3:19">
      <c r="C554" s="5"/>
      <c r="D554" s="5"/>
      <c r="E554" s="5"/>
      <c r="F554" s="5"/>
      <c r="G554" s="5"/>
      <c r="H554" s="5"/>
      <c r="I554" s="5"/>
      <c r="J554" s="5"/>
      <c r="K554" s="5"/>
      <c r="L554" s="5"/>
      <c r="M554" s="5"/>
      <c r="N554" s="5"/>
      <c r="O554" s="5"/>
      <c r="P554" s="5"/>
      <c r="Q554" s="5"/>
      <c r="R554" s="5"/>
      <c r="S554" s="5"/>
    </row>
    <row r="555" spans="3:19">
      <c r="C555" s="5"/>
      <c r="D555" s="5"/>
      <c r="E555" s="5"/>
      <c r="F555" s="5"/>
      <c r="G555" s="5"/>
      <c r="H555" s="5"/>
      <c r="I555" s="5"/>
      <c r="J555" s="5"/>
      <c r="K555" s="5"/>
      <c r="L555" s="5"/>
      <c r="M555" s="5"/>
      <c r="N555" s="5"/>
      <c r="O555" s="5"/>
      <c r="P555" s="5"/>
      <c r="Q555" s="5"/>
      <c r="R555" s="5"/>
      <c r="S555" s="5"/>
    </row>
    <row r="556" spans="3:19">
      <c r="C556" s="5"/>
      <c r="D556" s="5"/>
      <c r="E556" s="5"/>
      <c r="F556" s="5"/>
      <c r="G556" s="5"/>
      <c r="H556" s="5"/>
      <c r="I556" s="5"/>
      <c r="J556" s="5"/>
      <c r="K556" s="5"/>
      <c r="L556" s="5"/>
      <c r="M556" s="5"/>
      <c r="N556" s="5"/>
      <c r="O556" s="5"/>
      <c r="P556" s="5"/>
      <c r="Q556" s="5"/>
      <c r="R556" s="5"/>
      <c r="S556" s="5"/>
    </row>
    <row r="557" spans="3:19">
      <c r="C557" s="5"/>
      <c r="D557" s="5"/>
      <c r="E557" s="5"/>
      <c r="F557" s="5"/>
      <c r="G557" s="5"/>
      <c r="H557" s="5"/>
      <c r="I557" s="5"/>
      <c r="J557" s="5"/>
      <c r="K557" s="5"/>
      <c r="L557" s="5"/>
      <c r="M557" s="5"/>
      <c r="N557" s="5"/>
      <c r="O557" s="5"/>
      <c r="P557" s="5"/>
      <c r="Q557" s="5"/>
      <c r="R557" s="5"/>
      <c r="S557" s="5"/>
    </row>
    <row r="558" spans="3:19">
      <c r="C558" s="5"/>
      <c r="D558" s="5"/>
      <c r="E558" s="5"/>
      <c r="F558" s="5"/>
      <c r="G558" s="5"/>
      <c r="H558" s="5"/>
      <c r="I558" s="5"/>
      <c r="J558" s="5"/>
      <c r="K558" s="5"/>
      <c r="L558" s="5"/>
      <c r="M558" s="5"/>
      <c r="N558" s="5"/>
      <c r="O558" s="5"/>
      <c r="P558" s="5"/>
      <c r="Q558" s="5"/>
      <c r="R558" s="5"/>
      <c r="S558" s="5"/>
    </row>
    <row r="559" spans="3:19">
      <c r="C559" s="5"/>
      <c r="D559" s="5"/>
      <c r="E559" s="5"/>
      <c r="F559" s="5"/>
      <c r="G559" s="5"/>
      <c r="H559" s="5"/>
      <c r="I559" s="5"/>
      <c r="J559" s="5"/>
      <c r="K559" s="5"/>
      <c r="L559" s="5"/>
      <c r="M559" s="5"/>
      <c r="N559" s="5"/>
      <c r="O559" s="5"/>
      <c r="P559" s="5"/>
      <c r="Q559" s="5"/>
      <c r="R559" s="5"/>
      <c r="S559" s="5"/>
    </row>
    <row r="560" spans="3:19">
      <c r="C560" s="5"/>
      <c r="D560" s="5"/>
      <c r="E560" s="5"/>
      <c r="F560" s="5"/>
      <c r="G560" s="5"/>
      <c r="H560" s="5"/>
      <c r="I560" s="5"/>
      <c r="J560" s="5"/>
      <c r="K560" s="5"/>
      <c r="L560" s="5"/>
      <c r="M560" s="5"/>
      <c r="N560" s="5"/>
      <c r="O560" s="5"/>
      <c r="P560" s="5"/>
      <c r="Q560" s="5"/>
      <c r="R560" s="5"/>
      <c r="S560" s="5"/>
    </row>
    <row r="561" spans="3:19">
      <c r="C561" s="5"/>
      <c r="D561" s="5"/>
      <c r="E561" s="5"/>
      <c r="F561" s="5"/>
      <c r="G561" s="5"/>
      <c r="H561" s="5"/>
      <c r="I561" s="5"/>
      <c r="J561" s="5"/>
      <c r="K561" s="5"/>
      <c r="L561" s="5"/>
      <c r="M561" s="5"/>
      <c r="N561" s="5"/>
      <c r="O561" s="5"/>
      <c r="P561" s="5"/>
      <c r="Q561" s="5"/>
      <c r="R561" s="5"/>
      <c r="S561" s="5"/>
    </row>
    <row r="562" spans="3:19">
      <c r="C562" s="5"/>
      <c r="D562" s="5"/>
      <c r="E562" s="5"/>
      <c r="F562" s="5"/>
      <c r="G562" s="5"/>
      <c r="H562" s="5"/>
      <c r="I562" s="5"/>
      <c r="J562" s="5"/>
      <c r="K562" s="5"/>
      <c r="L562" s="5"/>
      <c r="M562" s="5"/>
      <c r="N562" s="5"/>
      <c r="O562" s="5"/>
      <c r="P562" s="5"/>
      <c r="Q562" s="5"/>
      <c r="R562" s="5"/>
      <c r="S562" s="5"/>
    </row>
    <row r="563" spans="3:19">
      <c r="C563" s="5"/>
      <c r="D563" s="5"/>
      <c r="E563" s="5"/>
      <c r="F563" s="5"/>
      <c r="G563" s="5"/>
      <c r="H563" s="5"/>
      <c r="I563" s="5"/>
      <c r="J563" s="5"/>
      <c r="K563" s="5"/>
      <c r="L563" s="5"/>
      <c r="M563" s="5"/>
      <c r="N563" s="5"/>
      <c r="O563" s="5"/>
      <c r="P563" s="5"/>
      <c r="Q563" s="5"/>
      <c r="R563" s="5"/>
      <c r="S563" s="5"/>
    </row>
    <row r="564" spans="3:19">
      <c r="C564" s="5"/>
      <c r="D564" s="5"/>
      <c r="E564" s="5"/>
      <c r="F564" s="5"/>
      <c r="G564" s="5"/>
      <c r="H564" s="5"/>
      <c r="I564" s="5"/>
      <c r="J564" s="5"/>
      <c r="K564" s="5"/>
      <c r="L564" s="5"/>
      <c r="M564" s="5"/>
      <c r="N564" s="5"/>
      <c r="O564" s="5"/>
      <c r="P564" s="5"/>
      <c r="Q564" s="5"/>
      <c r="R564" s="5"/>
      <c r="S564" s="5"/>
    </row>
    <row r="565" spans="3:19">
      <c r="C565" s="5"/>
      <c r="D565" s="5"/>
      <c r="E565" s="5"/>
      <c r="F565" s="5"/>
      <c r="G565" s="5"/>
      <c r="H565" s="5"/>
      <c r="I565" s="5"/>
      <c r="J565" s="5"/>
      <c r="K565" s="5"/>
      <c r="L565" s="5"/>
      <c r="M565" s="5"/>
      <c r="N565" s="5"/>
      <c r="O565" s="5"/>
      <c r="P565" s="5"/>
      <c r="Q565" s="5"/>
      <c r="R565" s="5"/>
      <c r="S565" s="5"/>
    </row>
    <row r="566" spans="3:19">
      <c r="C566" s="5"/>
      <c r="D566" s="5"/>
      <c r="E566" s="5"/>
      <c r="F566" s="5"/>
      <c r="G566" s="5"/>
      <c r="H566" s="5"/>
      <c r="I566" s="5"/>
      <c r="J566" s="5"/>
      <c r="K566" s="5"/>
      <c r="L566" s="5"/>
      <c r="M566" s="5"/>
      <c r="N566" s="5"/>
      <c r="O566" s="5"/>
      <c r="P566" s="5"/>
      <c r="Q566" s="5"/>
      <c r="R566" s="5"/>
      <c r="S566" s="5"/>
    </row>
    <row r="567" spans="3:19">
      <c r="C567" s="5"/>
      <c r="D567" s="5"/>
      <c r="E567" s="5"/>
      <c r="F567" s="5"/>
      <c r="G567" s="5"/>
      <c r="H567" s="5"/>
      <c r="I567" s="5"/>
      <c r="J567" s="5"/>
      <c r="K567" s="5"/>
      <c r="L567" s="5"/>
      <c r="M567" s="5"/>
      <c r="N567" s="5"/>
      <c r="O567" s="5"/>
      <c r="P567" s="5"/>
      <c r="Q567" s="5"/>
      <c r="R567" s="5"/>
      <c r="S567" s="5"/>
    </row>
    <row r="568" spans="3:19">
      <c r="C568" s="5"/>
      <c r="D568" s="5"/>
      <c r="E568" s="5"/>
      <c r="F568" s="5"/>
      <c r="G568" s="5"/>
      <c r="H568" s="5"/>
      <c r="I568" s="5"/>
      <c r="J568" s="5"/>
      <c r="K568" s="5"/>
      <c r="L568" s="5"/>
      <c r="M568" s="5"/>
      <c r="N568" s="5"/>
      <c r="O568" s="5"/>
      <c r="P568" s="5"/>
      <c r="Q568" s="5"/>
      <c r="R568" s="5"/>
      <c r="S568" s="5"/>
    </row>
    <row r="569" spans="3:19">
      <c r="C569" s="5"/>
      <c r="D569" s="5"/>
      <c r="E569" s="5"/>
      <c r="F569" s="5"/>
      <c r="G569" s="5"/>
      <c r="H569" s="5"/>
      <c r="I569" s="5"/>
      <c r="J569" s="5"/>
      <c r="K569" s="5"/>
      <c r="L569" s="5"/>
      <c r="M569" s="5"/>
      <c r="N569" s="5"/>
      <c r="O569" s="5"/>
      <c r="P569" s="5"/>
      <c r="Q569" s="5"/>
      <c r="R569" s="5"/>
      <c r="S569" s="5"/>
    </row>
    <row r="570" spans="3:19">
      <c r="C570" s="5"/>
      <c r="D570" s="5"/>
      <c r="E570" s="5"/>
      <c r="F570" s="5"/>
      <c r="G570" s="5"/>
      <c r="H570" s="5"/>
      <c r="I570" s="5"/>
      <c r="J570" s="5"/>
      <c r="K570" s="5"/>
      <c r="L570" s="5"/>
      <c r="M570" s="5"/>
      <c r="N570" s="5"/>
      <c r="O570" s="5"/>
      <c r="P570" s="5"/>
      <c r="Q570" s="5"/>
      <c r="R570" s="5"/>
      <c r="S570" s="5"/>
    </row>
    <row r="571" spans="3:19">
      <c r="C571" s="5"/>
      <c r="D571" s="5"/>
      <c r="E571" s="5"/>
      <c r="F571" s="5"/>
      <c r="G571" s="5"/>
      <c r="H571" s="5"/>
      <c r="I571" s="5"/>
      <c r="J571" s="5"/>
      <c r="K571" s="5"/>
      <c r="L571" s="5"/>
      <c r="M571" s="5"/>
      <c r="N571" s="5"/>
      <c r="O571" s="5"/>
      <c r="P571" s="5"/>
      <c r="Q571" s="5"/>
      <c r="R571" s="5"/>
      <c r="S571" s="5"/>
    </row>
    <row r="572" spans="3:19">
      <c r="C572" s="5"/>
      <c r="D572" s="5"/>
      <c r="E572" s="5"/>
      <c r="F572" s="5"/>
      <c r="G572" s="5"/>
      <c r="H572" s="5"/>
      <c r="I572" s="5"/>
      <c r="J572" s="5"/>
      <c r="K572" s="5"/>
      <c r="L572" s="5"/>
      <c r="M572" s="5"/>
      <c r="N572" s="5"/>
      <c r="O572" s="5"/>
      <c r="P572" s="5"/>
      <c r="Q572" s="5"/>
      <c r="R572" s="5"/>
      <c r="S572" s="5"/>
    </row>
    <row r="573" spans="3:19">
      <c r="C573" s="5"/>
      <c r="D573" s="5"/>
      <c r="E573" s="5"/>
      <c r="F573" s="5"/>
      <c r="G573" s="5"/>
      <c r="H573" s="5"/>
      <c r="I573" s="5"/>
      <c r="J573" s="5"/>
      <c r="K573" s="5"/>
      <c r="L573" s="5"/>
      <c r="M573" s="5"/>
      <c r="N573" s="5"/>
      <c r="O573" s="5"/>
      <c r="P573" s="5"/>
      <c r="Q573" s="5"/>
      <c r="R573" s="5"/>
      <c r="S573" s="5"/>
    </row>
    <row r="574" spans="3:19">
      <c r="C574" s="5"/>
      <c r="D574" s="5"/>
      <c r="E574" s="5"/>
      <c r="F574" s="5"/>
      <c r="G574" s="5"/>
      <c r="H574" s="5"/>
      <c r="I574" s="5"/>
      <c r="J574" s="5"/>
      <c r="K574" s="5"/>
      <c r="L574" s="5"/>
      <c r="M574" s="5"/>
      <c r="N574" s="5"/>
      <c r="O574" s="5"/>
      <c r="P574" s="5"/>
      <c r="Q574" s="5"/>
      <c r="R574" s="5"/>
      <c r="S574" s="5"/>
    </row>
    <row r="575" spans="3:19">
      <c r="C575" s="5"/>
      <c r="D575" s="5"/>
      <c r="E575" s="5"/>
      <c r="F575" s="5"/>
      <c r="G575" s="5"/>
      <c r="H575" s="5"/>
      <c r="I575" s="5"/>
      <c r="J575" s="5"/>
      <c r="K575" s="5"/>
      <c r="L575" s="5"/>
      <c r="M575" s="5"/>
      <c r="N575" s="5"/>
      <c r="O575" s="5"/>
      <c r="P575" s="5"/>
      <c r="Q575" s="5"/>
      <c r="R575" s="5"/>
      <c r="S575" s="5"/>
    </row>
    <row r="576" spans="3:19">
      <c r="C576" s="5"/>
      <c r="D576" s="5"/>
      <c r="E576" s="5"/>
      <c r="F576" s="5"/>
      <c r="G576" s="5"/>
      <c r="H576" s="5"/>
      <c r="I576" s="5"/>
      <c r="J576" s="5"/>
      <c r="K576" s="5"/>
      <c r="L576" s="5"/>
      <c r="M576" s="5"/>
      <c r="N576" s="5"/>
      <c r="O576" s="5"/>
      <c r="P576" s="5"/>
      <c r="Q576" s="5"/>
      <c r="R576" s="5"/>
      <c r="S576" s="5"/>
    </row>
    <row r="577" spans="3:19">
      <c r="C577" s="5"/>
      <c r="D577" s="5"/>
      <c r="E577" s="5"/>
      <c r="F577" s="5"/>
      <c r="G577" s="5"/>
      <c r="H577" s="5"/>
      <c r="I577" s="5"/>
      <c r="J577" s="5"/>
      <c r="K577" s="5"/>
      <c r="L577" s="5"/>
      <c r="M577" s="5"/>
      <c r="N577" s="5"/>
      <c r="O577" s="5"/>
      <c r="P577" s="5"/>
      <c r="Q577" s="5"/>
      <c r="R577" s="5"/>
      <c r="S577" s="5"/>
    </row>
    <row r="578" spans="3:19">
      <c r="C578" s="5"/>
      <c r="D578" s="5"/>
      <c r="E578" s="5"/>
      <c r="F578" s="5"/>
      <c r="G578" s="5"/>
      <c r="H578" s="5"/>
      <c r="I578" s="5"/>
      <c r="J578" s="5"/>
      <c r="K578" s="5"/>
      <c r="L578" s="5"/>
      <c r="M578" s="5"/>
      <c r="N578" s="5"/>
      <c r="O578" s="5"/>
      <c r="P578" s="5"/>
      <c r="Q578" s="5"/>
      <c r="R578" s="5"/>
      <c r="S578" s="5"/>
    </row>
    <row r="579" spans="3:19">
      <c r="C579" s="5"/>
      <c r="D579" s="5"/>
      <c r="E579" s="5"/>
      <c r="F579" s="5"/>
      <c r="G579" s="5"/>
      <c r="H579" s="5"/>
      <c r="I579" s="5"/>
      <c r="J579" s="5"/>
      <c r="K579" s="5"/>
      <c r="L579" s="5"/>
      <c r="M579" s="5"/>
      <c r="N579" s="5"/>
      <c r="O579" s="5"/>
      <c r="P579" s="5"/>
      <c r="Q579" s="5"/>
      <c r="R579" s="5"/>
      <c r="S579" s="5"/>
    </row>
    <row r="580" spans="3:19">
      <c r="C580" s="5"/>
      <c r="D580" s="5"/>
      <c r="E580" s="5"/>
      <c r="F580" s="5"/>
      <c r="G580" s="5"/>
      <c r="H580" s="5"/>
      <c r="I580" s="5"/>
      <c r="J580" s="5"/>
      <c r="K580" s="5"/>
      <c r="L580" s="5"/>
      <c r="M580" s="5"/>
      <c r="N580" s="5"/>
      <c r="O580" s="5"/>
      <c r="P580" s="5"/>
      <c r="Q580" s="5"/>
      <c r="R580" s="5"/>
      <c r="S580" s="5"/>
    </row>
    <row r="581" spans="3:19">
      <c r="C581" s="5"/>
      <c r="D581" s="5"/>
      <c r="E581" s="5"/>
      <c r="F581" s="5"/>
      <c r="G581" s="5"/>
      <c r="H581" s="5"/>
      <c r="I581" s="5"/>
      <c r="J581" s="5"/>
      <c r="K581" s="5"/>
      <c r="L581" s="5"/>
      <c r="M581" s="5"/>
      <c r="N581" s="5"/>
      <c r="O581" s="5"/>
      <c r="P581" s="5"/>
      <c r="Q581" s="5"/>
      <c r="R581" s="5"/>
      <c r="S581" s="5"/>
    </row>
    <row r="582" spans="3:19">
      <c r="C582" s="5"/>
      <c r="D582" s="5"/>
      <c r="E582" s="5"/>
      <c r="F582" s="5"/>
      <c r="G582" s="5"/>
      <c r="H582" s="5"/>
      <c r="I582" s="5"/>
      <c r="J582" s="5"/>
      <c r="K582" s="5"/>
      <c r="L582" s="5"/>
      <c r="M582" s="5"/>
      <c r="N582" s="5"/>
      <c r="O582" s="5"/>
      <c r="P582" s="5"/>
      <c r="Q582" s="5"/>
      <c r="R582" s="5"/>
      <c r="S582" s="5"/>
    </row>
    <row r="583" spans="3:19">
      <c r="C583" s="5"/>
      <c r="D583" s="5"/>
      <c r="E583" s="5"/>
      <c r="F583" s="5"/>
      <c r="G583" s="5"/>
      <c r="H583" s="5"/>
      <c r="I583" s="5"/>
      <c r="J583" s="5"/>
      <c r="K583" s="5"/>
      <c r="L583" s="5"/>
      <c r="M583" s="5"/>
      <c r="N583" s="5"/>
      <c r="O583" s="5"/>
      <c r="P583" s="5"/>
      <c r="Q583" s="5"/>
      <c r="R583" s="5"/>
      <c r="S583" s="5"/>
    </row>
    <row r="584" spans="3:19">
      <c r="C584" s="5"/>
      <c r="D584" s="5"/>
      <c r="E584" s="5"/>
      <c r="F584" s="5"/>
      <c r="G584" s="5"/>
      <c r="H584" s="5"/>
      <c r="I584" s="5"/>
      <c r="J584" s="5"/>
      <c r="K584" s="5"/>
      <c r="L584" s="5"/>
      <c r="M584" s="5"/>
      <c r="N584" s="5"/>
      <c r="O584" s="5"/>
      <c r="P584" s="5"/>
      <c r="Q584" s="5"/>
      <c r="R584" s="5"/>
      <c r="S584" s="5"/>
    </row>
    <row r="585" spans="3:19">
      <c r="C585" s="5"/>
      <c r="D585" s="5"/>
      <c r="E585" s="5"/>
      <c r="F585" s="5"/>
      <c r="G585" s="5"/>
      <c r="H585" s="5"/>
      <c r="I585" s="5"/>
      <c r="J585" s="5"/>
      <c r="K585" s="5"/>
      <c r="L585" s="5"/>
      <c r="M585" s="5"/>
      <c r="N585" s="5"/>
      <c r="O585" s="5"/>
      <c r="P585" s="5"/>
      <c r="Q585" s="5"/>
      <c r="R585" s="5"/>
      <c r="S585" s="5"/>
    </row>
    <row r="586" spans="3:19">
      <c r="C586" s="5"/>
      <c r="D586" s="5"/>
      <c r="E586" s="5"/>
      <c r="F586" s="5"/>
      <c r="G586" s="5"/>
      <c r="H586" s="5"/>
      <c r="I586" s="5"/>
      <c r="J586" s="5"/>
      <c r="K586" s="5"/>
      <c r="L586" s="5"/>
      <c r="M586" s="5"/>
      <c r="N586" s="5"/>
      <c r="O586" s="5"/>
      <c r="P586" s="5"/>
      <c r="Q586" s="5"/>
      <c r="R586" s="5"/>
      <c r="S586" s="5"/>
    </row>
    <row r="587" spans="3:19">
      <c r="C587" s="5"/>
      <c r="D587" s="5"/>
      <c r="E587" s="5"/>
      <c r="F587" s="5"/>
      <c r="G587" s="5"/>
      <c r="H587" s="5"/>
      <c r="I587" s="5"/>
      <c r="J587" s="5"/>
      <c r="K587" s="5"/>
      <c r="L587" s="5"/>
      <c r="M587" s="5"/>
      <c r="N587" s="5"/>
      <c r="O587" s="5"/>
      <c r="P587" s="5"/>
      <c r="Q587" s="5"/>
      <c r="R587" s="5"/>
      <c r="S587" s="5"/>
    </row>
    <row r="588" spans="3:19">
      <c r="C588" s="5"/>
      <c r="D588" s="5"/>
      <c r="E588" s="5"/>
      <c r="F588" s="5"/>
      <c r="G588" s="5"/>
      <c r="H588" s="5"/>
      <c r="I588" s="5"/>
      <c r="J588" s="5"/>
      <c r="K588" s="5"/>
      <c r="L588" s="5"/>
      <c r="M588" s="5"/>
      <c r="N588" s="5"/>
      <c r="O588" s="5"/>
      <c r="P588" s="5"/>
      <c r="Q588" s="5"/>
      <c r="R588" s="5"/>
      <c r="S588" s="5"/>
    </row>
    <row r="589" spans="3:19">
      <c r="C589" s="5"/>
      <c r="D589" s="5"/>
      <c r="E589" s="5"/>
      <c r="F589" s="5"/>
      <c r="G589" s="5"/>
      <c r="H589" s="5"/>
      <c r="I589" s="5"/>
      <c r="J589" s="5"/>
      <c r="K589" s="5"/>
      <c r="L589" s="5"/>
      <c r="M589" s="5"/>
      <c r="N589" s="5"/>
      <c r="O589" s="5"/>
      <c r="P589" s="5"/>
      <c r="Q589" s="5"/>
      <c r="R589" s="5"/>
      <c r="S589" s="5"/>
    </row>
    <row r="590" spans="3:19">
      <c r="C590" s="5"/>
      <c r="D590" s="5"/>
      <c r="E590" s="5"/>
      <c r="F590" s="5"/>
      <c r="G590" s="5"/>
      <c r="H590" s="5"/>
      <c r="I590" s="5"/>
      <c r="J590" s="5"/>
      <c r="K590" s="5"/>
      <c r="L590" s="5"/>
      <c r="M590" s="5"/>
      <c r="N590" s="5"/>
      <c r="O590" s="5"/>
      <c r="P590" s="5"/>
      <c r="Q590" s="5"/>
      <c r="R590" s="5"/>
      <c r="S590" s="5"/>
    </row>
    <row r="591" spans="3:19">
      <c r="C591" s="5"/>
      <c r="D591" s="5"/>
      <c r="E591" s="5"/>
      <c r="F591" s="5"/>
      <c r="G591" s="5"/>
      <c r="H591" s="5"/>
      <c r="I591" s="5"/>
      <c r="J591" s="5"/>
      <c r="K591" s="5"/>
      <c r="L591" s="5"/>
      <c r="M591" s="5"/>
      <c r="N591" s="5"/>
      <c r="O591" s="5"/>
      <c r="P591" s="5"/>
      <c r="Q591" s="5"/>
      <c r="R591" s="5"/>
      <c r="S591" s="5"/>
    </row>
    <row r="592" spans="3:19">
      <c r="C592" s="5"/>
      <c r="D592" s="5"/>
      <c r="E592" s="5"/>
      <c r="F592" s="5"/>
      <c r="G592" s="5"/>
      <c r="H592" s="5"/>
      <c r="I592" s="5"/>
      <c r="J592" s="5"/>
      <c r="K592" s="5"/>
      <c r="L592" s="5"/>
      <c r="M592" s="5"/>
      <c r="N592" s="5"/>
      <c r="O592" s="5"/>
      <c r="P592" s="5"/>
      <c r="Q592" s="5"/>
      <c r="R592" s="5"/>
      <c r="S592" s="5"/>
    </row>
    <row r="593" spans="3:19">
      <c r="C593" s="5"/>
      <c r="D593" s="5"/>
      <c r="E593" s="5"/>
      <c r="F593" s="5"/>
      <c r="G593" s="5"/>
      <c r="H593" s="5"/>
      <c r="I593" s="5"/>
      <c r="J593" s="5"/>
      <c r="K593" s="5"/>
      <c r="L593" s="5"/>
      <c r="M593" s="5"/>
      <c r="N593" s="5"/>
      <c r="O593" s="5"/>
      <c r="P593" s="5"/>
      <c r="Q593" s="5"/>
      <c r="R593" s="5"/>
      <c r="S593" s="5"/>
    </row>
    <row r="594" spans="3:19">
      <c r="C594" s="5"/>
      <c r="D594" s="5"/>
      <c r="E594" s="5"/>
      <c r="F594" s="5"/>
      <c r="G594" s="5"/>
      <c r="H594" s="5"/>
      <c r="I594" s="5"/>
      <c r="J594" s="5"/>
      <c r="K594" s="5"/>
      <c r="L594" s="5"/>
      <c r="M594" s="5"/>
      <c r="N594" s="5"/>
      <c r="O594" s="5"/>
      <c r="P594" s="5"/>
      <c r="Q594" s="5"/>
      <c r="R594" s="5"/>
      <c r="S594" s="5"/>
    </row>
    <row r="595" spans="3:19">
      <c r="C595" s="5"/>
      <c r="D595" s="5"/>
      <c r="E595" s="5"/>
      <c r="F595" s="5"/>
      <c r="G595" s="5"/>
      <c r="H595" s="5"/>
      <c r="I595" s="5"/>
      <c r="J595" s="5"/>
      <c r="K595" s="5"/>
      <c r="L595" s="5"/>
      <c r="M595" s="5"/>
      <c r="N595" s="5"/>
      <c r="O595" s="5"/>
      <c r="P595" s="5"/>
      <c r="Q595" s="5"/>
      <c r="R595" s="5"/>
      <c r="S595" s="5"/>
    </row>
    <row r="596" spans="3:19">
      <c r="C596" s="5"/>
      <c r="D596" s="5"/>
      <c r="E596" s="5"/>
      <c r="F596" s="5"/>
      <c r="G596" s="5"/>
      <c r="H596" s="5"/>
      <c r="I596" s="5"/>
      <c r="J596" s="5"/>
      <c r="K596" s="5"/>
      <c r="L596" s="5"/>
      <c r="M596" s="5"/>
      <c r="N596" s="5"/>
      <c r="O596" s="5"/>
      <c r="P596" s="5"/>
      <c r="Q596" s="5"/>
      <c r="R596" s="5"/>
      <c r="S596" s="5"/>
    </row>
    <row r="597" spans="3:19">
      <c r="C597" s="5"/>
      <c r="D597" s="5"/>
      <c r="E597" s="5"/>
      <c r="F597" s="5"/>
      <c r="G597" s="5"/>
      <c r="H597" s="5"/>
      <c r="I597" s="5"/>
      <c r="J597" s="5"/>
      <c r="K597" s="5"/>
      <c r="L597" s="5"/>
      <c r="M597" s="5"/>
      <c r="N597" s="5"/>
      <c r="O597" s="5"/>
      <c r="P597" s="5"/>
      <c r="Q597" s="5"/>
      <c r="R597" s="5"/>
      <c r="S597" s="5"/>
    </row>
    <row r="598" spans="3:19">
      <c r="C598" s="5"/>
      <c r="D598" s="5"/>
      <c r="E598" s="5"/>
      <c r="F598" s="5"/>
      <c r="G598" s="5"/>
      <c r="H598" s="5"/>
      <c r="I598" s="5"/>
      <c r="J598" s="5"/>
      <c r="K598" s="5"/>
      <c r="L598" s="5"/>
      <c r="M598" s="5"/>
      <c r="N598" s="5"/>
      <c r="O598" s="5"/>
      <c r="P598" s="5"/>
      <c r="Q598" s="5"/>
      <c r="R598" s="5"/>
      <c r="S598" s="5"/>
    </row>
    <row r="599" spans="3:19">
      <c r="C599" s="5"/>
      <c r="D599" s="5"/>
      <c r="E599" s="5"/>
      <c r="F599" s="5"/>
      <c r="G599" s="5"/>
      <c r="H599" s="5"/>
      <c r="I599" s="5"/>
      <c r="J599" s="5"/>
      <c r="K599" s="5"/>
      <c r="L599" s="5"/>
      <c r="M599" s="5"/>
      <c r="N599" s="5"/>
      <c r="O599" s="5"/>
      <c r="P599" s="5"/>
      <c r="Q599" s="5"/>
      <c r="R599" s="5"/>
      <c r="S599" s="5"/>
    </row>
    <row r="600" spans="3:19">
      <c r="C600" s="5"/>
      <c r="D600" s="5"/>
      <c r="E600" s="5"/>
      <c r="F600" s="5"/>
      <c r="G600" s="5"/>
      <c r="H600" s="5"/>
      <c r="I600" s="5"/>
      <c r="J600" s="5"/>
      <c r="K600" s="5"/>
      <c r="L600" s="5"/>
      <c r="M600" s="5"/>
      <c r="N600" s="5"/>
      <c r="O600" s="5"/>
      <c r="P600" s="5"/>
      <c r="Q600" s="5"/>
      <c r="R600" s="5"/>
      <c r="S600" s="5"/>
    </row>
    <row r="601" spans="3:19">
      <c r="C601" s="5"/>
      <c r="D601" s="5"/>
      <c r="E601" s="5"/>
      <c r="F601" s="5"/>
      <c r="G601" s="5"/>
      <c r="H601" s="5"/>
      <c r="I601" s="5"/>
      <c r="J601" s="5"/>
      <c r="K601" s="5"/>
      <c r="L601" s="5"/>
      <c r="M601" s="5"/>
      <c r="N601" s="5"/>
      <c r="O601" s="5"/>
      <c r="P601" s="5"/>
      <c r="Q601" s="5"/>
      <c r="R601" s="5"/>
      <c r="S601" s="5"/>
    </row>
    <row r="602" spans="3:19">
      <c r="C602" s="5"/>
      <c r="D602" s="5"/>
      <c r="E602" s="5"/>
      <c r="F602" s="5"/>
      <c r="G602" s="5"/>
      <c r="H602" s="5"/>
      <c r="I602" s="5"/>
      <c r="J602" s="5"/>
      <c r="K602" s="5"/>
      <c r="L602" s="5"/>
      <c r="M602" s="5"/>
      <c r="N602" s="5"/>
      <c r="O602" s="5"/>
      <c r="P602" s="5"/>
      <c r="Q602" s="5"/>
      <c r="R602" s="5"/>
      <c r="S602" s="5"/>
    </row>
    <row r="603" spans="3:19">
      <c r="C603" s="5"/>
      <c r="D603" s="5"/>
      <c r="E603" s="5"/>
      <c r="F603" s="5"/>
      <c r="G603" s="5"/>
      <c r="H603" s="5"/>
      <c r="I603" s="5"/>
      <c r="J603" s="5"/>
      <c r="K603" s="5"/>
      <c r="L603" s="5"/>
      <c r="M603" s="5"/>
      <c r="N603" s="5"/>
      <c r="O603" s="5"/>
      <c r="P603" s="5"/>
      <c r="Q603" s="5"/>
      <c r="R603" s="5"/>
      <c r="S603" s="5"/>
    </row>
    <row r="604" spans="3:19">
      <c r="C604" s="5"/>
      <c r="D604" s="5"/>
      <c r="E604" s="5"/>
      <c r="F604" s="5"/>
      <c r="G604" s="5"/>
      <c r="H604" s="5"/>
      <c r="I604" s="5"/>
      <c r="J604" s="5"/>
      <c r="K604" s="5"/>
      <c r="L604" s="5"/>
      <c r="M604" s="5"/>
      <c r="N604" s="5"/>
      <c r="O604" s="5"/>
      <c r="P604" s="5"/>
      <c r="Q604" s="5"/>
      <c r="R604" s="5"/>
      <c r="S604" s="5"/>
    </row>
    <row r="605" spans="3:19">
      <c r="C605" s="5"/>
      <c r="D605" s="5"/>
      <c r="E605" s="5"/>
      <c r="F605" s="5"/>
      <c r="G605" s="5"/>
      <c r="H605" s="5"/>
      <c r="I605" s="5"/>
      <c r="J605" s="5"/>
      <c r="K605" s="5"/>
      <c r="L605" s="5"/>
      <c r="M605" s="5"/>
      <c r="N605" s="5"/>
      <c r="O605" s="5"/>
      <c r="P605" s="5"/>
      <c r="Q605" s="5"/>
      <c r="R605" s="5"/>
      <c r="S605" s="5"/>
    </row>
    <row r="606" spans="3:19">
      <c r="C606" s="5"/>
      <c r="D606" s="5"/>
      <c r="E606" s="5"/>
      <c r="F606" s="5"/>
      <c r="G606" s="5"/>
      <c r="H606" s="5"/>
      <c r="I606" s="5"/>
      <c r="J606" s="5"/>
      <c r="K606" s="5"/>
      <c r="L606" s="5"/>
      <c r="M606" s="5"/>
      <c r="N606" s="5"/>
      <c r="O606" s="5"/>
      <c r="P606" s="5"/>
      <c r="Q606" s="5"/>
      <c r="R606" s="5"/>
      <c r="S606" s="5"/>
    </row>
    <row r="607" spans="3:19">
      <c r="C607" s="5"/>
      <c r="D607" s="5"/>
      <c r="E607" s="5"/>
      <c r="F607" s="5"/>
      <c r="G607" s="5"/>
      <c r="H607" s="5"/>
      <c r="I607" s="5"/>
      <c r="J607" s="5"/>
      <c r="K607" s="5"/>
      <c r="L607" s="5"/>
      <c r="M607" s="5"/>
      <c r="N607" s="5"/>
      <c r="O607" s="5"/>
      <c r="P607" s="5"/>
      <c r="Q607" s="5"/>
      <c r="R607" s="5"/>
      <c r="S607" s="5"/>
    </row>
    <row r="608" spans="3:19">
      <c r="C608" s="5"/>
      <c r="D608" s="5"/>
      <c r="E608" s="5"/>
      <c r="F608" s="5"/>
      <c r="G608" s="5"/>
      <c r="H608" s="5"/>
      <c r="I608" s="5"/>
      <c r="J608" s="5"/>
      <c r="K608" s="5"/>
      <c r="L608" s="5"/>
      <c r="M608" s="5"/>
      <c r="N608" s="5"/>
      <c r="O608" s="5"/>
      <c r="P608" s="5"/>
      <c r="Q608" s="5"/>
      <c r="R608" s="5"/>
      <c r="S608" s="5"/>
    </row>
    <row r="609" spans="3:19">
      <c r="C609" s="5"/>
      <c r="D609" s="5"/>
      <c r="E609" s="5"/>
      <c r="F609" s="5"/>
      <c r="G609" s="5"/>
      <c r="H609" s="5"/>
      <c r="I609" s="5"/>
      <c r="J609" s="5"/>
      <c r="K609" s="5"/>
      <c r="L609" s="5"/>
      <c r="M609" s="5"/>
      <c r="N609" s="5"/>
      <c r="O609" s="5"/>
      <c r="P609" s="5"/>
      <c r="Q609" s="5"/>
      <c r="R609" s="5"/>
      <c r="S609" s="5"/>
    </row>
    <row r="610" spans="3:19">
      <c r="C610" s="5"/>
      <c r="D610" s="5"/>
      <c r="E610" s="5"/>
      <c r="F610" s="5"/>
      <c r="G610" s="5"/>
      <c r="H610" s="5"/>
      <c r="I610" s="5"/>
      <c r="J610" s="5"/>
      <c r="K610" s="5"/>
      <c r="L610" s="5"/>
      <c r="M610" s="5"/>
      <c r="N610" s="5"/>
      <c r="O610" s="5"/>
      <c r="P610" s="5"/>
      <c r="Q610" s="5"/>
      <c r="R610" s="5"/>
      <c r="S610" s="5"/>
    </row>
    <row r="611" spans="3:19">
      <c r="C611" s="5"/>
      <c r="D611" s="5"/>
      <c r="E611" s="5"/>
      <c r="F611" s="5"/>
      <c r="G611" s="5"/>
      <c r="H611" s="5"/>
      <c r="I611" s="5"/>
      <c r="J611" s="5"/>
      <c r="K611" s="5"/>
      <c r="L611" s="5"/>
      <c r="M611" s="5"/>
      <c r="N611" s="5"/>
      <c r="O611" s="5"/>
      <c r="P611" s="5"/>
      <c r="Q611" s="5"/>
      <c r="R611" s="5"/>
      <c r="S611" s="5"/>
    </row>
    <row r="612" spans="3:19">
      <c r="C612" s="5"/>
      <c r="D612" s="5"/>
      <c r="E612" s="5"/>
      <c r="F612" s="5"/>
      <c r="G612" s="5"/>
      <c r="H612" s="5"/>
      <c r="I612" s="5"/>
      <c r="J612" s="5"/>
      <c r="K612" s="5"/>
      <c r="L612" s="5"/>
      <c r="M612" s="5"/>
      <c r="N612" s="5"/>
      <c r="O612" s="5"/>
      <c r="P612" s="5"/>
      <c r="Q612" s="5"/>
      <c r="R612" s="5"/>
      <c r="S612" s="5"/>
    </row>
    <row r="613" spans="3:19">
      <c r="C613" s="5"/>
      <c r="D613" s="5"/>
      <c r="E613" s="5"/>
      <c r="F613" s="5"/>
      <c r="G613" s="5"/>
      <c r="H613" s="5"/>
      <c r="I613" s="5"/>
      <c r="J613" s="5"/>
      <c r="K613" s="5"/>
      <c r="L613" s="5"/>
      <c r="M613" s="5"/>
      <c r="N613" s="5"/>
      <c r="O613" s="5"/>
      <c r="P613" s="5"/>
      <c r="Q613" s="5"/>
      <c r="R613" s="5"/>
      <c r="S613" s="5"/>
    </row>
    <row r="614" spans="3:19">
      <c r="C614" s="5"/>
      <c r="D614" s="5"/>
      <c r="E614" s="5"/>
      <c r="F614" s="5"/>
      <c r="G614" s="5"/>
      <c r="H614" s="5"/>
      <c r="I614" s="5"/>
      <c r="J614" s="5"/>
      <c r="K614" s="5"/>
      <c r="L614" s="5"/>
      <c r="M614" s="5"/>
      <c r="N614" s="5"/>
      <c r="O614" s="5"/>
      <c r="P614" s="5"/>
      <c r="Q614" s="5"/>
      <c r="R614" s="5"/>
      <c r="S614" s="5"/>
    </row>
    <row r="615" spans="3:19">
      <c r="C615" s="5"/>
      <c r="D615" s="5"/>
      <c r="E615" s="5"/>
      <c r="F615" s="5"/>
      <c r="G615" s="5"/>
      <c r="H615" s="5"/>
      <c r="I615" s="5"/>
      <c r="J615" s="5"/>
      <c r="K615" s="5"/>
      <c r="L615" s="5"/>
      <c r="M615" s="5"/>
      <c r="N615" s="5"/>
      <c r="O615" s="5"/>
      <c r="P615" s="5"/>
      <c r="Q615" s="5"/>
      <c r="R615" s="5"/>
      <c r="S615" s="5"/>
    </row>
    <row r="616" spans="3:19">
      <c r="C616" s="5"/>
      <c r="D616" s="5"/>
      <c r="E616" s="5"/>
      <c r="F616" s="5"/>
      <c r="G616" s="5"/>
      <c r="H616" s="5"/>
      <c r="I616" s="5"/>
      <c r="J616" s="5"/>
      <c r="K616" s="5"/>
      <c r="L616" s="5"/>
      <c r="M616" s="5"/>
      <c r="N616" s="5"/>
      <c r="O616" s="5"/>
      <c r="P616" s="5"/>
      <c r="Q616" s="5"/>
      <c r="R616" s="5"/>
      <c r="S616" s="5"/>
    </row>
    <row r="617" spans="3:19">
      <c r="C617" s="5"/>
      <c r="D617" s="5"/>
      <c r="E617" s="5"/>
      <c r="F617" s="5"/>
      <c r="G617" s="5"/>
      <c r="H617" s="5"/>
      <c r="I617" s="5"/>
      <c r="J617" s="5"/>
      <c r="K617" s="5"/>
      <c r="L617" s="5"/>
      <c r="M617" s="5"/>
      <c r="N617" s="5"/>
      <c r="O617" s="5"/>
      <c r="P617" s="5"/>
      <c r="Q617" s="5"/>
      <c r="R617" s="5"/>
      <c r="S617" s="5"/>
    </row>
    <row r="618" spans="3:19">
      <c r="C618" s="5"/>
      <c r="D618" s="5"/>
      <c r="E618" s="5"/>
      <c r="F618" s="5"/>
      <c r="G618" s="5"/>
      <c r="H618" s="5"/>
      <c r="I618" s="5"/>
      <c r="J618" s="5"/>
      <c r="K618" s="5"/>
      <c r="L618" s="5"/>
      <c r="M618" s="5"/>
      <c r="N618" s="5"/>
      <c r="O618" s="5"/>
      <c r="P618" s="5"/>
      <c r="Q618" s="5"/>
      <c r="R618" s="5"/>
      <c r="S618" s="5"/>
    </row>
    <row r="619" spans="3:19">
      <c r="C619" s="5"/>
      <c r="D619" s="5"/>
      <c r="E619" s="5"/>
      <c r="F619" s="5"/>
      <c r="G619" s="5"/>
      <c r="H619" s="5"/>
      <c r="I619" s="5"/>
      <c r="J619" s="5"/>
      <c r="K619" s="5"/>
      <c r="L619" s="5"/>
      <c r="M619" s="5"/>
      <c r="N619" s="5"/>
      <c r="O619" s="5"/>
      <c r="P619" s="5"/>
      <c r="Q619" s="5"/>
      <c r="R619" s="5"/>
      <c r="S619" s="5"/>
    </row>
    <row r="620" spans="3:19">
      <c r="C620" s="5"/>
      <c r="D620" s="5"/>
      <c r="E620" s="5"/>
      <c r="F620" s="5"/>
      <c r="G620" s="5"/>
      <c r="H620" s="5"/>
      <c r="I620" s="5"/>
      <c r="J620" s="5"/>
      <c r="K620" s="5"/>
      <c r="L620" s="5"/>
      <c r="M620" s="5"/>
      <c r="N620" s="5"/>
      <c r="O620" s="5"/>
      <c r="P620" s="5"/>
      <c r="Q620" s="5"/>
      <c r="R620" s="5"/>
      <c r="S620" s="5"/>
    </row>
    <row r="621" spans="3:19">
      <c r="C621" s="5"/>
      <c r="D621" s="5"/>
      <c r="E621" s="5"/>
      <c r="F621" s="5"/>
      <c r="G621" s="5"/>
      <c r="H621" s="5"/>
      <c r="I621" s="5"/>
      <c r="J621" s="5"/>
      <c r="K621" s="5"/>
      <c r="L621" s="5"/>
      <c r="M621" s="5"/>
      <c r="N621" s="5"/>
      <c r="O621" s="5"/>
      <c r="P621" s="5"/>
      <c r="Q621" s="5"/>
      <c r="R621" s="5"/>
      <c r="S621" s="5"/>
    </row>
    <row r="622" spans="3:19">
      <c r="C622" s="5"/>
      <c r="D622" s="5"/>
      <c r="E622" s="5"/>
      <c r="F622" s="5"/>
      <c r="G622" s="5"/>
      <c r="H622" s="5"/>
      <c r="I622" s="5"/>
      <c r="J622" s="5"/>
      <c r="K622" s="5"/>
      <c r="L622" s="5"/>
      <c r="M622" s="5"/>
      <c r="N622" s="5"/>
      <c r="O622" s="5"/>
      <c r="P622" s="5"/>
      <c r="Q622" s="5"/>
      <c r="R622" s="5"/>
      <c r="S622" s="5"/>
    </row>
    <row r="623" spans="3:19">
      <c r="C623" s="5"/>
      <c r="D623" s="5"/>
      <c r="E623" s="5"/>
      <c r="F623" s="5"/>
      <c r="G623" s="5"/>
      <c r="H623" s="5"/>
      <c r="I623" s="5"/>
      <c r="J623" s="5"/>
      <c r="K623" s="5"/>
      <c r="L623" s="5"/>
      <c r="M623" s="5"/>
      <c r="N623" s="5"/>
      <c r="O623" s="5"/>
      <c r="P623" s="5"/>
      <c r="Q623" s="5"/>
      <c r="R623" s="5"/>
      <c r="S623" s="5"/>
    </row>
    <row r="624" spans="3:19">
      <c r="C624" s="5"/>
      <c r="D624" s="5"/>
      <c r="E624" s="5"/>
      <c r="F624" s="5"/>
      <c r="G624" s="5"/>
      <c r="H624" s="5"/>
      <c r="I624" s="5"/>
      <c r="J624" s="5"/>
      <c r="K624" s="5"/>
      <c r="L624" s="5"/>
      <c r="M624" s="5"/>
      <c r="N624" s="5"/>
      <c r="O624" s="5"/>
      <c r="P624" s="5"/>
      <c r="Q624" s="5"/>
      <c r="R624" s="5"/>
      <c r="S624" s="5"/>
    </row>
    <row r="625" spans="3:19">
      <c r="C625" s="5"/>
      <c r="D625" s="5"/>
      <c r="E625" s="5"/>
      <c r="F625" s="5"/>
      <c r="G625" s="5"/>
      <c r="H625" s="5"/>
      <c r="I625" s="5"/>
      <c r="J625" s="5"/>
      <c r="K625" s="5"/>
      <c r="L625" s="5"/>
      <c r="M625" s="5"/>
      <c r="N625" s="5"/>
      <c r="O625" s="5"/>
      <c r="P625" s="5"/>
      <c r="Q625" s="5"/>
      <c r="R625" s="5"/>
      <c r="S625" s="5"/>
    </row>
    <row r="626" spans="3:19">
      <c r="C626" s="5"/>
      <c r="D626" s="5"/>
      <c r="E626" s="5"/>
      <c r="F626" s="5"/>
      <c r="G626" s="5"/>
      <c r="H626" s="5"/>
      <c r="I626" s="5"/>
      <c r="J626" s="5"/>
      <c r="K626" s="5"/>
      <c r="L626" s="5"/>
      <c r="M626" s="5"/>
      <c r="N626" s="5"/>
      <c r="O626" s="5"/>
      <c r="P626" s="5"/>
      <c r="Q626" s="5"/>
      <c r="R626" s="5"/>
      <c r="S626" s="5"/>
    </row>
    <row r="627" spans="3:19">
      <c r="C627" s="5"/>
      <c r="D627" s="5"/>
      <c r="E627" s="5"/>
      <c r="F627" s="5"/>
      <c r="G627" s="5"/>
      <c r="H627" s="5"/>
      <c r="I627" s="5"/>
      <c r="J627" s="5"/>
      <c r="K627" s="5"/>
      <c r="L627" s="5"/>
      <c r="M627" s="5"/>
      <c r="N627" s="5"/>
      <c r="O627" s="5"/>
      <c r="P627" s="5"/>
      <c r="Q627" s="5"/>
      <c r="R627" s="5"/>
      <c r="S627" s="5"/>
    </row>
    <row r="628" spans="3:19">
      <c r="C628" s="5"/>
      <c r="D628" s="5"/>
      <c r="E628" s="5"/>
      <c r="F628" s="5"/>
      <c r="G628" s="5"/>
      <c r="H628" s="5"/>
      <c r="I628" s="5"/>
      <c r="J628" s="5"/>
      <c r="K628" s="5"/>
      <c r="L628" s="5"/>
      <c r="M628" s="5"/>
      <c r="N628" s="5"/>
      <c r="O628" s="5"/>
      <c r="P628" s="5"/>
      <c r="Q628" s="5"/>
      <c r="R628" s="5"/>
      <c r="S628" s="5"/>
    </row>
    <row r="629" spans="3:19">
      <c r="C629" s="5"/>
      <c r="D629" s="5"/>
      <c r="E629" s="5"/>
      <c r="F629" s="5"/>
      <c r="G629" s="5"/>
      <c r="H629" s="5"/>
      <c r="I629" s="5"/>
      <c r="J629" s="5"/>
      <c r="K629" s="5"/>
      <c r="L629" s="5"/>
      <c r="M629" s="5"/>
      <c r="N629" s="5"/>
      <c r="O629" s="5"/>
      <c r="P629" s="5"/>
      <c r="Q629" s="5"/>
      <c r="R629" s="5"/>
      <c r="S629" s="5"/>
    </row>
    <row r="630" spans="3:19">
      <c r="C630" s="5"/>
      <c r="D630" s="5"/>
      <c r="E630" s="5"/>
      <c r="F630" s="5"/>
      <c r="G630" s="5"/>
      <c r="H630" s="5"/>
      <c r="I630" s="5"/>
      <c r="J630" s="5"/>
      <c r="K630" s="5"/>
      <c r="L630" s="5"/>
      <c r="M630" s="5"/>
      <c r="N630" s="5"/>
      <c r="O630" s="5"/>
      <c r="P630" s="5"/>
      <c r="Q630" s="5"/>
      <c r="R630" s="5"/>
      <c r="S630" s="5"/>
    </row>
    <row r="631" spans="3:19">
      <c r="C631" s="5"/>
      <c r="D631" s="5"/>
      <c r="E631" s="5"/>
      <c r="F631" s="5"/>
    </row>
    <row r="632" spans="3:19">
      <c r="C632" s="5"/>
      <c r="D632" s="5"/>
      <c r="E632" s="5"/>
      <c r="F632" s="5"/>
    </row>
    <row r="633" spans="3:19">
      <c r="C633" s="5"/>
      <c r="D633" s="5"/>
      <c r="E633" s="5"/>
      <c r="F633" s="5"/>
    </row>
    <row r="634" spans="3:19">
      <c r="C634" s="5"/>
      <c r="D634" s="5"/>
      <c r="E634" s="5"/>
      <c r="F634" s="5"/>
    </row>
    <row r="635" spans="3:19">
      <c r="C635" s="5"/>
      <c r="D635" s="5"/>
      <c r="E635" s="5"/>
      <c r="F635" s="5"/>
    </row>
    <row r="636" spans="3:19">
      <c r="C636" s="5"/>
      <c r="D636" s="5"/>
      <c r="E636" s="5"/>
      <c r="F636" s="5"/>
    </row>
    <row r="637" spans="3:19">
      <c r="C637" s="5"/>
      <c r="D637" s="5"/>
      <c r="E637" s="5"/>
      <c r="F637" s="5"/>
    </row>
    <row r="638" spans="3:19">
      <c r="C638" s="5"/>
      <c r="D638" s="5"/>
      <c r="E638" s="5"/>
      <c r="F638" s="5"/>
    </row>
    <row r="639" spans="3:19">
      <c r="C639" s="5"/>
      <c r="D639" s="5"/>
      <c r="E639" s="5"/>
      <c r="F639" s="5"/>
    </row>
    <row r="640" spans="3:19">
      <c r="C640" s="5"/>
      <c r="D640" s="5"/>
      <c r="E640" s="5"/>
      <c r="F640" s="5"/>
    </row>
    <row r="641" spans="3:6">
      <c r="C641" s="5"/>
      <c r="D641" s="5"/>
      <c r="E641" s="5"/>
      <c r="F641" s="5"/>
    </row>
    <row r="642" spans="3:6">
      <c r="C642" s="5"/>
      <c r="D642" s="5"/>
      <c r="E642" s="5"/>
      <c r="F642" s="5"/>
    </row>
    <row r="643" spans="3:6">
      <c r="C643" s="5"/>
      <c r="D643" s="5"/>
      <c r="E643" s="5"/>
      <c r="F643" s="5"/>
    </row>
    <row r="644" spans="3:6">
      <c r="C644" s="5"/>
      <c r="D644" s="5"/>
      <c r="E644" s="5"/>
      <c r="F644" s="5"/>
    </row>
    <row r="645" spans="3:6">
      <c r="C645" s="5"/>
      <c r="D645" s="5"/>
      <c r="E645" s="5"/>
      <c r="F645" s="5"/>
    </row>
    <row r="646" spans="3:6">
      <c r="C646" s="5"/>
      <c r="D646" s="5"/>
      <c r="E646" s="5"/>
      <c r="F646" s="5"/>
    </row>
    <row r="647" spans="3:6">
      <c r="C647" s="5"/>
      <c r="D647" s="5"/>
      <c r="E647" s="5"/>
      <c r="F647" s="5"/>
    </row>
    <row r="648" spans="3:6">
      <c r="C648" s="5"/>
      <c r="D648" s="5"/>
      <c r="E648" s="5"/>
      <c r="F648" s="5"/>
    </row>
    <row r="649" spans="3:6">
      <c r="C649" s="5"/>
      <c r="D649" s="5"/>
      <c r="E649" s="5"/>
      <c r="F649" s="5"/>
    </row>
    <row r="650" spans="3:6">
      <c r="C650" s="5"/>
      <c r="D650" s="5"/>
      <c r="E650" s="5"/>
      <c r="F650" s="5"/>
    </row>
    <row r="651" spans="3:6">
      <c r="C651" s="5"/>
      <c r="D651" s="5"/>
      <c r="E651" s="5"/>
      <c r="F651" s="5"/>
    </row>
    <row r="652" spans="3:6">
      <c r="C652" s="5"/>
      <c r="D652" s="5"/>
      <c r="E652" s="5"/>
      <c r="F652" s="5"/>
    </row>
    <row r="653" spans="3:6">
      <c r="C653" s="5"/>
      <c r="D653" s="5"/>
      <c r="E653" s="5"/>
      <c r="F653" s="5"/>
    </row>
    <row r="654" spans="3:6">
      <c r="C654" s="5"/>
      <c r="D654" s="5"/>
      <c r="E654" s="5"/>
      <c r="F654" s="5"/>
    </row>
    <row r="655" spans="3:6">
      <c r="C655" s="5"/>
      <c r="D655" s="5"/>
      <c r="E655" s="5"/>
      <c r="F655" s="5"/>
    </row>
    <row r="656" spans="3:6">
      <c r="C656" s="5"/>
      <c r="D656" s="5"/>
      <c r="E656" s="5"/>
      <c r="F656" s="5"/>
    </row>
    <row r="657" spans="3:6">
      <c r="C657" s="5"/>
      <c r="D657" s="5"/>
      <c r="E657" s="5"/>
      <c r="F657" s="5"/>
    </row>
    <row r="658" spans="3:6">
      <c r="C658" s="5"/>
      <c r="D658" s="5"/>
      <c r="E658" s="5"/>
      <c r="F658" s="5"/>
    </row>
    <row r="659" spans="3:6">
      <c r="C659" s="5"/>
      <c r="D659" s="5"/>
      <c r="E659" s="5"/>
      <c r="F659" s="5"/>
    </row>
    <row r="660" spans="3:6">
      <c r="C660" s="5"/>
      <c r="D660" s="5"/>
      <c r="E660" s="5"/>
      <c r="F660" s="5"/>
    </row>
    <row r="661" spans="3:6">
      <c r="C661" s="5"/>
      <c r="D661" s="5"/>
      <c r="E661" s="5"/>
      <c r="F661" s="5"/>
    </row>
    <row r="662" spans="3:6">
      <c r="C662" s="5"/>
      <c r="D662" s="5"/>
      <c r="E662" s="5"/>
      <c r="F662" s="5"/>
    </row>
    <row r="663" spans="3:6">
      <c r="C663" s="5"/>
      <c r="D663" s="5"/>
      <c r="E663" s="5"/>
      <c r="F663" s="5"/>
    </row>
    <row r="664" spans="3:6">
      <c r="C664" s="5"/>
      <c r="D664" s="5"/>
      <c r="E664" s="5"/>
      <c r="F664" s="5"/>
    </row>
    <row r="665" spans="3:6">
      <c r="C665" s="5"/>
      <c r="D665" s="5"/>
      <c r="E665" s="5"/>
      <c r="F665" s="5"/>
    </row>
    <row r="666" spans="3:6">
      <c r="C666" s="5"/>
      <c r="D666" s="5"/>
      <c r="E666" s="5"/>
      <c r="F666" s="5"/>
    </row>
  </sheetData>
  <printOptions horizontalCentered="1"/>
  <pageMargins left="0.39370078740157483" right="0.39370078740157483" top="0.78740157480314965" bottom="0.59055118110236227" header="0.39370078740157483" footer="0.19685039370078741"/>
  <pageSetup paperSize="8" scale="60" fitToHeight="100" orientation="portrait" r:id="rId1"/>
  <headerFooter alignWithMargins="0">
    <oddHeader>&amp;C&amp;A</oddHead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A4" sqref="A4"/>
    </sheetView>
  </sheetViews>
  <sheetFormatPr defaultRowHeight="15"/>
  <cols>
    <col min="1" max="1" width="14" customWidth="1"/>
    <col min="2" max="2" width="20.5703125" bestFit="1" customWidth="1"/>
    <col min="5" max="5" width="24.85546875" customWidth="1"/>
  </cols>
  <sheetData>
    <row r="1" spans="1:5">
      <c r="A1" t="s">
        <v>0</v>
      </c>
      <c r="B1" t="s">
        <v>11</v>
      </c>
      <c r="E1" t="s">
        <v>12</v>
      </c>
    </row>
    <row r="2" spans="1:5" ht="45">
      <c r="A2" t="s">
        <v>989</v>
      </c>
      <c r="B2" t="s">
        <v>1</v>
      </c>
      <c r="E2" s="1" t="s">
        <v>2</v>
      </c>
    </row>
    <row r="3" spans="1:5" ht="45">
      <c r="A3" t="s">
        <v>990</v>
      </c>
      <c r="B3" t="s">
        <v>3</v>
      </c>
      <c r="E3" s="1" t="s">
        <v>4</v>
      </c>
    </row>
    <row r="4" spans="1:5" ht="75">
      <c r="B4" t="s">
        <v>5</v>
      </c>
      <c r="E4" s="1" t="s">
        <v>6</v>
      </c>
    </row>
    <row r="5" spans="1:5">
      <c r="B5" t="s">
        <v>7</v>
      </c>
      <c r="E5" s="1" t="s">
        <v>8</v>
      </c>
    </row>
    <row r="6" spans="1:5">
      <c r="B6" t="s">
        <v>9</v>
      </c>
    </row>
    <row r="7" spans="1:5">
      <c r="B7" t="s">
        <v>10</v>
      </c>
    </row>
    <row r="8" spans="1:5">
      <c r="B8" t="s">
        <v>8</v>
      </c>
    </row>
  </sheetData>
  <sheetProtection algorithmName="SHA-512" hashValue="dDY2qihQj+2sPh8VPCa7CrV8ttSrGlSUZb0CGUPYAjuSYhJhvy8OaPAYkicUHiH4CqMOC0YmVmYKw+2Ap/dM8Q==" saltValue="BGdIVOzfzFlFBq7ftmgZVg=="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1"/>
  <sheetViews>
    <sheetView workbookViewId="0">
      <selection activeCell="A33" sqref="A33"/>
    </sheetView>
  </sheetViews>
  <sheetFormatPr defaultRowHeight="15"/>
  <cols>
    <col min="1" max="1" width="9.140625" customWidth="1"/>
    <col min="2" max="2" width="110.42578125" customWidth="1"/>
    <col min="3" max="3" width="21" customWidth="1"/>
    <col min="4" max="5" width="22.42578125" customWidth="1"/>
  </cols>
  <sheetData>
    <row r="1" spans="1:5" ht="48" customHeight="1">
      <c r="A1" s="2" t="s">
        <v>13</v>
      </c>
      <c r="B1" s="2" t="s">
        <v>14</v>
      </c>
      <c r="C1" s="3" t="s">
        <v>15</v>
      </c>
      <c r="D1" s="3" t="s">
        <v>16</v>
      </c>
      <c r="E1" s="3" t="s">
        <v>17</v>
      </c>
    </row>
    <row r="2" spans="1:5">
      <c r="A2" s="38" t="s">
        <v>18</v>
      </c>
      <c r="B2" s="39" t="s">
        <v>19</v>
      </c>
      <c r="C2" s="33">
        <v>156136</v>
      </c>
      <c r="D2" s="33">
        <v>5662</v>
      </c>
      <c r="E2" s="33">
        <v>161799</v>
      </c>
    </row>
    <row r="3" spans="1:5">
      <c r="A3" s="40" t="s">
        <v>20</v>
      </c>
      <c r="B3" s="41" t="s">
        <v>21</v>
      </c>
      <c r="C3" s="33">
        <v>156136</v>
      </c>
      <c r="D3" s="33">
        <v>5662</v>
      </c>
      <c r="E3" s="33">
        <v>161799</v>
      </c>
    </row>
    <row r="4" spans="1:5">
      <c r="A4" s="42" t="s">
        <v>22</v>
      </c>
      <c r="B4" s="43" t="s">
        <v>23</v>
      </c>
      <c r="C4" s="33">
        <v>137075</v>
      </c>
      <c r="D4" s="33">
        <v>-6138</v>
      </c>
      <c r="E4" s="33">
        <v>130938</v>
      </c>
    </row>
    <row r="5" spans="1:5">
      <c r="A5" s="42" t="s">
        <v>24</v>
      </c>
      <c r="B5" s="43" t="s">
        <v>25</v>
      </c>
      <c r="C5" s="33">
        <v>19061</v>
      </c>
      <c r="D5" s="33">
        <v>11800</v>
      </c>
      <c r="E5" s="33">
        <v>30861</v>
      </c>
    </row>
    <row r="6" spans="1:5">
      <c r="A6" s="40" t="s">
        <v>34</v>
      </c>
      <c r="B6" s="41" t="s">
        <v>35</v>
      </c>
      <c r="C6" s="33">
        <v>0</v>
      </c>
      <c r="D6" s="33">
        <v>0</v>
      </c>
      <c r="E6" s="33">
        <v>0</v>
      </c>
    </row>
    <row r="7" spans="1:5">
      <c r="A7" s="40" t="s">
        <v>36</v>
      </c>
      <c r="B7" s="41" t="s">
        <v>991</v>
      </c>
      <c r="C7" s="33">
        <v>0</v>
      </c>
      <c r="D7" s="33">
        <v>0</v>
      </c>
      <c r="E7" s="33">
        <v>0</v>
      </c>
    </row>
    <row r="8" spans="1:5">
      <c r="A8" s="42" t="s">
        <v>38</v>
      </c>
      <c r="B8" s="43" t="s">
        <v>39</v>
      </c>
      <c r="C8" s="33">
        <v>0</v>
      </c>
      <c r="D8" s="33">
        <v>0</v>
      </c>
      <c r="E8" s="33">
        <v>0</v>
      </c>
    </row>
    <row r="9" spans="1:5">
      <c r="A9" s="42" t="s">
        <v>40</v>
      </c>
      <c r="B9" s="43" t="s">
        <v>41</v>
      </c>
      <c r="C9" s="33">
        <v>0</v>
      </c>
      <c r="D9" s="33">
        <v>0</v>
      </c>
      <c r="E9" s="33">
        <v>0</v>
      </c>
    </row>
    <row r="10" spans="1:5">
      <c r="A10" s="42" t="s">
        <v>42</v>
      </c>
      <c r="B10" s="43" t="s">
        <v>43</v>
      </c>
      <c r="C10" s="33">
        <v>0</v>
      </c>
      <c r="D10" s="33">
        <v>0</v>
      </c>
      <c r="E10" s="33">
        <v>0</v>
      </c>
    </row>
    <row r="11" spans="1:5">
      <c r="A11" s="42" t="s">
        <v>44</v>
      </c>
      <c r="B11" s="43" t="s">
        <v>45</v>
      </c>
      <c r="C11" s="33">
        <v>0</v>
      </c>
      <c r="D11" s="33">
        <v>0</v>
      </c>
      <c r="E11" s="33">
        <v>0</v>
      </c>
    </row>
    <row r="12" spans="1:5">
      <c r="A12" s="40" t="s">
        <v>46</v>
      </c>
      <c r="B12" s="41" t="s">
        <v>992</v>
      </c>
      <c r="C12" s="33">
        <v>0</v>
      </c>
      <c r="D12" s="33">
        <v>0</v>
      </c>
      <c r="E12" s="33">
        <v>0</v>
      </c>
    </row>
    <row r="13" spans="1:5">
      <c r="A13" s="42" t="s">
        <v>49</v>
      </c>
      <c r="B13" s="43" t="s">
        <v>50</v>
      </c>
      <c r="C13" s="33">
        <v>0</v>
      </c>
      <c r="D13" s="33">
        <v>0</v>
      </c>
      <c r="E13" s="33">
        <v>0</v>
      </c>
    </row>
    <row r="14" spans="1:5">
      <c r="A14" s="42" t="s">
        <v>51</v>
      </c>
      <c r="B14" s="43" t="s">
        <v>52</v>
      </c>
      <c r="C14" s="33">
        <v>0</v>
      </c>
      <c r="D14" s="33">
        <v>0</v>
      </c>
      <c r="E14" s="33">
        <v>0</v>
      </c>
    </row>
    <row r="15" spans="1:5">
      <c r="A15" s="40" t="s">
        <v>53</v>
      </c>
      <c r="B15" s="41" t="s">
        <v>993</v>
      </c>
      <c r="C15" s="33">
        <v>0</v>
      </c>
      <c r="D15" s="33">
        <v>0</v>
      </c>
      <c r="E15" s="33">
        <v>0</v>
      </c>
    </row>
    <row r="16" spans="1:5">
      <c r="A16" s="42" t="s">
        <v>55</v>
      </c>
      <c r="B16" s="43" t="s">
        <v>56</v>
      </c>
      <c r="C16" s="33">
        <v>0</v>
      </c>
      <c r="D16" s="33">
        <v>0</v>
      </c>
      <c r="E16" s="33">
        <v>0</v>
      </c>
    </row>
    <row r="17" spans="1:5">
      <c r="A17" s="42" t="s">
        <v>57</v>
      </c>
      <c r="B17" s="43" t="s">
        <v>58</v>
      </c>
      <c r="C17" s="33">
        <v>0</v>
      </c>
      <c r="D17" s="33">
        <v>0</v>
      </c>
      <c r="E17" s="33">
        <v>0</v>
      </c>
    </row>
    <row r="18" spans="1:5">
      <c r="A18" s="42" t="s">
        <v>59</v>
      </c>
      <c r="B18" s="43" t="s">
        <v>60</v>
      </c>
      <c r="C18" s="33">
        <v>0</v>
      </c>
      <c r="D18" s="33">
        <v>0</v>
      </c>
      <c r="E18" s="33">
        <v>0</v>
      </c>
    </row>
    <row r="19" spans="1:5">
      <c r="A19" s="40" t="s">
        <v>61</v>
      </c>
      <c r="B19" s="41" t="s">
        <v>62</v>
      </c>
      <c r="C19" s="33">
        <v>0</v>
      </c>
      <c r="D19" s="33">
        <v>0</v>
      </c>
      <c r="E19" s="33">
        <v>0</v>
      </c>
    </row>
    <row r="20" spans="1:5">
      <c r="A20" s="42" t="s">
        <v>63</v>
      </c>
      <c r="B20" s="43" t="s">
        <v>64</v>
      </c>
      <c r="C20" s="33">
        <v>0</v>
      </c>
      <c r="D20" s="33">
        <v>0</v>
      </c>
      <c r="E20" s="33">
        <v>0</v>
      </c>
    </row>
    <row r="21" spans="1:5">
      <c r="A21" s="42" t="s">
        <v>65</v>
      </c>
      <c r="B21" s="43" t="s">
        <v>66</v>
      </c>
      <c r="C21" s="33">
        <v>0</v>
      </c>
      <c r="D21" s="33">
        <v>0</v>
      </c>
      <c r="E21" s="33">
        <v>0</v>
      </c>
    </row>
    <row r="22" spans="1:5">
      <c r="A22" s="42" t="s">
        <v>67</v>
      </c>
      <c r="B22" s="43" t="s">
        <v>68</v>
      </c>
      <c r="C22" s="33">
        <v>0</v>
      </c>
      <c r="D22" s="33">
        <v>0</v>
      </c>
      <c r="E22" s="33">
        <v>0</v>
      </c>
    </row>
    <row r="23" spans="1:5">
      <c r="A23" s="42" t="s">
        <v>69</v>
      </c>
      <c r="B23" s="43" t="s">
        <v>70</v>
      </c>
      <c r="C23" s="33">
        <v>0</v>
      </c>
      <c r="D23" s="33">
        <v>0</v>
      </c>
      <c r="E23" s="33">
        <v>0</v>
      </c>
    </row>
    <row r="24" spans="1:5">
      <c r="A24" s="42" t="s">
        <v>71</v>
      </c>
      <c r="B24" s="43" t="s">
        <v>72</v>
      </c>
      <c r="C24" s="33">
        <v>0</v>
      </c>
      <c r="D24" s="33">
        <v>0</v>
      </c>
      <c r="E24" s="33">
        <v>0</v>
      </c>
    </row>
    <row r="25" spans="1:5">
      <c r="A25" s="44" t="s">
        <v>73</v>
      </c>
      <c r="B25" s="39" t="s">
        <v>74</v>
      </c>
      <c r="C25" s="33">
        <v>-7388</v>
      </c>
      <c r="D25" s="33">
        <v>4798</v>
      </c>
      <c r="E25" s="33">
        <v>-2590</v>
      </c>
    </row>
    <row r="26" spans="1:5">
      <c r="A26" s="42" t="s">
        <v>75</v>
      </c>
      <c r="B26" s="43" t="s">
        <v>76</v>
      </c>
      <c r="C26" s="33">
        <v>-395</v>
      </c>
      <c r="D26" s="33">
        <v>395</v>
      </c>
      <c r="E26" s="33">
        <v>0</v>
      </c>
    </row>
    <row r="27" spans="1:5">
      <c r="A27" s="42" t="s">
        <v>77</v>
      </c>
      <c r="B27" s="43" t="s">
        <v>78</v>
      </c>
      <c r="C27" s="33">
        <v>-6993</v>
      </c>
      <c r="D27" s="33">
        <v>4403</v>
      </c>
      <c r="E27" s="33">
        <v>-2590</v>
      </c>
    </row>
    <row r="28" spans="1:5">
      <c r="A28" s="44" t="s">
        <v>79</v>
      </c>
      <c r="B28" s="39" t="s">
        <v>80</v>
      </c>
      <c r="C28" s="33">
        <v>19319</v>
      </c>
      <c r="D28" s="33">
        <v>-15557</v>
      </c>
      <c r="E28" s="33">
        <v>3763</v>
      </c>
    </row>
    <row r="29" spans="1:5">
      <c r="A29" s="42" t="s">
        <v>81</v>
      </c>
      <c r="B29" s="43" t="s">
        <v>82</v>
      </c>
      <c r="C29" s="33">
        <v>19319</v>
      </c>
      <c r="D29" s="33">
        <v>-15557</v>
      </c>
      <c r="E29" s="33">
        <v>3763</v>
      </c>
    </row>
    <row r="30" spans="1:5">
      <c r="A30" s="42" t="s">
        <v>83</v>
      </c>
      <c r="B30" s="43" t="s">
        <v>84</v>
      </c>
      <c r="C30" s="33">
        <v>0</v>
      </c>
      <c r="D30" s="33">
        <v>0</v>
      </c>
      <c r="E30" s="33">
        <v>0</v>
      </c>
    </row>
    <row r="31" spans="1:5">
      <c r="A31" s="42" t="s">
        <v>85</v>
      </c>
      <c r="B31" s="43" t="s">
        <v>86</v>
      </c>
      <c r="C31" s="33">
        <v>0</v>
      </c>
      <c r="D31" s="33">
        <v>0</v>
      </c>
      <c r="E31" s="33">
        <v>0</v>
      </c>
    </row>
    <row r="32" spans="1:5">
      <c r="A32" s="42" t="s">
        <v>87</v>
      </c>
      <c r="B32" s="43" t="s">
        <v>88</v>
      </c>
      <c r="C32" s="33">
        <v>0</v>
      </c>
      <c r="D32" s="33">
        <v>0</v>
      </c>
      <c r="E32" s="33">
        <v>0</v>
      </c>
    </row>
    <row r="33" spans="1:5">
      <c r="A33" s="44" t="s">
        <v>89</v>
      </c>
      <c r="B33" s="39" t="s">
        <v>90</v>
      </c>
      <c r="C33" s="33">
        <v>173671</v>
      </c>
      <c r="D33" s="33">
        <v>12954</v>
      </c>
      <c r="E33" s="33">
        <v>186626</v>
      </c>
    </row>
    <row r="34" spans="1:5">
      <c r="A34" s="44" t="s">
        <v>91</v>
      </c>
      <c r="B34" s="39" t="s">
        <v>994</v>
      </c>
      <c r="C34" s="33">
        <v>169997</v>
      </c>
      <c r="D34" s="33">
        <v>12954</v>
      </c>
      <c r="E34" s="33">
        <v>182952</v>
      </c>
    </row>
    <row r="35" spans="1:5">
      <c r="A35" s="40" t="s">
        <v>93</v>
      </c>
      <c r="B35" s="41" t="s">
        <v>94</v>
      </c>
      <c r="C35" s="33">
        <v>167156</v>
      </c>
      <c r="D35" s="33">
        <v>12954</v>
      </c>
      <c r="E35" s="33">
        <v>180111</v>
      </c>
    </row>
    <row r="36" spans="1:5">
      <c r="A36" s="42" t="s">
        <v>95</v>
      </c>
      <c r="B36" s="43" t="s">
        <v>96</v>
      </c>
      <c r="C36" s="33">
        <v>98012</v>
      </c>
      <c r="D36" s="33">
        <v>11276</v>
      </c>
      <c r="E36" s="33">
        <v>109288</v>
      </c>
    </row>
    <row r="37" spans="1:5">
      <c r="A37" s="42" t="s">
        <v>97</v>
      </c>
      <c r="B37" s="43" t="s">
        <v>98</v>
      </c>
      <c r="C37" s="33">
        <v>20208</v>
      </c>
      <c r="D37" s="33">
        <v>1678</v>
      </c>
      <c r="E37" s="33">
        <v>21887</v>
      </c>
    </row>
    <row r="38" spans="1:5">
      <c r="A38" s="42" t="s">
        <v>99</v>
      </c>
      <c r="B38" s="43" t="s">
        <v>100</v>
      </c>
      <c r="C38" s="33">
        <v>0</v>
      </c>
      <c r="D38" s="33">
        <v>0</v>
      </c>
      <c r="E38" s="33">
        <v>0</v>
      </c>
    </row>
    <row r="39" spans="1:5">
      <c r="A39" s="42" t="s">
        <v>101</v>
      </c>
      <c r="B39" s="43" t="s">
        <v>102</v>
      </c>
      <c r="C39" s="33">
        <v>47416</v>
      </c>
      <c r="D39" s="33">
        <v>0</v>
      </c>
      <c r="E39" s="33">
        <v>47416</v>
      </c>
    </row>
    <row r="40" spans="1:5">
      <c r="A40" s="42" t="s">
        <v>103</v>
      </c>
      <c r="B40" s="43" t="s">
        <v>104</v>
      </c>
      <c r="C40" s="33">
        <v>0</v>
      </c>
      <c r="D40" s="33">
        <v>0</v>
      </c>
      <c r="E40" s="33">
        <v>0</v>
      </c>
    </row>
    <row r="41" spans="1:5">
      <c r="A41" s="42" t="s">
        <v>105</v>
      </c>
      <c r="B41" s="43" t="s">
        <v>106</v>
      </c>
      <c r="C41" s="33">
        <v>0</v>
      </c>
      <c r="D41" s="33">
        <v>0</v>
      </c>
      <c r="E41" s="33">
        <v>0</v>
      </c>
    </row>
    <row r="42" spans="1:5">
      <c r="A42" s="42" t="s">
        <v>107</v>
      </c>
      <c r="B42" s="43" t="s">
        <v>108</v>
      </c>
      <c r="C42" s="33">
        <v>0</v>
      </c>
      <c r="D42" s="33">
        <v>0</v>
      </c>
      <c r="E42" s="33">
        <v>0</v>
      </c>
    </row>
    <row r="43" spans="1:5">
      <c r="A43" s="42" t="s">
        <v>109</v>
      </c>
      <c r="B43" s="43" t="s">
        <v>110</v>
      </c>
      <c r="C43" s="33">
        <v>0</v>
      </c>
      <c r="D43" s="33">
        <v>0</v>
      </c>
      <c r="E43" s="33">
        <v>0</v>
      </c>
    </row>
    <row r="44" spans="1:5">
      <c r="A44" s="42" t="s">
        <v>111</v>
      </c>
      <c r="B44" s="43" t="s">
        <v>995</v>
      </c>
      <c r="C44" s="33">
        <v>1520</v>
      </c>
      <c r="D44" s="33">
        <v>0</v>
      </c>
      <c r="E44" s="33">
        <v>1520</v>
      </c>
    </row>
    <row r="45" spans="1:5">
      <c r="A45" s="42" t="s">
        <v>113</v>
      </c>
      <c r="B45" s="43" t="s">
        <v>996</v>
      </c>
      <c r="C45" s="33">
        <v>68</v>
      </c>
      <c r="D45" s="33">
        <v>0</v>
      </c>
      <c r="E45" s="33">
        <v>68</v>
      </c>
    </row>
    <row r="46" spans="1:5">
      <c r="A46" s="40" t="s">
        <v>115</v>
      </c>
      <c r="B46" s="41" t="s">
        <v>116</v>
      </c>
      <c r="C46" s="33">
        <v>2773</v>
      </c>
      <c r="D46" s="33">
        <v>0</v>
      </c>
      <c r="E46" s="33">
        <v>2773</v>
      </c>
    </row>
    <row r="47" spans="1:5">
      <c r="A47" s="42" t="s">
        <v>118</v>
      </c>
      <c r="B47" s="43" t="s">
        <v>119</v>
      </c>
      <c r="C47" s="33">
        <v>1153</v>
      </c>
      <c r="D47" s="33">
        <v>0</v>
      </c>
      <c r="E47" s="33">
        <v>1153</v>
      </c>
    </row>
    <row r="48" spans="1:5">
      <c r="A48" s="42" t="s">
        <v>120</v>
      </c>
      <c r="B48" s="43" t="s">
        <v>121</v>
      </c>
      <c r="C48" s="33">
        <v>88</v>
      </c>
      <c r="D48" s="33">
        <v>0</v>
      </c>
      <c r="E48" s="33">
        <v>88</v>
      </c>
    </row>
    <row r="49" spans="1:5">
      <c r="A49" s="42" t="s">
        <v>123</v>
      </c>
      <c r="B49" s="43" t="s">
        <v>124</v>
      </c>
      <c r="C49" s="33">
        <v>0</v>
      </c>
      <c r="D49" s="33">
        <v>0</v>
      </c>
      <c r="E49" s="33">
        <v>0</v>
      </c>
    </row>
    <row r="50" spans="1:5">
      <c r="A50" s="42" t="s">
        <v>125</v>
      </c>
      <c r="B50" s="43" t="s">
        <v>126</v>
      </c>
      <c r="C50" s="33">
        <v>121</v>
      </c>
      <c r="D50" s="33">
        <v>0</v>
      </c>
      <c r="E50" s="33">
        <v>121</v>
      </c>
    </row>
    <row r="51" spans="1:5">
      <c r="A51" s="42" t="s">
        <v>127</v>
      </c>
      <c r="B51" s="43" t="s">
        <v>128</v>
      </c>
      <c r="C51" s="33">
        <v>0</v>
      </c>
      <c r="D51" s="33">
        <v>0</v>
      </c>
      <c r="E51" s="33">
        <v>0</v>
      </c>
    </row>
    <row r="52" spans="1:5">
      <c r="A52" s="42" t="s">
        <v>129</v>
      </c>
      <c r="B52" s="43" t="s">
        <v>130</v>
      </c>
      <c r="C52" s="33">
        <v>0</v>
      </c>
      <c r="D52" s="33">
        <v>0</v>
      </c>
      <c r="E52" s="33">
        <v>0</v>
      </c>
    </row>
    <row r="53" spans="1:5">
      <c r="A53" s="42" t="s">
        <v>131</v>
      </c>
      <c r="B53" s="43" t="s">
        <v>132</v>
      </c>
      <c r="C53" s="33">
        <v>0</v>
      </c>
      <c r="D53" s="33">
        <v>0</v>
      </c>
      <c r="E53" s="33">
        <v>0</v>
      </c>
    </row>
    <row r="54" spans="1:5">
      <c r="A54" s="42" t="s">
        <v>133</v>
      </c>
      <c r="B54" s="43" t="s">
        <v>134</v>
      </c>
      <c r="C54" s="33">
        <v>983</v>
      </c>
      <c r="D54" s="33">
        <v>0</v>
      </c>
      <c r="E54" s="33">
        <v>983</v>
      </c>
    </row>
    <row r="55" spans="1:5">
      <c r="A55" s="42" t="s">
        <v>135</v>
      </c>
      <c r="B55" s="43" t="s">
        <v>136</v>
      </c>
      <c r="C55" s="33">
        <v>50</v>
      </c>
      <c r="D55" s="33">
        <v>0</v>
      </c>
      <c r="E55" s="33">
        <v>50</v>
      </c>
    </row>
    <row r="56" spans="1:5">
      <c r="A56" s="42" t="s">
        <v>137</v>
      </c>
      <c r="B56" s="43" t="s">
        <v>138</v>
      </c>
      <c r="C56" s="33">
        <v>0</v>
      </c>
      <c r="D56" s="33">
        <v>0</v>
      </c>
      <c r="E56" s="33">
        <v>0</v>
      </c>
    </row>
    <row r="57" spans="1:5">
      <c r="A57" s="42" t="s">
        <v>139</v>
      </c>
      <c r="B57" s="43" t="s">
        <v>997</v>
      </c>
      <c r="C57" s="33">
        <v>0</v>
      </c>
      <c r="D57" s="33">
        <v>0</v>
      </c>
      <c r="E57" s="33">
        <v>0</v>
      </c>
    </row>
    <row r="58" spans="1:5">
      <c r="A58" s="40" t="s">
        <v>141</v>
      </c>
      <c r="B58" s="41" t="s">
        <v>142</v>
      </c>
      <c r="C58" s="33">
        <v>0</v>
      </c>
      <c r="D58" s="33">
        <v>0</v>
      </c>
      <c r="E58" s="33">
        <v>0</v>
      </c>
    </row>
    <row r="59" spans="1:5">
      <c r="A59" s="42" t="s">
        <v>143</v>
      </c>
      <c r="B59" s="43" t="s">
        <v>144</v>
      </c>
      <c r="C59" s="33">
        <v>0</v>
      </c>
      <c r="D59" s="33">
        <v>0</v>
      </c>
      <c r="E59" s="33">
        <v>0</v>
      </c>
    </row>
    <row r="60" spans="1:5">
      <c r="A60" s="42" t="s">
        <v>145</v>
      </c>
      <c r="B60" s="43" t="s">
        <v>146</v>
      </c>
      <c r="C60" s="33">
        <v>0</v>
      </c>
      <c r="D60" s="33">
        <v>0</v>
      </c>
      <c r="E60" s="33">
        <v>0</v>
      </c>
    </row>
    <row r="61" spans="1:5">
      <c r="A61" s="42" t="s">
        <v>147</v>
      </c>
      <c r="B61" s="43" t="s">
        <v>148</v>
      </c>
      <c r="C61" s="33">
        <v>378</v>
      </c>
      <c r="D61" s="33">
        <v>0</v>
      </c>
      <c r="E61" s="33">
        <v>378</v>
      </c>
    </row>
    <row r="62" spans="1:5">
      <c r="A62" s="40" t="s">
        <v>149</v>
      </c>
      <c r="B62" s="41" t="s">
        <v>150</v>
      </c>
      <c r="C62" s="33">
        <v>0</v>
      </c>
      <c r="D62" s="33">
        <v>0</v>
      </c>
      <c r="E62" s="33">
        <v>0</v>
      </c>
    </row>
    <row r="63" spans="1:5">
      <c r="A63" s="42" t="s">
        <v>151</v>
      </c>
      <c r="B63" s="43" t="s">
        <v>152</v>
      </c>
      <c r="C63" s="33">
        <v>0</v>
      </c>
      <c r="D63" s="33">
        <v>0</v>
      </c>
      <c r="E63" s="33">
        <v>0</v>
      </c>
    </row>
    <row r="64" spans="1:5">
      <c r="A64" s="42" t="s">
        <v>153</v>
      </c>
      <c r="B64" s="43" t="s">
        <v>154</v>
      </c>
      <c r="C64" s="33">
        <v>0</v>
      </c>
      <c r="D64" s="33">
        <v>0</v>
      </c>
      <c r="E64" s="33">
        <v>0</v>
      </c>
    </row>
    <row r="65" spans="1:5">
      <c r="A65" s="42" t="s">
        <v>155</v>
      </c>
      <c r="B65" s="43" t="s">
        <v>156</v>
      </c>
      <c r="C65" s="33">
        <v>0</v>
      </c>
      <c r="D65" s="33">
        <v>0</v>
      </c>
      <c r="E65" s="33">
        <v>0</v>
      </c>
    </row>
    <row r="66" spans="1:5">
      <c r="A66" s="42" t="s">
        <v>157</v>
      </c>
      <c r="B66" s="43" t="s">
        <v>158</v>
      </c>
      <c r="C66" s="33">
        <v>0</v>
      </c>
      <c r="D66" s="33">
        <v>0</v>
      </c>
      <c r="E66" s="33">
        <v>0</v>
      </c>
    </row>
    <row r="67" spans="1:5">
      <c r="A67" s="42" t="s">
        <v>159</v>
      </c>
      <c r="B67" s="43" t="s">
        <v>998</v>
      </c>
      <c r="C67" s="33">
        <v>1612</v>
      </c>
      <c r="D67" s="33">
        <v>0</v>
      </c>
      <c r="E67" s="33">
        <v>1612</v>
      </c>
    </row>
    <row r="68" spans="1:5">
      <c r="A68" s="40" t="s">
        <v>161</v>
      </c>
      <c r="B68" s="41" t="s">
        <v>162</v>
      </c>
      <c r="C68" s="33">
        <v>2062</v>
      </c>
      <c r="D68" s="33">
        <v>0</v>
      </c>
      <c r="E68" s="33">
        <v>2062</v>
      </c>
    </row>
    <row r="69" spans="1:5">
      <c r="A69" s="42" t="s">
        <v>163</v>
      </c>
      <c r="B69" s="43" t="s">
        <v>164</v>
      </c>
      <c r="C69" s="33">
        <v>41</v>
      </c>
      <c r="D69" s="33">
        <v>0</v>
      </c>
      <c r="E69" s="33">
        <v>41</v>
      </c>
    </row>
    <row r="70" spans="1:5">
      <c r="A70" s="42" t="s">
        <v>165</v>
      </c>
      <c r="B70" s="43" t="s">
        <v>166</v>
      </c>
      <c r="C70" s="33">
        <v>1208</v>
      </c>
      <c r="D70" s="33">
        <v>0</v>
      </c>
      <c r="E70" s="33">
        <v>1208</v>
      </c>
    </row>
    <row r="71" spans="1:5">
      <c r="A71" s="42" t="s">
        <v>167</v>
      </c>
      <c r="B71" s="43" t="s">
        <v>168</v>
      </c>
      <c r="C71" s="33">
        <v>0</v>
      </c>
      <c r="D71" s="33">
        <v>0</v>
      </c>
      <c r="E71" s="33">
        <v>0</v>
      </c>
    </row>
    <row r="72" spans="1:5">
      <c r="A72" s="42" t="s">
        <v>169</v>
      </c>
      <c r="B72" s="43" t="s">
        <v>170</v>
      </c>
      <c r="C72" s="33">
        <v>509</v>
      </c>
      <c r="D72" s="33">
        <v>0</v>
      </c>
      <c r="E72" s="33">
        <v>509</v>
      </c>
    </row>
    <row r="73" spans="1:5">
      <c r="A73" s="42" t="s">
        <v>171</v>
      </c>
      <c r="B73" s="43" t="s">
        <v>172</v>
      </c>
      <c r="C73" s="33">
        <v>0</v>
      </c>
      <c r="D73" s="33">
        <v>0</v>
      </c>
      <c r="E73" s="33">
        <v>0</v>
      </c>
    </row>
    <row r="74" spans="1:5">
      <c r="A74" s="42" t="s">
        <v>173</v>
      </c>
      <c r="B74" s="43" t="s">
        <v>174</v>
      </c>
      <c r="C74" s="33">
        <v>0</v>
      </c>
      <c r="D74" s="33">
        <v>0</v>
      </c>
      <c r="E74" s="33">
        <v>0</v>
      </c>
    </row>
    <row r="75" spans="1:5">
      <c r="A75" s="42" t="s">
        <v>175</v>
      </c>
      <c r="B75" s="43" t="s">
        <v>176</v>
      </c>
      <c r="C75" s="33">
        <v>304</v>
      </c>
      <c r="D75" s="33">
        <v>0</v>
      </c>
      <c r="E75" s="33">
        <v>304</v>
      </c>
    </row>
    <row r="76" spans="1:5">
      <c r="A76" s="42" t="s">
        <v>177</v>
      </c>
      <c r="B76" s="39" t="s">
        <v>178</v>
      </c>
      <c r="C76" s="33">
        <v>2197</v>
      </c>
      <c r="D76" s="33">
        <v>0</v>
      </c>
      <c r="E76" s="33">
        <v>2197</v>
      </c>
    </row>
    <row r="77" spans="1:5">
      <c r="A77" s="42" t="s">
        <v>179</v>
      </c>
      <c r="B77" s="43" t="s">
        <v>180</v>
      </c>
      <c r="C77" s="33">
        <v>0</v>
      </c>
      <c r="D77" s="33">
        <v>0</v>
      </c>
      <c r="E77" s="33">
        <v>0</v>
      </c>
    </row>
    <row r="78" spans="1:5">
      <c r="A78" s="40" t="s">
        <v>181</v>
      </c>
      <c r="B78" s="41" t="s">
        <v>182</v>
      </c>
      <c r="C78" s="33">
        <v>4</v>
      </c>
      <c r="D78" s="33">
        <v>0</v>
      </c>
      <c r="E78" s="33">
        <v>4</v>
      </c>
    </row>
    <row r="79" spans="1:5">
      <c r="A79" s="42" t="s">
        <v>183</v>
      </c>
      <c r="B79" s="43" t="s">
        <v>184</v>
      </c>
      <c r="C79" s="33">
        <v>0</v>
      </c>
      <c r="D79" s="33">
        <v>0</v>
      </c>
      <c r="E79" s="33">
        <v>0</v>
      </c>
    </row>
    <row r="80" spans="1:5">
      <c r="A80" s="42" t="s">
        <v>185</v>
      </c>
      <c r="B80" s="43" t="s">
        <v>186</v>
      </c>
      <c r="C80" s="33">
        <v>4</v>
      </c>
      <c r="D80" s="33">
        <v>0</v>
      </c>
      <c r="E80" s="33">
        <v>4</v>
      </c>
    </row>
    <row r="81" spans="1:5">
      <c r="A81" s="40" t="s">
        <v>187</v>
      </c>
      <c r="B81" s="41" t="s">
        <v>188</v>
      </c>
      <c r="C81" s="33">
        <v>56</v>
      </c>
      <c r="D81" s="33">
        <v>0</v>
      </c>
      <c r="E81" s="33">
        <v>56</v>
      </c>
    </row>
    <row r="82" spans="1:5">
      <c r="A82" s="42" t="s">
        <v>189</v>
      </c>
      <c r="B82" s="43" t="s">
        <v>190</v>
      </c>
      <c r="C82" s="33">
        <v>0</v>
      </c>
      <c r="D82" s="33">
        <v>0</v>
      </c>
      <c r="E82" s="33">
        <v>0</v>
      </c>
    </row>
    <row r="83" spans="1:5">
      <c r="A83" s="42" t="s">
        <v>191</v>
      </c>
      <c r="B83" s="43" t="s">
        <v>192</v>
      </c>
      <c r="C83" s="33">
        <v>0</v>
      </c>
      <c r="D83" s="33">
        <v>0</v>
      </c>
      <c r="E83" s="33">
        <v>0</v>
      </c>
    </row>
    <row r="84" spans="1:5">
      <c r="A84" s="42" t="s">
        <v>193</v>
      </c>
      <c r="B84" s="43" t="s">
        <v>194</v>
      </c>
      <c r="C84" s="33">
        <v>56</v>
      </c>
      <c r="D84" s="33">
        <v>0</v>
      </c>
      <c r="E84" s="33">
        <v>56</v>
      </c>
    </row>
    <row r="85" spans="1:5">
      <c r="A85" s="40" t="s">
        <v>195</v>
      </c>
      <c r="B85" s="41" t="s">
        <v>196</v>
      </c>
      <c r="C85" s="33">
        <v>224</v>
      </c>
      <c r="D85" s="33">
        <v>0</v>
      </c>
      <c r="E85" s="33">
        <v>224</v>
      </c>
    </row>
    <row r="86" spans="1:5">
      <c r="A86" s="42" t="s">
        <v>197</v>
      </c>
      <c r="B86" s="43" t="s">
        <v>198</v>
      </c>
      <c r="C86" s="33">
        <v>0</v>
      </c>
      <c r="D86" s="33">
        <v>0</v>
      </c>
      <c r="E86" s="33">
        <v>0</v>
      </c>
    </row>
    <row r="87" spans="1:5">
      <c r="A87" s="42" t="s">
        <v>199</v>
      </c>
      <c r="B87" s="43" t="s">
        <v>200</v>
      </c>
      <c r="C87" s="33">
        <v>0</v>
      </c>
      <c r="D87" s="33">
        <v>0</v>
      </c>
      <c r="E87" s="33">
        <v>0</v>
      </c>
    </row>
    <row r="88" spans="1:5">
      <c r="A88" s="42" t="s">
        <v>201</v>
      </c>
      <c r="B88" s="43" t="s">
        <v>202</v>
      </c>
      <c r="C88" s="33">
        <v>224</v>
      </c>
      <c r="D88" s="33">
        <v>0</v>
      </c>
      <c r="E88" s="33">
        <v>224</v>
      </c>
    </row>
    <row r="89" spans="1:5">
      <c r="A89" s="40" t="s">
        <v>203</v>
      </c>
      <c r="B89" s="41" t="s">
        <v>204</v>
      </c>
      <c r="C89" s="33">
        <v>1913</v>
      </c>
      <c r="D89" s="33">
        <v>0</v>
      </c>
      <c r="E89" s="33">
        <v>1913</v>
      </c>
    </row>
    <row r="90" spans="1:5">
      <c r="A90" s="40" t="s">
        <v>205</v>
      </c>
      <c r="B90" s="41" t="s">
        <v>206</v>
      </c>
      <c r="C90" s="33">
        <v>637</v>
      </c>
      <c r="D90" s="33">
        <v>0</v>
      </c>
      <c r="E90" s="33">
        <v>637</v>
      </c>
    </row>
    <row r="91" spans="1:5">
      <c r="A91" s="42" t="s">
        <v>207</v>
      </c>
      <c r="B91" s="43" t="s">
        <v>208</v>
      </c>
      <c r="C91" s="33">
        <v>0</v>
      </c>
      <c r="D91" s="33">
        <v>0</v>
      </c>
      <c r="E91" s="33">
        <v>0</v>
      </c>
    </row>
    <row r="92" spans="1:5">
      <c r="A92" s="42" t="s">
        <v>209</v>
      </c>
      <c r="B92" s="43" t="s">
        <v>210</v>
      </c>
      <c r="C92" s="33">
        <v>0</v>
      </c>
      <c r="D92" s="33">
        <v>0</v>
      </c>
      <c r="E92" s="33">
        <v>0</v>
      </c>
    </row>
    <row r="93" spans="1:5">
      <c r="A93" s="42" t="s">
        <v>211</v>
      </c>
      <c r="B93" s="43" t="s">
        <v>212</v>
      </c>
      <c r="C93" s="33">
        <v>637</v>
      </c>
      <c r="D93" s="33">
        <v>0</v>
      </c>
      <c r="E93" s="33">
        <v>637</v>
      </c>
    </row>
    <row r="94" spans="1:5">
      <c r="A94" s="42" t="s">
        <v>213</v>
      </c>
      <c r="B94" s="45" t="s">
        <v>214</v>
      </c>
      <c r="C94" s="33">
        <v>1276</v>
      </c>
      <c r="D94" s="33">
        <v>0</v>
      </c>
      <c r="E94" s="33">
        <v>1276</v>
      </c>
    </row>
    <row r="95" spans="1:5">
      <c r="A95" s="44" t="s">
        <v>215</v>
      </c>
      <c r="B95" s="46" t="s">
        <v>216</v>
      </c>
      <c r="C95" s="33">
        <v>1514</v>
      </c>
      <c r="D95" s="33">
        <v>0</v>
      </c>
      <c r="E95" s="33">
        <v>1514</v>
      </c>
    </row>
    <row r="96" spans="1:5">
      <c r="A96" s="42" t="s">
        <v>217</v>
      </c>
      <c r="B96" s="45" t="s">
        <v>218</v>
      </c>
      <c r="C96" s="33">
        <v>1495</v>
      </c>
      <c r="D96" s="33">
        <v>0</v>
      </c>
      <c r="E96" s="33">
        <v>1495</v>
      </c>
    </row>
    <row r="97" spans="1:5">
      <c r="A97" s="42" t="s">
        <v>219</v>
      </c>
      <c r="B97" s="45" t="s">
        <v>220</v>
      </c>
      <c r="C97" s="33">
        <v>19</v>
      </c>
      <c r="D97" s="33">
        <v>0</v>
      </c>
      <c r="E97" s="33">
        <v>19</v>
      </c>
    </row>
    <row r="98" spans="1:5">
      <c r="A98" s="42" t="s">
        <v>221</v>
      </c>
      <c r="B98" s="45" t="s">
        <v>222</v>
      </c>
      <c r="C98" s="33">
        <v>0</v>
      </c>
      <c r="D98" s="33">
        <v>0</v>
      </c>
      <c r="E98" s="33">
        <v>0</v>
      </c>
    </row>
    <row r="99" spans="1:5">
      <c r="A99" s="44" t="s">
        <v>223</v>
      </c>
      <c r="B99" s="46" t="s">
        <v>224</v>
      </c>
      <c r="C99" s="33">
        <v>10715</v>
      </c>
      <c r="D99" s="33">
        <v>0</v>
      </c>
      <c r="E99" s="33">
        <v>10715</v>
      </c>
    </row>
    <row r="100" spans="1:5">
      <c r="A100" s="42" t="s">
        <v>225</v>
      </c>
      <c r="B100" s="45" t="s">
        <v>226</v>
      </c>
      <c r="C100" s="33">
        <v>0</v>
      </c>
      <c r="D100" s="33">
        <v>0</v>
      </c>
      <c r="E100" s="33">
        <v>0</v>
      </c>
    </row>
    <row r="101" spans="1:5">
      <c r="A101" s="42" t="s">
        <v>227</v>
      </c>
      <c r="B101" s="45" t="s">
        <v>999</v>
      </c>
      <c r="C101" s="33">
        <v>5548</v>
      </c>
      <c r="D101" s="33">
        <v>0</v>
      </c>
      <c r="E101" s="33">
        <v>5548</v>
      </c>
    </row>
    <row r="102" spans="1:5">
      <c r="A102" s="42" t="s">
        <v>229</v>
      </c>
      <c r="B102" s="45" t="s">
        <v>230</v>
      </c>
      <c r="C102" s="33">
        <v>2214</v>
      </c>
      <c r="D102" s="33">
        <v>0</v>
      </c>
      <c r="E102" s="33">
        <v>2214</v>
      </c>
    </row>
    <row r="103" spans="1:5">
      <c r="A103" s="42" t="s">
        <v>231</v>
      </c>
      <c r="B103" s="45" t="s">
        <v>232</v>
      </c>
      <c r="C103" s="33">
        <v>2639</v>
      </c>
      <c r="D103" s="33">
        <v>0</v>
      </c>
      <c r="E103" s="33">
        <v>2639</v>
      </c>
    </row>
    <row r="104" spans="1:5">
      <c r="A104" s="42" t="s">
        <v>233</v>
      </c>
      <c r="B104" s="45" t="s">
        <v>234</v>
      </c>
      <c r="C104" s="33">
        <v>7</v>
      </c>
      <c r="D104" s="33">
        <v>0</v>
      </c>
      <c r="E104" s="33">
        <v>7</v>
      </c>
    </row>
    <row r="105" spans="1:5">
      <c r="A105" s="42" t="s">
        <v>235</v>
      </c>
      <c r="B105" s="45" t="s">
        <v>236</v>
      </c>
      <c r="C105" s="33">
        <v>307</v>
      </c>
      <c r="D105" s="33">
        <v>0</v>
      </c>
      <c r="E105" s="33">
        <v>307</v>
      </c>
    </row>
    <row r="106" spans="1:5">
      <c r="A106" s="44" t="s">
        <v>237</v>
      </c>
      <c r="B106" s="46" t="s">
        <v>238</v>
      </c>
      <c r="C106" s="33">
        <v>0</v>
      </c>
      <c r="D106" s="33">
        <v>0</v>
      </c>
      <c r="E106" s="33">
        <v>0</v>
      </c>
    </row>
    <row r="107" spans="1:5">
      <c r="A107" s="44" t="s">
        <v>239</v>
      </c>
      <c r="B107" s="46" t="s">
        <v>240</v>
      </c>
      <c r="C107" s="33">
        <v>601</v>
      </c>
      <c r="D107" s="33">
        <v>0</v>
      </c>
      <c r="E107" s="33">
        <v>601</v>
      </c>
    </row>
    <row r="108" spans="1:5">
      <c r="A108" s="42" t="s">
        <v>241</v>
      </c>
      <c r="B108" s="47" t="s">
        <v>242</v>
      </c>
      <c r="C108" s="33">
        <v>3</v>
      </c>
      <c r="D108" s="33">
        <v>0</v>
      </c>
      <c r="E108" s="33">
        <v>3</v>
      </c>
    </row>
    <row r="109" spans="1:5">
      <c r="A109" s="42" t="s">
        <v>243</v>
      </c>
      <c r="B109" s="47" t="s">
        <v>244</v>
      </c>
      <c r="C109" s="33">
        <v>10</v>
      </c>
      <c r="D109" s="33">
        <v>0</v>
      </c>
      <c r="E109" s="33">
        <v>10</v>
      </c>
    </row>
    <row r="110" spans="1:5">
      <c r="A110" s="42" t="s">
        <v>245</v>
      </c>
      <c r="B110" s="47" t="s">
        <v>246</v>
      </c>
      <c r="C110" s="33">
        <v>588</v>
      </c>
      <c r="D110" s="33">
        <v>0</v>
      </c>
      <c r="E110" s="33">
        <v>588</v>
      </c>
    </row>
    <row r="111" spans="1:5" ht="15.75">
      <c r="A111" s="48" t="s">
        <v>247</v>
      </c>
      <c r="B111" s="49" t="s">
        <v>248</v>
      </c>
      <c r="C111" s="34">
        <v>356765</v>
      </c>
      <c r="D111" s="34">
        <v>7857</v>
      </c>
      <c r="E111" s="34">
        <v>364625</v>
      </c>
    </row>
    <row r="112" spans="1:5">
      <c r="A112" s="40" t="s">
        <v>249</v>
      </c>
      <c r="B112" s="50" t="s">
        <v>250</v>
      </c>
      <c r="C112" s="33">
        <v>87523</v>
      </c>
      <c r="D112" s="33">
        <v>3383</v>
      </c>
      <c r="E112" s="33">
        <v>90906</v>
      </c>
    </row>
    <row r="113" spans="1:5">
      <c r="A113" s="40" t="s">
        <v>251</v>
      </c>
      <c r="B113" s="51" t="s">
        <v>252</v>
      </c>
      <c r="C113" s="33">
        <v>86977</v>
      </c>
      <c r="D113" s="33">
        <v>3390</v>
      </c>
      <c r="E113" s="33">
        <v>90367</v>
      </c>
    </row>
    <row r="114" spans="1:5">
      <c r="A114" s="40" t="s">
        <v>253</v>
      </c>
      <c r="B114" s="51" t="s">
        <v>254</v>
      </c>
      <c r="C114" s="33">
        <v>48048</v>
      </c>
      <c r="D114" s="33">
        <v>1755</v>
      </c>
      <c r="E114" s="33">
        <v>49803</v>
      </c>
    </row>
    <row r="115" spans="1:5">
      <c r="A115" s="42" t="s">
        <v>255</v>
      </c>
      <c r="B115" s="52" t="s">
        <v>256</v>
      </c>
      <c r="C115" s="35">
        <v>47905</v>
      </c>
      <c r="D115" s="35">
        <v>1755</v>
      </c>
      <c r="E115" s="35">
        <v>49660</v>
      </c>
    </row>
    <row r="116" spans="1:5">
      <c r="A116" s="42" t="s">
        <v>257</v>
      </c>
      <c r="B116" s="53" t="s">
        <v>258</v>
      </c>
      <c r="C116" s="33">
        <v>0</v>
      </c>
      <c r="D116" s="33">
        <v>0</v>
      </c>
      <c r="E116" s="33">
        <v>0</v>
      </c>
    </row>
    <row r="117" spans="1:5">
      <c r="A117" s="42" t="s">
        <v>259</v>
      </c>
      <c r="B117" s="53" t="s">
        <v>260</v>
      </c>
      <c r="C117" s="33">
        <v>143</v>
      </c>
      <c r="D117" s="33">
        <v>0</v>
      </c>
      <c r="E117" s="33">
        <v>143</v>
      </c>
    </row>
    <row r="118" spans="1:5">
      <c r="A118" s="40" t="s">
        <v>261</v>
      </c>
      <c r="B118" s="51" t="s">
        <v>262</v>
      </c>
      <c r="C118" s="33">
        <v>2096</v>
      </c>
      <c r="D118" s="33">
        <v>243</v>
      </c>
      <c r="E118" s="33">
        <v>2339</v>
      </c>
    </row>
    <row r="119" spans="1:5">
      <c r="A119" s="42" t="s">
        <v>263</v>
      </c>
      <c r="B119" s="53" t="s">
        <v>264</v>
      </c>
      <c r="C119" s="33">
        <v>0</v>
      </c>
      <c r="D119" s="33">
        <v>0</v>
      </c>
      <c r="E119" s="33">
        <v>0</v>
      </c>
    </row>
    <row r="120" spans="1:5">
      <c r="A120" s="42" t="s">
        <v>265</v>
      </c>
      <c r="B120" s="53" t="s">
        <v>266</v>
      </c>
      <c r="C120" s="33">
        <v>0</v>
      </c>
      <c r="D120" s="33">
        <v>0</v>
      </c>
      <c r="E120" s="33">
        <v>0</v>
      </c>
    </row>
    <row r="121" spans="1:5">
      <c r="A121" s="42" t="s">
        <v>267</v>
      </c>
      <c r="B121" s="53" t="s">
        <v>268</v>
      </c>
      <c r="C121" s="33">
        <v>2096</v>
      </c>
      <c r="D121" s="33">
        <v>243</v>
      </c>
      <c r="E121" s="33">
        <v>2339</v>
      </c>
    </row>
    <row r="122" spans="1:5">
      <c r="A122" s="40" t="s">
        <v>269</v>
      </c>
      <c r="B122" s="51" t="s">
        <v>270</v>
      </c>
      <c r="C122" s="33">
        <v>35999</v>
      </c>
      <c r="D122" s="33">
        <v>1414</v>
      </c>
      <c r="E122" s="33">
        <v>37413</v>
      </c>
    </row>
    <row r="123" spans="1:5">
      <c r="A123" s="42" t="s">
        <v>271</v>
      </c>
      <c r="B123" s="53" t="s">
        <v>1000</v>
      </c>
      <c r="C123" s="33">
        <v>27719</v>
      </c>
      <c r="D123" s="33">
        <v>-1344</v>
      </c>
      <c r="E123" s="33">
        <v>26375</v>
      </c>
    </row>
    <row r="124" spans="1:5">
      <c r="A124" s="42" t="s">
        <v>273</v>
      </c>
      <c r="B124" s="53" t="s">
        <v>274</v>
      </c>
      <c r="C124" s="33">
        <v>4</v>
      </c>
      <c r="D124" s="33">
        <v>2651</v>
      </c>
      <c r="E124" s="33">
        <v>2655</v>
      </c>
    </row>
    <row r="125" spans="1:5">
      <c r="A125" s="42" t="s">
        <v>275</v>
      </c>
      <c r="B125" s="53" t="s">
        <v>276</v>
      </c>
      <c r="C125" s="33">
        <v>8276</v>
      </c>
      <c r="D125" s="33">
        <v>107</v>
      </c>
      <c r="E125" s="33">
        <v>8383</v>
      </c>
    </row>
    <row r="126" spans="1:5">
      <c r="A126" s="40" t="s">
        <v>277</v>
      </c>
      <c r="B126" s="51" t="s">
        <v>278</v>
      </c>
      <c r="C126" s="33">
        <v>71</v>
      </c>
      <c r="D126" s="33">
        <v>-11</v>
      </c>
      <c r="E126" s="33">
        <v>60</v>
      </c>
    </row>
    <row r="127" spans="1:5">
      <c r="A127" s="40" t="s">
        <v>279</v>
      </c>
      <c r="B127" s="51" t="s">
        <v>280</v>
      </c>
      <c r="C127" s="33">
        <v>0</v>
      </c>
      <c r="D127" s="33">
        <v>0</v>
      </c>
      <c r="E127" s="33">
        <v>0</v>
      </c>
    </row>
    <row r="128" spans="1:5">
      <c r="A128" s="40" t="s">
        <v>281</v>
      </c>
      <c r="B128" s="51" t="s">
        <v>282</v>
      </c>
      <c r="C128" s="33">
        <v>3</v>
      </c>
      <c r="D128" s="33">
        <v>-1</v>
      </c>
      <c r="E128" s="33">
        <v>2</v>
      </c>
    </row>
    <row r="129" spans="1:5">
      <c r="A129" s="40" t="s">
        <v>283</v>
      </c>
      <c r="B129" s="51" t="s">
        <v>284</v>
      </c>
      <c r="C129" s="33">
        <v>0</v>
      </c>
      <c r="D129" s="33">
        <v>0</v>
      </c>
      <c r="E129" s="33">
        <v>0</v>
      </c>
    </row>
    <row r="130" spans="1:5">
      <c r="A130" s="40" t="s">
        <v>285</v>
      </c>
      <c r="B130" s="51" t="s">
        <v>286</v>
      </c>
      <c r="C130" s="33">
        <v>760</v>
      </c>
      <c r="D130" s="33">
        <v>-10</v>
      </c>
      <c r="E130" s="33">
        <v>750</v>
      </c>
    </row>
    <row r="131" spans="1:5">
      <c r="A131" s="40" t="s">
        <v>287</v>
      </c>
      <c r="B131" s="51" t="s">
        <v>288</v>
      </c>
      <c r="C131" s="33">
        <v>0</v>
      </c>
      <c r="D131" s="33">
        <v>0</v>
      </c>
      <c r="E131" s="33">
        <v>0</v>
      </c>
    </row>
    <row r="132" spans="1:5">
      <c r="A132" s="40" t="s">
        <v>289</v>
      </c>
      <c r="B132" s="51" t="s">
        <v>290</v>
      </c>
      <c r="C132" s="33">
        <v>546</v>
      </c>
      <c r="D132" s="33">
        <v>-7</v>
      </c>
      <c r="E132" s="33">
        <v>539</v>
      </c>
    </row>
    <row r="133" spans="1:5">
      <c r="A133" s="42" t="s">
        <v>291</v>
      </c>
      <c r="B133" s="53" t="s">
        <v>292</v>
      </c>
      <c r="C133" s="33">
        <v>0</v>
      </c>
      <c r="D133" s="33">
        <v>0</v>
      </c>
      <c r="E133" s="33">
        <v>0</v>
      </c>
    </row>
    <row r="134" spans="1:5">
      <c r="A134" s="42" t="s">
        <v>293</v>
      </c>
      <c r="B134" s="53" t="s">
        <v>294</v>
      </c>
      <c r="C134" s="33">
        <v>279</v>
      </c>
      <c r="D134" s="33">
        <v>-3</v>
      </c>
      <c r="E134" s="33">
        <v>276</v>
      </c>
    </row>
    <row r="135" spans="1:5">
      <c r="A135" s="42" t="s">
        <v>295</v>
      </c>
      <c r="B135" s="53" t="s">
        <v>1001</v>
      </c>
      <c r="C135" s="33">
        <v>50</v>
      </c>
      <c r="D135" s="33">
        <v>16</v>
      </c>
      <c r="E135" s="33">
        <v>66</v>
      </c>
    </row>
    <row r="136" spans="1:5">
      <c r="A136" s="42" t="s">
        <v>297</v>
      </c>
      <c r="B136" s="53" t="s">
        <v>298</v>
      </c>
      <c r="C136" s="33">
        <v>200</v>
      </c>
      <c r="D136" s="33">
        <v>-32</v>
      </c>
      <c r="E136" s="33">
        <v>168</v>
      </c>
    </row>
    <row r="137" spans="1:5">
      <c r="A137" s="42" t="s">
        <v>299</v>
      </c>
      <c r="B137" s="53" t="s">
        <v>300</v>
      </c>
      <c r="C137" s="33">
        <v>10</v>
      </c>
      <c r="D137" s="33">
        <v>14</v>
      </c>
      <c r="E137" s="33">
        <v>24</v>
      </c>
    </row>
    <row r="138" spans="1:5">
      <c r="A138" s="42" t="s">
        <v>301</v>
      </c>
      <c r="B138" s="53" t="s">
        <v>302</v>
      </c>
      <c r="C138" s="33">
        <v>7</v>
      </c>
      <c r="D138" s="33">
        <v>-2</v>
      </c>
      <c r="E138" s="33">
        <v>5</v>
      </c>
    </row>
    <row r="139" spans="1:5">
      <c r="A139" s="42" t="s">
        <v>303</v>
      </c>
      <c r="B139" s="53" t="s">
        <v>304</v>
      </c>
      <c r="C139" s="33">
        <v>0</v>
      </c>
      <c r="D139" s="33">
        <v>0</v>
      </c>
      <c r="E139" s="33">
        <v>0</v>
      </c>
    </row>
    <row r="140" spans="1:5">
      <c r="A140" s="40" t="s">
        <v>305</v>
      </c>
      <c r="B140" s="50" t="s">
        <v>306</v>
      </c>
      <c r="C140" s="33">
        <v>62877</v>
      </c>
      <c r="D140" s="33">
        <v>-509</v>
      </c>
      <c r="E140" s="33">
        <v>62370</v>
      </c>
    </row>
    <row r="141" spans="1:5">
      <c r="A141" s="40" t="s">
        <v>307</v>
      </c>
      <c r="B141" s="50" t="s">
        <v>308</v>
      </c>
      <c r="C141" s="33">
        <v>44977</v>
      </c>
      <c r="D141" s="33">
        <v>-2236</v>
      </c>
      <c r="E141" s="33">
        <v>42740</v>
      </c>
    </row>
    <row r="142" spans="1:5">
      <c r="A142" s="40" t="s">
        <v>309</v>
      </c>
      <c r="B142" s="51" t="s">
        <v>310</v>
      </c>
      <c r="C142" s="33">
        <v>0</v>
      </c>
      <c r="D142" s="33">
        <v>0</v>
      </c>
      <c r="E142" s="33">
        <v>0</v>
      </c>
    </row>
    <row r="143" spans="1:5">
      <c r="A143" s="40" t="s">
        <v>311</v>
      </c>
      <c r="B143" s="51" t="s">
        <v>312</v>
      </c>
      <c r="C143" s="33">
        <v>0</v>
      </c>
      <c r="D143" s="33">
        <v>0</v>
      </c>
      <c r="E143" s="33">
        <v>0</v>
      </c>
    </row>
    <row r="144" spans="1:5">
      <c r="A144" s="42" t="s">
        <v>313</v>
      </c>
      <c r="B144" s="53" t="s">
        <v>314</v>
      </c>
      <c r="C144" s="33">
        <v>0</v>
      </c>
      <c r="D144" s="33">
        <v>0</v>
      </c>
      <c r="E144" s="33">
        <v>0</v>
      </c>
    </row>
    <row r="145" spans="1:5">
      <c r="A145" s="42" t="s">
        <v>315</v>
      </c>
      <c r="B145" s="53" t="s">
        <v>316</v>
      </c>
      <c r="C145" s="33">
        <v>0</v>
      </c>
      <c r="D145" s="33">
        <v>0</v>
      </c>
      <c r="E145" s="33">
        <v>0</v>
      </c>
    </row>
    <row r="146" spans="1:5">
      <c r="A146" s="42" t="s">
        <v>317</v>
      </c>
      <c r="B146" s="53" t="s">
        <v>318</v>
      </c>
      <c r="C146" s="33">
        <v>0</v>
      </c>
      <c r="D146" s="33">
        <v>0</v>
      </c>
      <c r="E146" s="33">
        <v>0</v>
      </c>
    </row>
    <row r="147" spans="1:5">
      <c r="A147" s="42" t="s">
        <v>319</v>
      </c>
      <c r="B147" s="53" t="s">
        <v>320</v>
      </c>
      <c r="C147" s="33">
        <v>0</v>
      </c>
      <c r="D147" s="33">
        <v>0</v>
      </c>
      <c r="E147" s="33">
        <v>0</v>
      </c>
    </row>
    <row r="148" spans="1:5">
      <c r="A148" s="42" t="s">
        <v>321</v>
      </c>
      <c r="B148" s="53" t="s">
        <v>322</v>
      </c>
      <c r="C148" s="33">
        <v>0</v>
      </c>
      <c r="D148" s="33">
        <v>0</v>
      </c>
      <c r="E148" s="33">
        <v>0</v>
      </c>
    </row>
    <row r="149" spans="1:5">
      <c r="A149" s="42" t="s">
        <v>323</v>
      </c>
      <c r="B149" s="53" t="s">
        <v>324</v>
      </c>
      <c r="C149" s="33">
        <v>0</v>
      </c>
      <c r="D149" s="33">
        <v>0</v>
      </c>
      <c r="E149" s="33">
        <v>0</v>
      </c>
    </row>
    <row r="150" spans="1:5">
      <c r="A150" s="40" t="s">
        <v>325</v>
      </c>
      <c r="B150" s="51" t="s">
        <v>326</v>
      </c>
      <c r="C150" s="33">
        <v>0</v>
      </c>
      <c r="D150" s="33">
        <v>0</v>
      </c>
      <c r="E150" s="33">
        <v>0</v>
      </c>
    </row>
    <row r="151" spans="1:5">
      <c r="A151" s="42" t="s">
        <v>327</v>
      </c>
      <c r="B151" s="53" t="s">
        <v>328</v>
      </c>
      <c r="C151" s="33">
        <v>0</v>
      </c>
      <c r="D151" s="33">
        <v>0</v>
      </c>
      <c r="E151" s="33">
        <v>0</v>
      </c>
    </row>
    <row r="152" spans="1:5">
      <c r="A152" s="42" t="s">
        <v>329</v>
      </c>
      <c r="B152" s="53" t="s">
        <v>330</v>
      </c>
      <c r="C152" s="33">
        <v>0</v>
      </c>
      <c r="D152" s="33">
        <v>0</v>
      </c>
      <c r="E152" s="33">
        <v>0</v>
      </c>
    </row>
    <row r="153" spans="1:5">
      <c r="A153" s="42" t="s">
        <v>331</v>
      </c>
      <c r="B153" s="53" t="s">
        <v>332</v>
      </c>
      <c r="C153" s="33">
        <v>0</v>
      </c>
      <c r="D153" s="33">
        <v>0</v>
      </c>
      <c r="E153" s="33">
        <v>0</v>
      </c>
    </row>
    <row r="154" spans="1:5">
      <c r="A154" s="40" t="s">
        <v>333</v>
      </c>
      <c r="B154" s="51" t="s">
        <v>334</v>
      </c>
      <c r="C154" s="33">
        <v>0</v>
      </c>
      <c r="D154" s="33">
        <v>0</v>
      </c>
      <c r="E154" s="33">
        <v>0</v>
      </c>
    </row>
    <row r="155" spans="1:5">
      <c r="A155" s="42" t="s">
        <v>335</v>
      </c>
      <c r="B155" s="53" t="s">
        <v>336</v>
      </c>
      <c r="C155" s="33">
        <v>0</v>
      </c>
      <c r="D155" s="33">
        <v>0</v>
      </c>
      <c r="E155" s="33">
        <v>0</v>
      </c>
    </row>
    <row r="156" spans="1:5">
      <c r="A156" s="42" t="s">
        <v>337</v>
      </c>
      <c r="B156" s="53" t="s">
        <v>338</v>
      </c>
      <c r="C156" s="33">
        <v>0</v>
      </c>
      <c r="D156" s="33">
        <v>0</v>
      </c>
      <c r="E156" s="33">
        <v>0</v>
      </c>
    </row>
    <row r="157" spans="1:5">
      <c r="A157" s="42" t="s">
        <v>339</v>
      </c>
      <c r="B157" s="53" t="s">
        <v>340</v>
      </c>
      <c r="C157" s="33">
        <v>0</v>
      </c>
      <c r="D157" s="33">
        <v>0</v>
      </c>
      <c r="E157" s="33">
        <v>0</v>
      </c>
    </row>
    <row r="158" spans="1:5">
      <c r="A158" s="42" t="s">
        <v>341</v>
      </c>
      <c r="B158" s="53" t="s">
        <v>342</v>
      </c>
      <c r="C158" s="33">
        <v>0</v>
      </c>
      <c r="D158" s="33">
        <v>0</v>
      </c>
      <c r="E158" s="33">
        <v>0</v>
      </c>
    </row>
    <row r="159" spans="1:5">
      <c r="A159" s="40" t="s">
        <v>343</v>
      </c>
      <c r="B159" s="51" t="s">
        <v>344</v>
      </c>
      <c r="C159" s="33">
        <v>0</v>
      </c>
      <c r="D159" s="33">
        <v>0</v>
      </c>
      <c r="E159" s="33">
        <v>0</v>
      </c>
    </row>
    <row r="160" spans="1:5">
      <c r="A160" s="42" t="s">
        <v>345</v>
      </c>
      <c r="B160" s="53" t="s">
        <v>346</v>
      </c>
      <c r="C160" s="33">
        <v>0</v>
      </c>
      <c r="D160" s="33">
        <v>0</v>
      </c>
      <c r="E160" s="33">
        <v>0</v>
      </c>
    </row>
    <row r="161" spans="1:5">
      <c r="A161" s="42" t="s">
        <v>347</v>
      </c>
      <c r="B161" s="53" t="s">
        <v>348</v>
      </c>
      <c r="C161" s="33">
        <v>0</v>
      </c>
      <c r="D161" s="33">
        <v>0</v>
      </c>
      <c r="E161" s="33">
        <v>0</v>
      </c>
    </row>
    <row r="162" spans="1:5">
      <c r="A162" s="42" t="s">
        <v>349</v>
      </c>
      <c r="B162" s="53" t="s">
        <v>350</v>
      </c>
      <c r="C162" s="33">
        <v>0</v>
      </c>
      <c r="D162" s="33">
        <v>0</v>
      </c>
      <c r="E162" s="33">
        <v>0</v>
      </c>
    </row>
    <row r="163" spans="1:5">
      <c r="A163" s="42" t="s">
        <v>351</v>
      </c>
      <c r="B163" s="53" t="s">
        <v>352</v>
      </c>
      <c r="C163" s="33">
        <v>0</v>
      </c>
      <c r="D163" s="33">
        <v>0</v>
      </c>
      <c r="E163" s="33">
        <v>0</v>
      </c>
    </row>
    <row r="164" spans="1:5">
      <c r="A164" s="42" t="s">
        <v>353</v>
      </c>
      <c r="B164" s="53" t="s">
        <v>354</v>
      </c>
      <c r="C164" s="33">
        <v>0</v>
      </c>
      <c r="D164" s="33">
        <v>0</v>
      </c>
      <c r="E164" s="33">
        <v>0</v>
      </c>
    </row>
    <row r="165" spans="1:5">
      <c r="A165" s="40" t="s">
        <v>355</v>
      </c>
      <c r="B165" s="51" t="s">
        <v>356</v>
      </c>
      <c r="C165" s="33">
        <v>0</v>
      </c>
      <c r="D165" s="33">
        <v>0</v>
      </c>
      <c r="E165" s="33">
        <v>0</v>
      </c>
    </row>
    <row r="166" spans="1:5">
      <c r="A166" s="42" t="s">
        <v>357</v>
      </c>
      <c r="B166" s="53" t="s">
        <v>358</v>
      </c>
      <c r="C166" s="33">
        <v>0</v>
      </c>
      <c r="D166" s="33">
        <v>0</v>
      </c>
      <c r="E166" s="33">
        <v>0</v>
      </c>
    </row>
    <row r="167" spans="1:5">
      <c r="A167" s="42" t="s">
        <v>359</v>
      </c>
      <c r="B167" s="53" t="s">
        <v>360</v>
      </c>
      <c r="C167" s="33">
        <v>0</v>
      </c>
      <c r="D167" s="33">
        <v>0</v>
      </c>
      <c r="E167" s="33">
        <v>0</v>
      </c>
    </row>
    <row r="168" spans="1:5">
      <c r="A168" s="42" t="s">
        <v>361</v>
      </c>
      <c r="B168" s="53" t="s">
        <v>362</v>
      </c>
      <c r="C168" s="33">
        <v>0</v>
      </c>
      <c r="D168" s="33">
        <v>0</v>
      </c>
      <c r="E168" s="33">
        <v>0</v>
      </c>
    </row>
    <row r="169" spans="1:5">
      <c r="A169" s="42" t="s">
        <v>363</v>
      </c>
      <c r="B169" s="53" t="s">
        <v>364</v>
      </c>
      <c r="C169" s="33">
        <v>0</v>
      </c>
      <c r="D169" s="33">
        <v>0</v>
      </c>
      <c r="E169" s="33">
        <v>0</v>
      </c>
    </row>
    <row r="170" spans="1:5">
      <c r="A170" s="42" t="s">
        <v>365</v>
      </c>
      <c r="B170" s="53" t="s">
        <v>366</v>
      </c>
      <c r="C170" s="33">
        <v>0</v>
      </c>
      <c r="D170" s="33">
        <v>0</v>
      </c>
      <c r="E170" s="33">
        <v>0</v>
      </c>
    </row>
    <row r="171" spans="1:5">
      <c r="A171" s="40" t="s">
        <v>367</v>
      </c>
      <c r="B171" s="51" t="s">
        <v>368</v>
      </c>
      <c r="C171" s="33">
        <v>0</v>
      </c>
      <c r="D171" s="33">
        <v>0</v>
      </c>
      <c r="E171" s="33">
        <v>0</v>
      </c>
    </row>
    <row r="172" spans="1:5">
      <c r="A172" s="42" t="s">
        <v>369</v>
      </c>
      <c r="B172" s="53" t="s">
        <v>370</v>
      </c>
      <c r="C172" s="33">
        <v>0</v>
      </c>
      <c r="D172" s="33">
        <v>0</v>
      </c>
      <c r="E172" s="33">
        <v>0</v>
      </c>
    </row>
    <row r="173" spans="1:5">
      <c r="A173" s="42" t="s">
        <v>371</v>
      </c>
      <c r="B173" s="53" t="s">
        <v>372</v>
      </c>
      <c r="C173" s="33">
        <v>0</v>
      </c>
      <c r="D173" s="33">
        <v>0</v>
      </c>
      <c r="E173" s="33">
        <v>0</v>
      </c>
    </row>
    <row r="174" spans="1:5">
      <c r="A174" s="42" t="s">
        <v>373</v>
      </c>
      <c r="B174" s="53" t="s">
        <v>374</v>
      </c>
      <c r="C174" s="33">
        <v>0</v>
      </c>
      <c r="D174" s="33">
        <v>0</v>
      </c>
      <c r="E174" s="33">
        <v>0</v>
      </c>
    </row>
    <row r="175" spans="1:5">
      <c r="A175" s="42" t="s">
        <v>375</v>
      </c>
      <c r="B175" s="53" t="s">
        <v>376</v>
      </c>
      <c r="C175" s="33">
        <v>0</v>
      </c>
      <c r="D175" s="33">
        <v>0</v>
      </c>
      <c r="E175" s="33">
        <v>0</v>
      </c>
    </row>
    <row r="176" spans="1:5">
      <c r="A176" s="40" t="s">
        <v>377</v>
      </c>
      <c r="B176" s="51" t="s">
        <v>378</v>
      </c>
      <c r="C176" s="33">
        <v>0</v>
      </c>
      <c r="D176" s="33">
        <v>0</v>
      </c>
      <c r="E176" s="33">
        <v>0</v>
      </c>
    </row>
    <row r="177" spans="1:5">
      <c r="A177" s="42" t="s">
        <v>379</v>
      </c>
      <c r="B177" s="53" t="s">
        <v>380</v>
      </c>
      <c r="C177" s="33">
        <v>0</v>
      </c>
      <c r="D177" s="33">
        <v>0</v>
      </c>
      <c r="E177" s="33">
        <v>0</v>
      </c>
    </row>
    <row r="178" spans="1:5">
      <c r="A178" s="42" t="s">
        <v>381</v>
      </c>
      <c r="B178" s="53" t="s">
        <v>382</v>
      </c>
      <c r="C178" s="33">
        <v>0</v>
      </c>
      <c r="D178" s="33">
        <v>0</v>
      </c>
      <c r="E178" s="33">
        <v>0</v>
      </c>
    </row>
    <row r="179" spans="1:5">
      <c r="A179" s="42" t="s">
        <v>383</v>
      </c>
      <c r="B179" s="53" t="s">
        <v>384</v>
      </c>
      <c r="C179" s="33">
        <v>0</v>
      </c>
      <c r="D179" s="33">
        <v>0</v>
      </c>
      <c r="E179" s="33">
        <v>0</v>
      </c>
    </row>
    <row r="180" spans="1:5">
      <c r="A180" s="42" t="s">
        <v>385</v>
      </c>
      <c r="B180" s="53" t="s">
        <v>386</v>
      </c>
      <c r="C180" s="33">
        <v>0</v>
      </c>
      <c r="D180" s="33">
        <v>0</v>
      </c>
      <c r="E180" s="33">
        <v>0</v>
      </c>
    </row>
    <row r="181" spans="1:5">
      <c r="A181" s="40" t="s">
        <v>387</v>
      </c>
      <c r="B181" s="51" t="s">
        <v>388</v>
      </c>
      <c r="C181" s="33">
        <v>0</v>
      </c>
      <c r="D181" s="33">
        <v>0</v>
      </c>
      <c r="E181" s="33">
        <v>0</v>
      </c>
    </row>
    <row r="182" spans="1:5">
      <c r="A182" s="42" t="s">
        <v>389</v>
      </c>
      <c r="B182" s="53" t="s">
        <v>390</v>
      </c>
      <c r="C182" s="33">
        <v>0</v>
      </c>
      <c r="D182" s="33">
        <v>0</v>
      </c>
      <c r="E182" s="33">
        <v>0</v>
      </c>
    </row>
    <row r="183" spans="1:5">
      <c r="A183" s="42" t="s">
        <v>391</v>
      </c>
      <c r="B183" s="53" t="s">
        <v>392</v>
      </c>
      <c r="C183" s="33">
        <v>0</v>
      </c>
      <c r="D183" s="33">
        <v>0</v>
      </c>
      <c r="E183" s="33">
        <v>0</v>
      </c>
    </row>
    <row r="184" spans="1:5">
      <c r="A184" s="42" t="s">
        <v>393</v>
      </c>
      <c r="B184" s="53" t="s">
        <v>394</v>
      </c>
      <c r="C184" s="33">
        <v>0</v>
      </c>
      <c r="D184" s="33">
        <v>0</v>
      </c>
      <c r="E184" s="33">
        <v>0</v>
      </c>
    </row>
    <row r="185" spans="1:5">
      <c r="A185" s="40" t="s">
        <v>395</v>
      </c>
      <c r="B185" s="51" t="s">
        <v>396</v>
      </c>
      <c r="C185" s="33">
        <v>0</v>
      </c>
      <c r="D185" s="33">
        <v>0</v>
      </c>
      <c r="E185" s="33">
        <v>0</v>
      </c>
    </row>
    <row r="186" spans="1:5">
      <c r="A186" s="42" t="s">
        <v>397</v>
      </c>
      <c r="B186" s="53" t="s">
        <v>398</v>
      </c>
      <c r="C186" s="33">
        <v>0</v>
      </c>
      <c r="D186" s="33">
        <v>0</v>
      </c>
      <c r="E186" s="33">
        <v>0</v>
      </c>
    </row>
    <row r="187" spans="1:5">
      <c r="A187" s="42" t="s">
        <v>399</v>
      </c>
      <c r="B187" s="53" t="s">
        <v>400</v>
      </c>
      <c r="C187" s="33">
        <v>0</v>
      </c>
      <c r="D187" s="33">
        <v>0</v>
      </c>
      <c r="E187" s="33">
        <v>0</v>
      </c>
    </row>
    <row r="188" spans="1:5">
      <c r="A188" s="42" t="s">
        <v>401</v>
      </c>
      <c r="B188" s="53" t="s">
        <v>402</v>
      </c>
      <c r="C188" s="33">
        <v>0</v>
      </c>
      <c r="D188" s="33">
        <v>0</v>
      </c>
      <c r="E188" s="33">
        <v>0</v>
      </c>
    </row>
    <row r="189" spans="1:5">
      <c r="A189" s="42" t="s">
        <v>403</v>
      </c>
      <c r="B189" s="53" t="s">
        <v>404</v>
      </c>
      <c r="C189" s="33">
        <v>0</v>
      </c>
      <c r="D189" s="33">
        <v>0</v>
      </c>
      <c r="E189" s="33">
        <v>0</v>
      </c>
    </row>
    <row r="190" spans="1:5">
      <c r="A190" s="42" t="s">
        <v>405</v>
      </c>
      <c r="B190" s="53" t="s">
        <v>406</v>
      </c>
      <c r="C190" s="33">
        <v>0</v>
      </c>
      <c r="D190" s="33">
        <v>0</v>
      </c>
      <c r="E190" s="33">
        <v>0</v>
      </c>
    </row>
    <row r="191" spans="1:5">
      <c r="A191" s="40" t="s">
        <v>407</v>
      </c>
      <c r="B191" s="51" t="s">
        <v>408</v>
      </c>
      <c r="C191" s="33">
        <v>0</v>
      </c>
      <c r="D191" s="33">
        <v>0</v>
      </c>
      <c r="E191" s="33">
        <v>0</v>
      </c>
    </row>
    <row r="192" spans="1:5">
      <c r="A192" s="42" t="s">
        <v>409</v>
      </c>
      <c r="B192" s="53" t="s">
        <v>410</v>
      </c>
      <c r="C192" s="33">
        <v>0</v>
      </c>
      <c r="D192" s="33">
        <v>0</v>
      </c>
      <c r="E192" s="33">
        <v>0</v>
      </c>
    </row>
    <row r="193" spans="1:5">
      <c r="A193" s="42" t="s">
        <v>411</v>
      </c>
      <c r="B193" s="53" t="s">
        <v>412</v>
      </c>
      <c r="C193" s="33">
        <v>0</v>
      </c>
      <c r="D193" s="33">
        <v>0</v>
      </c>
      <c r="E193" s="33">
        <v>0</v>
      </c>
    </row>
    <row r="194" spans="1:5">
      <c r="A194" s="42" t="s">
        <v>413</v>
      </c>
      <c r="B194" s="53" t="s">
        <v>414</v>
      </c>
      <c r="C194" s="33">
        <v>0</v>
      </c>
      <c r="D194" s="33">
        <v>0</v>
      </c>
      <c r="E194" s="33">
        <v>0</v>
      </c>
    </row>
    <row r="195" spans="1:5">
      <c r="A195" s="42" t="s">
        <v>415</v>
      </c>
      <c r="B195" s="53" t="s">
        <v>416</v>
      </c>
      <c r="C195" s="33">
        <v>0</v>
      </c>
      <c r="D195" s="33">
        <v>0</v>
      </c>
      <c r="E195" s="33">
        <v>0</v>
      </c>
    </row>
    <row r="196" spans="1:5">
      <c r="A196" s="42" t="s">
        <v>417</v>
      </c>
      <c r="B196" s="53" t="s">
        <v>418</v>
      </c>
      <c r="C196" s="33">
        <v>0</v>
      </c>
      <c r="D196" s="33">
        <v>0</v>
      </c>
      <c r="E196" s="33">
        <v>0</v>
      </c>
    </row>
    <row r="197" spans="1:5">
      <c r="A197" s="40" t="s">
        <v>419</v>
      </c>
      <c r="B197" s="51" t="s">
        <v>420</v>
      </c>
      <c r="C197" s="33">
        <v>0</v>
      </c>
      <c r="D197" s="33">
        <v>0</v>
      </c>
      <c r="E197" s="33">
        <v>0</v>
      </c>
    </row>
    <row r="198" spans="1:5">
      <c r="A198" s="42" t="s">
        <v>421</v>
      </c>
      <c r="B198" s="53" t="s">
        <v>422</v>
      </c>
      <c r="C198" s="33">
        <v>0</v>
      </c>
      <c r="D198" s="33">
        <v>0</v>
      </c>
      <c r="E198" s="33">
        <v>0</v>
      </c>
    </row>
    <row r="199" spans="1:5">
      <c r="A199" s="42" t="s">
        <v>423</v>
      </c>
      <c r="B199" s="53" t="s">
        <v>424</v>
      </c>
      <c r="C199" s="33">
        <v>0</v>
      </c>
      <c r="D199" s="33">
        <v>0</v>
      </c>
      <c r="E199" s="33">
        <v>0</v>
      </c>
    </row>
    <row r="200" spans="1:5">
      <c r="A200" s="42" t="s">
        <v>425</v>
      </c>
      <c r="B200" s="53" t="s">
        <v>426</v>
      </c>
      <c r="C200" s="33">
        <v>0</v>
      </c>
      <c r="D200" s="33">
        <v>0</v>
      </c>
      <c r="E200" s="33">
        <v>0</v>
      </c>
    </row>
    <row r="201" spans="1:5">
      <c r="A201" s="42" t="s">
        <v>427</v>
      </c>
      <c r="B201" s="53" t="s">
        <v>428</v>
      </c>
      <c r="C201" s="33">
        <v>0</v>
      </c>
      <c r="D201" s="33">
        <v>0</v>
      </c>
      <c r="E201" s="33">
        <v>0</v>
      </c>
    </row>
    <row r="202" spans="1:5">
      <c r="A202" s="42" t="s">
        <v>429</v>
      </c>
      <c r="B202" s="53" t="s">
        <v>430</v>
      </c>
      <c r="C202" s="33">
        <v>0</v>
      </c>
      <c r="D202" s="33">
        <v>0</v>
      </c>
      <c r="E202" s="33">
        <v>0</v>
      </c>
    </row>
    <row r="203" spans="1:5">
      <c r="A203" s="42" t="s">
        <v>431</v>
      </c>
      <c r="B203" s="53" t="s">
        <v>432</v>
      </c>
      <c r="C203" s="33">
        <v>0</v>
      </c>
      <c r="D203" s="33">
        <v>0</v>
      </c>
      <c r="E203" s="33">
        <v>0</v>
      </c>
    </row>
    <row r="204" spans="1:5">
      <c r="A204" s="40" t="s">
        <v>433</v>
      </c>
      <c r="B204" s="51" t="s">
        <v>434</v>
      </c>
      <c r="C204" s="33">
        <v>0</v>
      </c>
      <c r="D204" s="33">
        <v>0</v>
      </c>
      <c r="E204" s="33">
        <v>0</v>
      </c>
    </row>
    <row r="205" spans="1:5">
      <c r="A205" s="42" t="s">
        <v>435</v>
      </c>
      <c r="B205" s="53" t="s">
        <v>436</v>
      </c>
      <c r="C205" s="33">
        <v>0</v>
      </c>
      <c r="D205" s="33">
        <v>0</v>
      </c>
      <c r="E205" s="33">
        <v>0</v>
      </c>
    </row>
    <row r="206" spans="1:5">
      <c r="A206" s="42" t="s">
        <v>437</v>
      </c>
      <c r="B206" s="53" t="s">
        <v>438</v>
      </c>
      <c r="C206" s="33">
        <v>0</v>
      </c>
      <c r="D206" s="33">
        <v>0</v>
      </c>
      <c r="E206" s="33">
        <v>0</v>
      </c>
    </row>
    <row r="207" spans="1:5">
      <c r="A207" s="42" t="s">
        <v>439</v>
      </c>
      <c r="B207" s="53" t="s">
        <v>440</v>
      </c>
      <c r="C207" s="33">
        <v>0</v>
      </c>
      <c r="D207" s="33">
        <v>0</v>
      </c>
      <c r="E207" s="33">
        <v>0</v>
      </c>
    </row>
    <row r="208" spans="1:5">
      <c r="A208" s="42" t="s">
        <v>441</v>
      </c>
      <c r="B208" s="53" t="s">
        <v>442</v>
      </c>
      <c r="C208" s="33">
        <v>0</v>
      </c>
      <c r="D208" s="33">
        <v>0</v>
      </c>
      <c r="E208" s="33">
        <v>0</v>
      </c>
    </row>
    <row r="209" spans="1:5">
      <c r="A209" s="42" t="s">
        <v>443</v>
      </c>
      <c r="B209" s="53" t="s">
        <v>444</v>
      </c>
      <c r="C209" s="33">
        <v>0</v>
      </c>
      <c r="D209" s="33">
        <v>0</v>
      </c>
      <c r="E209" s="33">
        <v>0</v>
      </c>
    </row>
    <row r="210" spans="1:5">
      <c r="A210" s="40" t="s">
        <v>445</v>
      </c>
      <c r="B210" s="51" t="s">
        <v>446</v>
      </c>
      <c r="C210" s="33">
        <v>36</v>
      </c>
      <c r="D210" s="33">
        <v>0</v>
      </c>
      <c r="E210" s="33">
        <v>36</v>
      </c>
    </row>
    <row r="211" spans="1:5">
      <c r="A211" s="42" t="s">
        <v>447</v>
      </c>
      <c r="B211" s="53" t="s">
        <v>448</v>
      </c>
      <c r="C211" s="33">
        <v>0</v>
      </c>
      <c r="D211" s="33">
        <v>0</v>
      </c>
      <c r="E211" s="33">
        <v>0</v>
      </c>
    </row>
    <row r="212" spans="1:5">
      <c r="A212" s="42" t="s">
        <v>449</v>
      </c>
      <c r="B212" s="53" t="s">
        <v>450</v>
      </c>
      <c r="C212" s="33">
        <v>0</v>
      </c>
      <c r="D212" s="33">
        <v>0</v>
      </c>
      <c r="E212" s="33">
        <v>0</v>
      </c>
    </row>
    <row r="213" spans="1:5">
      <c r="A213" s="42" t="s">
        <v>451</v>
      </c>
      <c r="B213" s="53" t="s">
        <v>452</v>
      </c>
      <c r="C213" s="33">
        <v>0</v>
      </c>
      <c r="D213" s="33">
        <v>0</v>
      </c>
      <c r="E213" s="33">
        <v>0</v>
      </c>
    </row>
    <row r="214" spans="1:5">
      <c r="A214" s="42" t="s">
        <v>453</v>
      </c>
      <c r="B214" s="53" t="s">
        <v>454</v>
      </c>
      <c r="C214" s="33">
        <v>36</v>
      </c>
      <c r="D214" s="33">
        <v>0</v>
      </c>
      <c r="E214" s="33">
        <v>36</v>
      </c>
    </row>
    <row r="215" spans="1:5">
      <c r="A215" s="40" t="s">
        <v>455</v>
      </c>
      <c r="B215" s="51" t="s">
        <v>456</v>
      </c>
      <c r="C215" s="33">
        <v>0</v>
      </c>
      <c r="D215" s="33">
        <v>0</v>
      </c>
      <c r="E215" s="33">
        <v>0</v>
      </c>
    </row>
    <row r="216" spans="1:5">
      <c r="A216" s="42" t="s">
        <v>457</v>
      </c>
      <c r="B216" s="53" t="s">
        <v>458</v>
      </c>
      <c r="C216" s="33">
        <v>0</v>
      </c>
      <c r="D216" s="33">
        <v>0</v>
      </c>
      <c r="E216" s="33">
        <v>0</v>
      </c>
    </row>
    <row r="217" spans="1:5">
      <c r="A217" s="42" t="s">
        <v>459</v>
      </c>
      <c r="B217" s="53" t="s">
        <v>460</v>
      </c>
      <c r="C217" s="33">
        <v>0</v>
      </c>
      <c r="D217" s="33">
        <v>0</v>
      </c>
      <c r="E217" s="33">
        <v>0</v>
      </c>
    </row>
    <row r="218" spans="1:5">
      <c r="A218" s="42" t="s">
        <v>461</v>
      </c>
      <c r="B218" s="53" t="s">
        <v>462</v>
      </c>
      <c r="C218" s="33">
        <v>0</v>
      </c>
      <c r="D218" s="33">
        <v>0</v>
      </c>
      <c r="E218" s="33">
        <v>0</v>
      </c>
    </row>
    <row r="219" spans="1:5">
      <c r="A219" s="42" t="s">
        <v>463</v>
      </c>
      <c r="B219" s="53" t="s">
        <v>464</v>
      </c>
      <c r="C219" s="33">
        <v>0</v>
      </c>
      <c r="D219" s="33">
        <v>0</v>
      </c>
      <c r="E219" s="33">
        <v>0</v>
      </c>
    </row>
    <row r="220" spans="1:5">
      <c r="A220" s="42" t="s">
        <v>465</v>
      </c>
      <c r="B220" s="53" t="s">
        <v>466</v>
      </c>
      <c r="C220" s="33">
        <v>0</v>
      </c>
      <c r="D220" s="33">
        <v>0</v>
      </c>
      <c r="E220" s="33">
        <v>0</v>
      </c>
    </row>
    <row r="221" spans="1:5">
      <c r="A221" s="42" t="s">
        <v>467</v>
      </c>
      <c r="B221" s="53" t="s">
        <v>468</v>
      </c>
      <c r="C221" s="33">
        <v>1286</v>
      </c>
      <c r="D221" s="33">
        <v>0</v>
      </c>
      <c r="E221" s="33">
        <v>1286</v>
      </c>
    </row>
    <row r="222" spans="1:5">
      <c r="A222" s="42" t="s">
        <v>469</v>
      </c>
      <c r="B222" s="53" t="s">
        <v>470</v>
      </c>
      <c r="C222" s="33">
        <v>46</v>
      </c>
      <c r="D222" s="33">
        <v>0</v>
      </c>
      <c r="E222" s="33">
        <v>46</v>
      </c>
    </row>
    <row r="223" spans="1:5">
      <c r="A223" s="42" t="s">
        <v>471</v>
      </c>
      <c r="B223" s="53" t="s">
        <v>472</v>
      </c>
      <c r="C223" s="33">
        <v>652</v>
      </c>
      <c r="D223" s="33">
        <v>0</v>
      </c>
      <c r="E223" s="33">
        <v>652</v>
      </c>
    </row>
    <row r="224" spans="1:5">
      <c r="A224" s="42" t="s">
        <v>473</v>
      </c>
      <c r="B224" s="53" t="s">
        <v>474</v>
      </c>
      <c r="C224" s="33">
        <v>0</v>
      </c>
      <c r="D224" s="33">
        <v>0</v>
      </c>
      <c r="E224" s="33">
        <v>0</v>
      </c>
    </row>
    <row r="225" spans="1:5">
      <c r="A225" s="42" t="s">
        <v>475</v>
      </c>
      <c r="B225" s="53" t="s">
        <v>476</v>
      </c>
      <c r="C225" s="33">
        <v>552</v>
      </c>
      <c r="D225" s="33">
        <v>0</v>
      </c>
      <c r="E225" s="33">
        <v>552</v>
      </c>
    </row>
    <row r="226" spans="1:5" ht="22.5">
      <c r="A226" s="42" t="s">
        <v>477</v>
      </c>
      <c r="B226" s="53" t="s">
        <v>478</v>
      </c>
      <c r="C226" s="33">
        <v>0</v>
      </c>
      <c r="D226" s="33">
        <v>0</v>
      </c>
      <c r="E226" s="33">
        <v>0</v>
      </c>
    </row>
    <row r="227" spans="1:5">
      <c r="A227" s="42" t="s">
        <v>479</v>
      </c>
      <c r="B227" s="53" t="s">
        <v>480</v>
      </c>
      <c r="C227" s="33">
        <v>36</v>
      </c>
      <c r="D227" s="33">
        <v>0</v>
      </c>
      <c r="E227" s="33">
        <v>36</v>
      </c>
    </row>
    <row r="228" spans="1:5">
      <c r="A228" s="42" t="s">
        <v>481</v>
      </c>
      <c r="B228" s="53" t="s">
        <v>482</v>
      </c>
      <c r="C228" s="33">
        <v>0</v>
      </c>
      <c r="D228" s="33">
        <v>0</v>
      </c>
      <c r="E228" s="33">
        <v>0</v>
      </c>
    </row>
    <row r="229" spans="1:5">
      <c r="A229" s="40" t="s">
        <v>483</v>
      </c>
      <c r="B229" s="51" t="s">
        <v>484</v>
      </c>
      <c r="C229" s="33">
        <v>15164</v>
      </c>
      <c r="D229" s="33">
        <v>0</v>
      </c>
      <c r="E229" s="33">
        <v>15164</v>
      </c>
    </row>
    <row r="230" spans="1:5">
      <c r="A230" s="42" t="s">
        <v>485</v>
      </c>
      <c r="B230" s="53" t="s">
        <v>486</v>
      </c>
      <c r="C230" s="33">
        <v>0</v>
      </c>
      <c r="D230" s="33">
        <v>0</v>
      </c>
      <c r="E230" s="33">
        <v>0</v>
      </c>
    </row>
    <row r="231" spans="1:5">
      <c r="A231" s="42" t="s">
        <v>487</v>
      </c>
      <c r="B231" s="53" t="s">
        <v>488</v>
      </c>
      <c r="C231" s="33">
        <v>0</v>
      </c>
      <c r="D231" s="33">
        <v>0</v>
      </c>
      <c r="E231" s="33">
        <v>0</v>
      </c>
    </row>
    <row r="232" spans="1:5">
      <c r="A232" s="42" t="s">
        <v>489</v>
      </c>
      <c r="B232" s="53" t="s">
        <v>490</v>
      </c>
      <c r="C232" s="33">
        <v>0</v>
      </c>
      <c r="D232" s="33">
        <v>0</v>
      </c>
      <c r="E232" s="33">
        <v>0</v>
      </c>
    </row>
    <row r="233" spans="1:5">
      <c r="A233" s="42" t="s">
        <v>491</v>
      </c>
      <c r="B233" s="53" t="s">
        <v>492</v>
      </c>
      <c r="C233" s="33">
        <v>0</v>
      </c>
      <c r="D233" s="33">
        <v>0</v>
      </c>
      <c r="E233" s="33">
        <v>0</v>
      </c>
    </row>
    <row r="234" spans="1:5">
      <c r="A234" s="42" t="s">
        <v>493</v>
      </c>
      <c r="B234" s="53" t="s">
        <v>494</v>
      </c>
      <c r="C234" s="33">
        <v>5</v>
      </c>
      <c r="D234" s="33">
        <v>0</v>
      </c>
      <c r="E234" s="33">
        <v>5</v>
      </c>
    </row>
    <row r="235" spans="1:5">
      <c r="A235" s="42" t="s">
        <v>495</v>
      </c>
      <c r="B235" s="53" t="s">
        <v>496</v>
      </c>
      <c r="C235" s="33">
        <v>15159</v>
      </c>
      <c r="D235" s="33">
        <v>0</v>
      </c>
      <c r="E235" s="33">
        <v>15159</v>
      </c>
    </row>
    <row r="236" spans="1:5">
      <c r="A236" s="40" t="s">
        <v>497</v>
      </c>
      <c r="B236" s="51" t="s">
        <v>498</v>
      </c>
      <c r="C236" s="33">
        <v>8286</v>
      </c>
      <c r="D236" s="33">
        <v>-2250</v>
      </c>
      <c r="E236" s="33">
        <v>6034</v>
      </c>
    </row>
    <row r="237" spans="1:5">
      <c r="A237" s="42" t="s">
        <v>499</v>
      </c>
      <c r="B237" s="53" t="s">
        <v>500</v>
      </c>
      <c r="C237" s="33">
        <v>0</v>
      </c>
      <c r="D237" s="33">
        <v>0</v>
      </c>
      <c r="E237" s="33">
        <v>0</v>
      </c>
    </row>
    <row r="238" spans="1:5">
      <c r="A238" s="42" t="s">
        <v>501</v>
      </c>
      <c r="B238" s="53" t="s">
        <v>502</v>
      </c>
      <c r="C238" s="33">
        <v>0</v>
      </c>
      <c r="D238" s="33">
        <v>0</v>
      </c>
      <c r="E238" s="33">
        <v>0</v>
      </c>
    </row>
    <row r="239" spans="1:5">
      <c r="A239" s="40" t="s">
        <v>503</v>
      </c>
      <c r="B239" s="51" t="s">
        <v>504</v>
      </c>
      <c r="C239" s="33">
        <v>8063</v>
      </c>
      <c r="D239" s="33">
        <v>-2250</v>
      </c>
      <c r="E239" s="33">
        <v>5811</v>
      </c>
    </row>
    <row r="240" spans="1:5">
      <c r="A240" s="42" t="s">
        <v>505</v>
      </c>
      <c r="B240" s="53" t="s">
        <v>506</v>
      </c>
      <c r="C240" s="33">
        <v>0</v>
      </c>
      <c r="D240" s="33">
        <v>0</v>
      </c>
      <c r="E240" s="33">
        <v>0</v>
      </c>
    </row>
    <row r="241" spans="1:5">
      <c r="A241" s="42" t="s">
        <v>507</v>
      </c>
      <c r="B241" s="53" t="s">
        <v>508</v>
      </c>
      <c r="C241" s="33">
        <v>0</v>
      </c>
      <c r="D241" s="33">
        <v>0</v>
      </c>
      <c r="E241" s="33">
        <v>0</v>
      </c>
    </row>
    <row r="242" spans="1:5">
      <c r="A242" s="42" t="s">
        <v>509</v>
      </c>
      <c r="B242" s="53" t="s">
        <v>510</v>
      </c>
      <c r="C242" s="33">
        <v>6697</v>
      </c>
      <c r="D242" s="33">
        <v>-2250</v>
      </c>
      <c r="E242" s="33">
        <v>4445</v>
      </c>
    </row>
    <row r="243" spans="1:5">
      <c r="A243" s="42" t="s">
        <v>511</v>
      </c>
      <c r="B243" s="53" t="s">
        <v>1002</v>
      </c>
      <c r="C243" s="33">
        <v>0</v>
      </c>
      <c r="D243" s="33">
        <v>0</v>
      </c>
      <c r="E243" s="33">
        <v>0</v>
      </c>
    </row>
    <row r="244" spans="1:5">
      <c r="A244" s="42" t="s">
        <v>513</v>
      </c>
      <c r="B244" s="53" t="s">
        <v>1003</v>
      </c>
      <c r="C244" s="33">
        <v>0</v>
      </c>
      <c r="D244" s="33">
        <v>0</v>
      </c>
      <c r="E244" s="33">
        <v>0</v>
      </c>
    </row>
    <row r="245" spans="1:5">
      <c r="A245" s="42" t="s">
        <v>515</v>
      </c>
      <c r="B245" s="53" t="s">
        <v>1004</v>
      </c>
      <c r="C245" s="33">
        <v>1366</v>
      </c>
      <c r="D245" s="33">
        <v>0</v>
      </c>
      <c r="E245" s="33">
        <v>1366</v>
      </c>
    </row>
    <row r="246" spans="1:5">
      <c r="A246" s="40" t="s">
        <v>517</v>
      </c>
      <c r="B246" s="51" t="s">
        <v>518</v>
      </c>
      <c r="C246" s="33">
        <v>223</v>
      </c>
      <c r="D246" s="33">
        <v>0</v>
      </c>
      <c r="E246" s="33">
        <v>223</v>
      </c>
    </row>
    <row r="247" spans="1:5">
      <c r="A247" s="42" t="s">
        <v>519</v>
      </c>
      <c r="B247" s="53" t="s">
        <v>520</v>
      </c>
      <c r="C247" s="33">
        <v>194</v>
      </c>
      <c r="D247" s="33">
        <v>0</v>
      </c>
      <c r="E247" s="33">
        <v>194</v>
      </c>
    </row>
    <row r="248" spans="1:5">
      <c r="A248" s="42" t="s">
        <v>521</v>
      </c>
      <c r="B248" s="53" t="s">
        <v>522</v>
      </c>
      <c r="C248" s="33">
        <v>0</v>
      </c>
      <c r="D248" s="33">
        <v>0</v>
      </c>
      <c r="E248" s="33">
        <v>0</v>
      </c>
    </row>
    <row r="249" spans="1:5">
      <c r="A249" s="42" t="s">
        <v>523</v>
      </c>
      <c r="B249" s="53" t="s">
        <v>524</v>
      </c>
      <c r="C249" s="33">
        <v>29</v>
      </c>
      <c r="D249" s="33">
        <v>0</v>
      </c>
      <c r="E249" s="33">
        <v>29</v>
      </c>
    </row>
    <row r="250" spans="1:5">
      <c r="A250" s="40" t="s">
        <v>525</v>
      </c>
      <c r="B250" s="51" t="s">
        <v>526</v>
      </c>
      <c r="C250" s="33">
        <v>20205</v>
      </c>
      <c r="D250" s="33">
        <v>14</v>
      </c>
      <c r="E250" s="33">
        <v>20220</v>
      </c>
    </row>
    <row r="251" spans="1:5">
      <c r="A251" s="42" t="s">
        <v>527</v>
      </c>
      <c r="B251" s="53" t="s">
        <v>528</v>
      </c>
      <c r="C251" s="33">
        <v>736</v>
      </c>
      <c r="D251" s="33">
        <v>0</v>
      </c>
      <c r="E251" s="33">
        <v>736</v>
      </c>
    </row>
    <row r="252" spans="1:5">
      <c r="A252" s="42" t="s">
        <v>529</v>
      </c>
      <c r="B252" s="53" t="s">
        <v>530</v>
      </c>
      <c r="C252" s="33">
        <v>796</v>
      </c>
      <c r="D252" s="33">
        <v>0</v>
      </c>
      <c r="E252" s="33">
        <v>796</v>
      </c>
    </row>
    <row r="253" spans="1:5">
      <c r="A253" s="42" t="s">
        <v>531</v>
      </c>
      <c r="B253" s="53" t="s">
        <v>532</v>
      </c>
      <c r="C253" s="33">
        <v>130</v>
      </c>
      <c r="D253" s="33">
        <v>16</v>
      </c>
      <c r="E253" s="33">
        <v>146</v>
      </c>
    </row>
    <row r="254" spans="1:5">
      <c r="A254" s="42" t="s">
        <v>533</v>
      </c>
      <c r="B254" s="53" t="s">
        <v>534</v>
      </c>
      <c r="C254" s="33">
        <v>18543</v>
      </c>
      <c r="D254" s="33">
        <v>-2</v>
      </c>
      <c r="E254" s="33">
        <v>18542</v>
      </c>
    </row>
    <row r="255" spans="1:5">
      <c r="A255" s="42" t="s">
        <v>535</v>
      </c>
      <c r="B255" s="53" t="s">
        <v>536</v>
      </c>
      <c r="C255" s="33">
        <v>0</v>
      </c>
      <c r="D255" s="33">
        <v>0</v>
      </c>
      <c r="E255" s="33">
        <v>0</v>
      </c>
    </row>
    <row r="256" spans="1:5">
      <c r="A256" s="42" t="s">
        <v>537</v>
      </c>
      <c r="B256" s="53" t="s">
        <v>1005</v>
      </c>
      <c r="C256" s="33">
        <v>0</v>
      </c>
      <c r="D256" s="33">
        <v>0</v>
      </c>
      <c r="E256" s="33">
        <v>0</v>
      </c>
    </row>
    <row r="257" spans="1:5">
      <c r="A257" s="40" t="s">
        <v>539</v>
      </c>
      <c r="B257" s="50" t="s">
        <v>540</v>
      </c>
      <c r="C257" s="33">
        <v>17900</v>
      </c>
      <c r="D257" s="33">
        <v>1727</v>
      </c>
      <c r="E257" s="33">
        <v>19630</v>
      </c>
    </row>
    <row r="258" spans="1:5">
      <c r="A258" s="42" t="s">
        <v>541</v>
      </c>
      <c r="B258" s="53" t="s">
        <v>1006</v>
      </c>
      <c r="C258" s="33">
        <v>17809</v>
      </c>
      <c r="D258" s="33">
        <v>1695</v>
      </c>
      <c r="E258" s="33">
        <v>19507</v>
      </c>
    </row>
    <row r="259" spans="1:5">
      <c r="A259" s="42" t="s">
        <v>543</v>
      </c>
      <c r="B259" s="53" t="s">
        <v>544</v>
      </c>
      <c r="C259" s="33">
        <v>260</v>
      </c>
      <c r="D259" s="33">
        <v>40</v>
      </c>
      <c r="E259" s="33">
        <v>300</v>
      </c>
    </row>
    <row r="260" spans="1:5">
      <c r="A260" s="42" t="s">
        <v>545</v>
      </c>
      <c r="B260" s="53" t="s">
        <v>546</v>
      </c>
      <c r="C260" s="33">
        <v>3328</v>
      </c>
      <c r="D260" s="33">
        <v>172</v>
      </c>
      <c r="E260" s="33">
        <v>3500</v>
      </c>
    </row>
    <row r="261" spans="1:5">
      <c r="A261" s="42" t="s">
        <v>547</v>
      </c>
      <c r="B261" s="53" t="s">
        <v>548</v>
      </c>
      <c r="C261" s="33">
        <v>2918</v>
      </c>
      <c r="D261" s="33">
        <v>42</v>
      </c>
      <c r="E261" s="33">
        <v>2960</v>
      </c>
    </row>
    <row r="262" spans="1:5">
      <c r="A262" s="42" t="s">
        <v>549</v>
      </c>
      <c r="B262" s="53" t="s">
        <v>550</v>
      </c>
      <c r="C262" s="33">
        <v>0</v>
      </c>
      <c r="D262" s="33">
        <v>0</v>
      </c>
      <c r="E262" s="33">
        <v>0</v>
      </c>
    </row>
    <row r="263" spans="1:5">
      <c r="A263" s="42" t="s">
        <v>551</v>
      </c>
      <c r="B263" s="53" t="s">
        <v>552</v>
      </c>
      <c r="C263" s="33">
        <v>650</v>
      </c>
      <c r="D263" s="33">
        <v>140</v>
      </c>
      <c r="E263" s="33">
        <v>790</v>
      </c>
    </row>
    <row r="264" spans="1:5">
      <c r="A264" s="42" t="s">
        <v>553</v>
      </c>
      <c r="B264" s="53" t="s">
        <v>554</v>
      </c>
      <c r="C264" s="33">
        <v>10</v>
      </c>
      <c r="D264" s="33">
        <v>60</v>
      </c>
      <c r="E264" s="33">
        <v>72</v>
      </c>
    </row>
    <row r="265" spans="1:5">
      <c r="A265" s="42" t="s">
        <v>555</v>
      </c>
      <c r="B265" s="53" t="s">
        <v>1007</v>
      </c>
      <c r="C265" s="33">
        <v>329</v>
      </c>
      <c r="D265" s="33">
        <v>48</v>
      </c>
      <c r="E265" s="33">
        <v>378</v>
      </c>
    </row>
    <row r="266" spans="1:5">
      <c r="A266" s="42" t="s">
        <v>557</v>
      </c>
      <c r="B266" s="53" t="s">
        <v>558</v>
      </c>
      <c r="C266" s="33">
        <v>186</v>
      </c>
      <c r="D266" s="33">
        <v>4</v>
      </c>
      <c r="E266" s="33">
        <v>190</v>
      </c>
    </row>
    <row r="267" spans="1:5">
      <c r="A267" s="42" t="s">
        <v>559</v>
      </c>
      <c r="B267" s="53" t="s">
        <v>560</v>
      </c>
      <c r="C267" s="33">
        <v>0</v>
      </c>
      <c r="D267" s="33">
        <v>0</v>
      </c>
      <c r="E267" s="33">
        <v>0</v>
      </c>
    </row>
    <row r="268" spans="1:5">
      <c r="A268" s="42" t="s">
        <v>561</v>
      </c>
      <c r="B268" s="53" t="s">
        <v>562</v>
      </c>
      <c r="C268" s="33">
        <v>677</v>
      </c>
      <c r="D268" s="33">
        <v>33</v>
      </c>
      <c r="E268" s="33">
        <v>710</v>
      </c>
    </row>
    <row r="269" spans="1:5">
      <c r="A269" s="40" t="s">
        <v>563</v>
      </c>
      <c r="B269" s="51" t="s">
        <v>564</v>
      </c>
      <c r="C269" s="33">
        <v>975</v>
      </c>
      <c r="D269" s="33">
        <v>55</v>
      </c>
      <c r="E269" s="33">
        <v>1030</v>
      </c>
    </row>
    <row r="270" spans="1:5">
      <c r="A270" s="42" t="s">
        <v>565</v>
      </c>
      <c r="B270" s="53" t="s">
        <v>1008</v>
      </c>
      <c r="C270" s="33">
        <v>0</v>
      </c>
      <c r="D270" s="33">
        <v>0</v>
      </c>
      <c r="E270" s="33">
        <v>0</v>
      </c>
    </row>
    <row r="271" spans="1:5">
      <c r="A271" s="42" t="s">
        <v>567</v>
      </c>
      <c r="B271" s="53" t="s">
        <v>568</v>
      </c>
      <c r="C271" s="33">
        <v>975</v>
      </c>
      <c r="D271" s="33">
        <v>55</v>
      </c>
      <c r="E271" s="33">
        <v>1030</v>
      </c>
    </row>
    <row r="272" spans="1:5">
      <c r="A272" s="40" t="s">
        <v>569</v>
      </c>
      <c r="B272" s="51" t="s">
        <v>570</v>
      </c>
      <c r="C272" s="33">
        <v>8476</v>
      </c>
      <c r="D272" s="33">
        <v>1101</v>
      </c>
      <c r="E272" s="33">
        <v>9577</v>
      </c>
    </row>
    <row r="273" spans="1:5">
      <c r="A273" s="42" t="s">
        <v>571</v>
      </c>
      <c r="B273" s="53" t="s">
        <v>572</v>
      </c>
      <c r="C273" s="33">
        <v>16</v>
      </c>
      <c r="D273" s="33">
        <v>0</v>
      </c>
      <c r="E273" s="33">
        <v>16</v>
      </c>
    </row>
    <row r="274" spans="1:5">
      <c r="A274" s="42" t="s">
        <v>573</v>
      </c>
      <c r="B274" s="53" t="s">
        <v>574</v>
      </c>
      <c r="C274" s="33">
        <v>0</v>
      </c>
      <c r="D274" s="33">
        <v>0</v>
      </c>
      <c r="E274" s="33">
        <v>0</v>
      </c>
    </row>
    <row r="275" spans="1:5">
      <c r="A275" s="42" t="s">
        <v>575</v>
      </c>
      <c r="B275" s="53" t="s">
        <v>576</v>
      </c>
      <c r="C275" s="33">
        <v>8460</v>
      </c>
      <c r="D275" s="33">
        <v>1101</v>
      </c>
      <c r="E275" s="33">
        <v>9561</v>
      </c>
    </row>
    <row r="276" spans="1:5">
      <c r="A276" s="40" t="s">
        <v>577</v>
      </c>
      <c r="B276" s="51" t="s">
        <v>578</v>
      </c>
      <c r="C276" s="33">
        <v>33</v>
      </c>
      <c r="D276" s="33">
        <v>0</v>
      </c>
      <c r="E276" s="33">
        <v>33</v>
      </c>
    </row>
    <row r="277" spans="1:5">
      <c r="A277" s="42" t="s">
        <v>579</v>
      </c>
      <c r="B277" s="53" t="s">
        <v>580</v>
      </c>
      <c r="C277" s="33">
        <v>0</v>
      </c>
      <c r="D277" s="33">
        <v>0</v>
      </c>
      <c r="E277" s="33">
        <v>0</v>
      </c>
    </row>
    <row r="278" spans="1:5">
      <c r="A278" s="42" t="s">
        <v>581</v>
      </c>
      <c r="B278" s="53" t="s">
        <v>582</v>
      </c>
      <c r="C278" s="33">
        <v>0</v>
      </c>
      <c r="D278" s="33">
        <v>0</v>
      </c>
      <c r="E278" s="33">
        <v>0</v>
      </c>
    </row>
    <row r="279" spans="1:5">
      <c r="A279" s="40" t="s">
        <v>583</v>
      </c>
      <c r="B279" s="51" t="s">
        <v>584</v>
      </c>
      <c r="C279" s="33">
        <v>33</v>
      </c>
      <c r="D279" s="33">
        <v>0</v>
      </c>
      <c r="E279" s="33">
        <v>33</v>
      </c>
    </row>
    <row r="280" spans="1:5">
      <c r="A280" s="42" t="s">
        <v>585</v>
      </c>
      <c r="B280" s="53" t="s">
        <v>586</v>
      </c>
      <c r="C280" s="33">
        <v>0</v>
      </c>
      <c r="D280" s="33">
        <v>0</v>
      </c>
      <c r="E280" s="33">
        <v>0</v>
      </c>
    </row>
    <row r="281" spans="1:5">
      <c r="A281" s="42" t="s">
        <v>587</v>
      </c>
      <c r="B281" s="53" t="s">
        <v>588</v>
      </c>
      <c r="C281" s="33">
        <v>33</v>
      </c>
      <c r="D281" s="33">
        <v>0</v>
      </c>
      <c r="E281" s="33">
        <v>33</v>
      </c>
    </row>
    <row r="282" spans="1:5">
      <c r="A282" s="42" t="s">
        <v>589</v>
      </c>
      <c r="B282" s="53" t="s">
        <v>1009</v>
      </c>
      <c r="C282" s="33">
        <v>0</v>
      </c>
      <c r="D282" s="33">
        <v>0</v>
      </c>
      <c r="E282" s="33">
        <v>0</v>
      </c>
    </row>
    <row r="283" spans="1:5">
      <c r="A283" s="42" t="s">
        <v>591</v>
      </c>
      <c r="B283" s="53" t="s">
        <v>1010</v>
      </c>
      <c r="C283" s="33">
        <v>0</v>
      </c>
      <c r="D283" s="33">
        <v>0</v>
      </c>
      <c r="E283" s="33">
        <v>0</v>
      </c>
    </row>
    <row r="284" spans="1:5">
      <c r="A284" s="42" t="s">
        <v>593</v>
      </c>
      <c r="B284" s="53" t="s">
        <v>1011</v>
      </c>
      <c r="C284" s="33">
        <v>0</v>
      </c>
      <c r="D284" s="33">
        <v>0</v>
      </c>
      <c r="E284" s="33">
        <v>0</v>
      </c>
    </row>
    <row r="285" spans="1:5">
      <c r="A285" s="40" t="s">
        <v>595</v>
      </c>
      <c r="B285" s="51" t="s">
        <v>596</v>
      </c>
      <c r="C285" s="33">
        <v>0</v>
      </c>
      <c r="D285" s="33">
        <v>0</v>
      </c>
      <c r="E285" s="33">
        <v>0</v>
      </c>
    </row>
    <row r="286" spans="1:5">
      <c r="A286" s="42" t="s">
        <v>597</v>
      </c>
      <c r="B286" s="53" t="s">
        <v>598</v>
      </c>
      <c r="C286" s="33">
        <v>0</v>
      </c>
      <c r="D286" s="33">
        <v>0</v>
      </c>
      <c r="E286" s="33">
        <v>0</v>
      </c>
    </row>
    <row r="287" spans="1:5">
      <c r="A287" s="42" t="s">
        <v>599</v>
      </c>
      <c r="B287" s="53" t="s">
        <v>600</v>
      </c>
      <c r="C287" s="33">
        <v>0</v>
      </c>
      <c r="D287" s="33">
        <v>0</v>
      </c>
      <c r="E287" s="33">
        <v>0</v>
      </c>
    </row>
    <row r="288" spans="1:5">
      <c r="A288" s="42" t="s">
        <v>601</v>
      </c>
      <c r="B288" s="53" t="s">
        <v>602</v>
      </c>
      <c r="C288" s="33">
        <v>0</v>
      </c>
      <c r="D288" s="33">
        <v>0</v>
      </c>
      <c r="E288" s="33">
        <v>0</v>
      </c>
    </row>
    <row r="289" spans="1:5">
      <c r="A289" s="40" t="s">
        <v>603</v>
      </c>
      <c r="B289" s="51" t="s">
        <v>604</v>
      </c>
      <c r="C289" s="33">
        <v>58</v>
      </c>
      <c r="D289" s="33">
        <v>32</v>
      </c>
      <c r="E289" s="33">
        <v>90</v>
      </c>
    </row>
    <row r="290" spans="1:5">
      <c r="A290" s="42" t="s">
        <v>605</v>
      </c>
      <c r="B290" s="53" t="s">
        <v>606</v>
      </c>
      <c r="C290" s="33">
        <v>57</v>
      </c>
      <c r="D290" s="33">
        <v>0</v>
      </c>
      <c r="E290" s="33">
        <v>57</v>
      </c>
    </row>
    <row r="291" spans="1:5">
      <c r="A291" s="42" t="s">
        <v>607</v>
      </c>
      <c r="B291" s="53" t="s">
        <v>608</v>
      </c>
      <c r="C291" s="36">
        <v>1</v>
      </c>
      <c r="D291" s="36">
        <v>32</v>
      </c>
      <c r="E291" s="36">
        <v>33</v>
      </c>
    </row>
    <row r="292" spans="1:5">
      <c r="A292" s="40" t="s">
        <v>609</v>
      </c>
      <c r="B292" s="50" t="s">
        <v>610</v>
      </c>
      <c r="C292" s="33">
        <v>11950</v>
      </c>
      <c r="D292" s="33">
        <v>190</v>
      </c>
      <c r="E292" s="33">
        <v>12141</v>
      </c>
    </row>
    <row r="293" spans="1:5">
      <c r="A293" s="42" t="s">
        <v>611</v>
      </c>
      <c r="B293" s="53" t="s">
        <v>612</v>
      </c>
      <c r="C293" s="33">
        <v>658</v>
      </c>
      <c r="D293" s="33">
        <v>24</v>
      </c>
      <c r="E293" s="33">
        <v>682</v>
      </c>
    </row>
    <row r="294" spans="1:5">
      <c r="A294" s="42" t="s">
        <v>613</v>
      </c>
      <c r="B294" s="53" t="s">
        <v>614</v>
      </c>
      <c r="C294" s="33">
        <v>7736</v>
      </c>
      <c r="D294" s="33">
        <v>24</v>
      </c>
      <c r="E294" s="33">
        <v>7760</v>
      </c>
    </row>
    <row r="295" spans="1:5">
      <c r="A295" s="42" t="s">
        <v>615</v>
      </c>
      <c r="B295" s="53" t="s">
        <v>616</v>
      </c>
      <c r="C295" s="33">
        <v>3468</v>
      </c>
      <c r="D295" s="33">
        <v>132</v>
      </c>
      <c r="E295" s="33">
        <v>3600</v>
      </c>
    </row>
    <row r="296" spans="1:5">
      <c r="A296" s="42" t="s">
        <v>617</v>
      </c>
      <c r="B296" s="53" t="s">
        <v>618</v>
      </c>
      <c r="C296" s="33">
        <v>3</v>
      </c>
      <c r="D296" s="33">
        <v>0</v>
      </c>
      <c r="E296" s="33">
        <v>3</v>
      </c>
    </row>
    <row r="297" spans="1:5">
      <c r="A297" s="42" t="s">
        <v>619</v>
      </c>
      <c r="B297" s="53" t="s">
        <v>620</v>
      </c>
      <c r="C297" s="33">
        <v>20</v>
      </c>
      <c r="D297" s="33">
        <v>-5</v>
      </c>
      <c r="E297" s="33">
        <v>16</v>
      </c>
    </row>
    <row r="298" spans="1:5">
      <c r="A298" s="42" t="s">
        <v>621</v>
      </c>
      <c r="B298" s="53" t="s">
        <v>622</v>
      </c>
      <c r="C298" s="33">
        <v>65</v>
      </c>
      <c r="D298" s="33">
        <v>15</v>
      </c>
      <c r="E298" s="33">
        <v>80</v>
      </c>
    </row>
    <row r="299" spans="1:5">
      <c r="A299" s="42" t="s">
        <v>623</v>
      </c>
      <c r="B299" s="53" t="s">
        <v>624</v>
      </c>
      <c r="C299" s="33">
        <v>0</v>
      </c>
      <c r="D299" s="33">
        <v>0</v>
      </c>
      <c r="E299" s="33">
        <v>0</v>
      </c>
    </row>
    <row r="300" spans="1:5">
      <c r="A300" s="40" t="s">
        <v>625</v>
      </c>
      <c r="B300" s="50" t="s">
        <v>626</v>
      </c>
      <c r="C300" s="33">
        <v>2974</v>
      </c>
      <c r="D300" s="33">
        <v>1739</v>
      </c>
      <c r="E300" s="33">
        <v>4713</v>
      </c>
    </row>
    <row r="301" spans="1:5">
      <c r="A301" s="42" t="s">
        <v>627</v>
      </c>
      <c r="B301" s="53" t="s">
        <v>628</v>
      </c>
      <c r="C301" s="33">
        <v>0</v>
      </c>
      <c r="D301" s="33">
        <v>0</v>
      </c>
      <c r="E301" s="33">
        <v>0</v>
      </c>
    </row>
    <row r="302" spans="1:5">
      <c r="A302" s="40" t="s">
        <v>629</v>
      </c>
      <c r="B302" s="51" t="s">
        <v>630</v>
      </c>
      <c r="C302" s="33">
        <v>2974</v>
      </c>
      <c r="D302" s="33">
        <v>1739</v>
      </c>
      <c r="E302" s="33">
        <v>4713</v>
      </c>
    </row>
    <row r="303" spans="1:5">
      <c r="A303" s="42" t="s">
        <v>631</v>
      </c>
      <c r="B303" s="53" t="s">
        <v>632</v>
      </c>
      <c r="C303" s="33">
        <v>2717</v>
      </c>
      <c r="D303" s="33">
        <v>1710</v>
      </c>
      <c r="E303" s="33">
        <v>4427</v>
      </c>
    </row>
    <row r="304" spans="1:5">
      <c r="A304" s="42" t="s">
        <v>633</v>
      </c>
      <c r="B304" s="53" t="s">
        <v>634</v>
      </c>
      <c r="C304" s="33">
        <v>257</v>
      </c>
      <c r="D304" s="33">
        <v>29</v>
      </c>
      <c r="E304" s="33">
        <v>286</v>
      </c>
    </row>
    <row r="305" spans="1:5">
      <c r="A305" s="40" t="s">
        <v>635</v>
      </c>
      <c r="B305" s="51" t="s">
        <v>636</v>
      </c>
      <c r="C305" s="33">
        <v>0</v>
      </c>
      <c r="D305" s="33">
        <v>0</v>
      </c>
      <c r="E305" s="33">
        <v>0</v>
      </c>
    </row>
    <row r="306" spans="1:5">
      <c r="A306" s="42" t="s">
        <v>637</v>
      </c>
      <c r="B306" s="53" t="s">
        <v>638</v>
      </c>
      <c r="C306" s="33">
        <v>0</v>
      </c>
      <c r="D306" s="33">
        <v>0</v>
      </c>
      <c r="E306" s="33">
        <v>0</v>
      </c>
    </row>
    <row r="307" spans="1:5">
      <c r="A307" s="42" t="s">
        <v>639</v>
      </c>
      <c r="B307" s="53" t="s">
        <v>640</v>
      </c>
      <c r="C307" s="33">
        <v>0</v>
      </c>
      <c r="D307" s="33">
        <v>0</v>
      </c>
      <c r="E307" s="33">
        <v>0</v>
      </c>
    </row>
    <row r="308" spans="1:5">
      <c r="A308" s="42" t="s">
        <v>641</v>
      </c>
      <c r="B308" s="53" t="s">
        <v>642</v>
      </c>
      <c r="C308" s="33">
        <v>0</v>
      </c>
      <c r="D308" s="33">
        <v>0</v>
      </c>
      <c r="E308" s="33">
        <v>0</v>
      </c>
    </row>
    <row r="309" spans="1:5">
      <c r="A309" s="54" t="s">
        <v>643</v>
      </c>
      <c r="B309" s="50" t="s">
        <v>644</v>
      </c>
      <c r="C309" s="33">
        <v>157316</v>
      </c>
      <c r="D309" s="33">
        <v>3945</v>
      </c>
      <c r="E309" s="33">
        <v>161260</v>
      </c>
    </row>
    <row r="310" spans="1:5">
      <c r="A310" s="40" t="s">
        <v>645</v>
      </c>
      <c r="B310" s="50" t="s">
        <v>646</v>
      </c>
      <c r="C310" s="33">
        <v>139552</v>
      </c>
      <c r="D310" s="33">
        <v>2402</v>
      </c>
      <c r="E310" s="33">
        <v>141953</v>
      </c>
    </row>
    <row r="311" spans="1:5">
      <c r="A311" s="40" t="s">
        <v>647</v>
      </c>
      <c r="B311" s="51" t="s">
        <v>648</v>
      </c>
      <c r="C311" s="36">
        <v>70189</v>
      </c>
      <c r="D311" s="36">
        <v>1322</v>
      </c>
      <c r="E311" s="36">
        <v>71511</v>
      </c>
    </row>
    <row r="312" spans="1:5">
      <c r="A312" s="40" t="s">
        <v>649</v>
      </c>
      <c r="B312" s="51" t="s">
        <v>650</v>
      </c>
      <c r="C312" s="33">
        <v>66439</v>
      </c>
      <c r="D312" s="33">
        <v>1143</v>
      </c>
      <c r="E312" s="33">
        <v>67582</v>
      </c>
    </row>
    <row r="313" spans="1:5">
      <c r="A313" s="42" t="s">
        <v>651</v>
      </c>
      <c r="B313" s="53" t="s">
        <v>652</v>
      </c>
      <c r="C313" s="33">
        <v>60723</v>
      </c>
      <c r="D313" s="33">
        <v>367</v>
      </c>
      <c r="E313" s="33">
        <v>61090</v>
      </c>
    </row>
    <row r="314" spans="1:5">
      <c r="A314" s="42" t="s">
        <v>653</v>
      </c>
      <c r="B314" s="53" t="s">
        <v>654</v>
      </c>
      <c r="C314" s="33">
        <v>5716</v>
      </c>
      <c r="D314" s="33">
        <v>776</v>
      </c>
      <c r="E314" s="33">
        <v>6492</v>
      </c>
    </row>
    <row r="315" spans="1:5">
      <c r="A315" s="42" t="s">
        <v>655</v>
      </c>
      <c r="B315" s="53" t="s">
        <v>656</v>
      </c>
      <c r="C315" s="33">
        <v>0</v>
      </c>
      <c r="D315" s="33">
        <v>0</v>
      </c>
      <c r="E315" s="33">
        <v>0</v>
      </c>
    </row>
    <row r="316" spans="1:5">
      <c r="A316" s="40" t="s">
        <v>657</v>
      </c>
      <c r="B316" s="51" t="s">
        <v>658</v>
      </c>
      <c r="C316" s="33">
        <v>3750</v>
      </c>
      <c r="D316" s="33">
        <v>179</v>
      </c>
      <c r="E316" s="33">
        <v>3929</v>
      </c>
    </row>
    <row r="317" spans="1:5">
      <c r="A317" s="42" t="s">
        <v>659</v>
      </c>
      <c r="B317" s="53" t="s">
        <v>660</v>
      </c>
      <c r="C317" s="33">
        <v>3488</v>
      </c>
      <c r="D317" s="33">
        <v>179</v>
      </c>
      <c r="E317" s="33">
        <v>3667</v>
      </c>
    </row>
    <row r="318" spans="1:5">
      <c r="A318" s="42" t="s">
        <v>661</v>
      </c>
      <c r="B318" s="53" t="s">
        <v>662</v>
      </c>
      <c r="C318" s="33">
        <v>262</v>
      </c>
      <c r="D318" s="33">
        <v>0</v>
      </c>
      <c r="E318" s="33">
        <v>262</v>
      </c>
    </row>
    <row r="319" spans="1:5">
      <c r="A319" s="42" t="s">
        <v>663</v>
      </c>
      <c r="B319" s="53" t="s">
        <v>664</v>
      </c>
      <c r="C319" s="33">
        <v>0</v>
      </c>
      <c r="D319" s="33">
        <v>0</v>
      </c>
      <c r="E319" s="33">
        <v>0</v>
      </c>
    </row>
    <row r="320" spans="1:5">
      <c r="A320" s="40" t="s">
        <v>665</v>
      </c>
      <c r="B320" s="51" t="s">
        <v>666</v>
      </c>
      <c r="C320" s="33">
        <v>69363</v>
      </c>
      <c r="D320" s="33">
        <v>1080</v>
      </c>
      <c r="E320" s="33">
        <v>70442</v>
      </c>
    </row>
    <row r="321" spans="1:5">
      <c r="A321" s="42" t="s">
        <v>667</v>
      </c>
      <c r="B321" s="53" t="s">
        <v>668</v>
      </c>
      <c r="C321" s="33">
        <v>64129</v>
      </c>
      <c r="D321" s="33">
        <v>1143</v>
      </c>
      <c r="E321" s="33">
        <v>65272</v>
      </c>
    </row>
    <row r="322" spans="1:5">
      <c r="A322" s="42" t="s">
        <v>669</v>
      </c>
      <c r="B322" s="53" t="s">
        <v>670</v>
      </c>
      <c r="C322" s="33">
        <v>5234</v>
      </c>
      <c r="D322" s="33">
        <v>-63</v>
      </c>
      <c r="E322" s="33">
        <v>5170</v>
      </c>
    </row>
    <row r="323" spans="1:5">
      <c r="A323" s="42" t="s">
        <v>671</v>
      </c>
      <c r="B323" s="53" t="s">
        <v>672</v>
      </c>
      <c r="C323" s="33">
        <v>0</v>
      </c>
      <c r="D323" s="33">
        <v>0</v>
      </c>
      <c r="E323" s="33">
        <v>0</v>
      </c>
    </row>
    <row r="324" spans="1:5">
      <c r="A324" s="40" t="s">
        <v>673</v>
      </c>
      <c r="B324" s="50" t="s">
        <v>674</v>
      </c>
      <c r="C324" s="33">
        <v>849</v>
      </c>
      <c r="D324" s="33">
        <v>0</v>
      </c>
      <c r="E324" s="33">
        <v>849</v>
      </c>
    </row>
    <row r="325" spans="1:5">
      <c r="A325" s="40" t="s">
        <v>675</v>
      </c>
      <c r="B325" s="51" t="s">
        <v>676</v>
      </c>
      <c r="C325" s="33">
        <v>753</v>
      </c>
      <c r="D325" s="33">
        <v>0</v>
      </c>
      <c r="E325" s="33">
        <v>753</v>
      </c>
    </row>
    <row r="326" spans="1:5">
      <c r="A326" s="42" t="s">
        <v>677</v>
      </c>
      <c r="B326" s="53" t="s">
        <v>678</v>
      </c>
      <c r="C326" s="33">
        <v>753</v>
      </c>
      <c r="D326" s="33">
        <v>0</v>
      </c>
      <c r="E326" s="33">
        <v>753</v>
      </c>
    </row>
    <row r="327" spans="1:5">
      <c r="A327" s="42" t="s">
        <v>679</v>
      </c>
      <c r="B327" s="53" t="s">
        <v>680</v>
      </c>
      <c r="C327" s="33">
        <v>0</v>
      </c>
      <c r="D327" s="33">
        <v>0</v>
      </c>
      <c r="E327" s="33">
        <v>0</v>
      </c>
    </row>
    <row r="328" spans="1:5">
      <c r="A328" s="42" t="s">
        <v>681</v>
      </c>
      <c r="B328" s="53" t="s">
        <v>682</v>
      </c>
      <c r="C328" s="33">
        <v>0</v>
      </c>
      <c r="D328" s="33">
        <v>0</v>
      </c>
      <c r="E328" s="33">
        <v>0</v>
      </c>
    </row>
    <row r="329" spans="1:5">
      <c r="A329" s="40" t="s">
        <v>683</v>
      </c>
      <c r="B329" s="51" t="s">
        <v>684</v>
      </c>
      <c r="C329" s="33">
        <v>96</v>
      </c>
      <c r="D329" s="33">
        <v>0</v>
      </c>
      <c r="E329" s="33">
        <v>96</v>
      </c>
    </row>
    <row r="330" spans="1:5">
      <c r="A330" s="42" t="s">
        <v>685</v>
      </c>
      <c r="B330" s="53" t="s">
        <v>686</v>
      </c>
      <c r="C330" s="33">
        <v>96</v>
      </c>
      <c r="D330" s="33">
        <v>0</v>
      </c>
      <c r="E330" s="33">
        <v>96</v>
      </c>
    </row>
    <row r="331" spans="1:5">
      <c r="A331" s="42" t="s">
        <v>687</v>
      </c>
      <c r="B331" s="53" t="s">
        <v>688</v>
      </c>
      <c r="C331" s="33">
        <v>0</v>
      </c>
      <c r="D331" s="33">
        <v>0</v>
      </c>
      <c r="E331" s="33">
        <v>0</v>
      </c>
    </row>
    <row r="332" spans="1:5">
      <c r="A332" s="42" t="s">
        <v>689</v>
      </c>
      <c r="B332" s="53" t="s">
        <v>690</v>
      </c>
      <c r="C332" s="33">
        <v>0</v>
      </c>
      <c r="D332" s="33">
        <v>0</v>
      </c>
      <c r="E332" s="33">
        <v>0</v>
      </c>
    </row>
    <row r="333" spans="1:5">
      <c r="A333" s="40" t="s">
        <v>691</v>
      </c>
      <c r="B333" s="50" t="s">
        <v>692</v>
      </c>
      <c r="C333" s="33">
        <v>10485</v>
      </c>
      <c r="D333" s="33">
        <v>1393</v>
      </c>
      <c r="E333" s="33">
        <v>11878</v>
      </c>
    </row>
    <row r="334" spans="1:5">
      <c r="A334" s="40" t="s">
        <v>693</v>
      </c>
      <c r="B334" s="51" t="s">
        <v>694</v>
      </c>
      <c r="C334" s="33">
        <v>109</v>
      </c>
      <c r="D334" s="33">
        <v>0</v>
      </c>
      <c r="E334" s="33">
        <v>109</v>
      </c>
    </row>
    <row r="335" spans="1:5">
      <c r="A335" s="42" t="s">
        <v>695</v>
      </c>
      <c r="B335" s="53" t="s">
        <v>696</v>
      </c>
      <c r="C335" s="33">
        <v>109</v>
      </c>
      <c r="D335" s="33">
        <v>0</v>
      </c>
      <c r="E335" s="33">
        <v>109</v>
      </c>
    </row>
    <row r="336" spans="1:5">
      <c r="A336" s="42" t="s">
        <v>697</v>
      </c>
      <c r="B336" s="53" t="s">
        <v>698</v>
      </c>
      <c r="C336" s="33">
        <v>0</v>
      </c>
      <c r="D336" s="33">
        <v>0</v>
      </c>
      <c r="E336" s="33">
        <v>0</v>
      </c>
    </row>
    <row r="337" spans="1:5">
      <c r="A337" s="42" t="s">
        <v>699</v>
      </c>
      <c r="B337" s="53" t="s">
        <v>700</v>
      </c>
      <c r="C337" s="33">
        <v>0</v>
      </c>
      <c r="D337" s="33">
        <v>0</v>
      </c>
      <c r="E337" s="33">
        <v>0</v>
      </c>
    </row>
    <row r="338" spans="1:5">
      <c r="A338" s="40" t="s">
        <v>701</v>
      </c>
      <c r="B338" s="51" t="s">
        <v>702</v>
      </c>
      <c r="C338" s="33">
        <v>10376</v>
      </c>
      <c r="D338" s="33">
        <v>1393</v>
      </c>
      <c r="E338" s="33">
        <v>11769</v>
      </c>
    </row>
    <row r="339" spans="1:5">
      <c r="A339" s="42" t="s">
        <v>703</v>
      </c>
      <c r="B339" s="53" t="s">
        <v>704</v>
      </c>
      <c r="C339" s="33">
        <v>10230</v>
      </c>
      <c r="D339" s="33">
        <v>40</v>
      </c>
      <c r="E339" s="33">
        <v>10270</v>
      </c>
    </row>
    <row r="340" spans="1:5">
      <c r="A340" s="42" t="s">
        <v>705</v>
      </c>
      <c r="B340" s="53" t="s">
        <v>706</v>
      </c>
      <c r="C340" s="33">
        <v>146</v>
      </c>
      <c r="D340" s="33">
        <v>1353</v>
      </c>
      <c r="E340" s="33">
        <v>1499</v>
      </c>
    </row>
    <row r="341" spans="1:5">
      <c r="A341" s="42" t="s">
        <v>707</v>
      </c>
      <c r="B341" s="53" t="s">
        <v>708</v>
      </c>
      <c r="C341" s="33">
        <v>0</v>
      </c>
      <c r="D341" s="33">
        <v>0</v>
      </c>
      <c r="E341" s="33">
        <v>0</v>
      </c>
    </row>
    <row r="342" spans="1:5">
      <c r="A342" s="40" t="s">
        <v>709</v>
      </c>
      <c r="B342" s="50" t="s">
        <v>710</v>
      </c>
      <c r="C342" s="33">
        <v>6430</v>
      </c>
      <c r="D342" s="33">
        <v>150</v>
      </c>
      <c r="E342" s="33">
        <v>6580</v>
      </c>
    </row>
    <row r="343" spans="1:5">
      <c r="A343" s="40" t="s">
        <v>711</v>
      </c>
      <c r="B343" s="51" t="s">
        <v>712</v>
      </c>
      <c r="C343" s="33">
        <v>1096</v>
      </c>
      <c r="D343" s="33">
        <v>112</v>
      </c>
      <c r="E343" s="33">
        <v>1208</v>
      </c>
    </row>
    <row r="344" spans="1:5">
      <c r="A344" s="42" t="s">
        <v>713</v>
      </c>
      <c r="B344" s="53" t="s">
        <v>714</v>
      </c>
      <c r="C344" s="33">
        <v>761</v>
      </c>
      <c r="D344" s="33">
        <v>112</v>
      </c>
      <c r="E344" s="33">
        <v>873</v>
      </c>
    </row>
    <row r="345" spans="1:5">
      <c r="A345" s="42" t="s">
        <v>715</v>
      </c>
      <c r="B345" s="53" t="s">
        <v>716</v>
      </c>
      <c r="C345" s="33">
        <v>335</v>
      </c>
      <c r="D345" s="33">
        <v>0</v>
      </c>
      <c r="E345" s="33">
        <v>335</v>
      </c>
    </row>
    <row r="346" spans="1:5">
      <c r="A346" s="42" t="s">
        <v>717</v>
      </c>
      <c r="B346" s="53" t="s">
        <v>718</v>
      </c>
      <c r="C346" s="33">
        <v>0</v>
      </c>
      <c r="D346" s="33">
        <v>0</v>
      </c>
      <c r="E346" s="33">
        <v>0</v>
      </c>
    </row>
    <row r="347" spans="1:5">
      <c r="A347" s="40" t="s">
        <v>719</v>
      </c>
      <c r="B347" s="51" t="s">
        <v>720</v>
      </c>
      <c r="C347" s="33">
        <v>5334</v>
      </c>
      <c r="D347" s="33">
        <v>38</v>
      </c>
      <c r="E347" s="33">
        <v>5372</v>
      </c>
    </row>
    <row r="348" spans="1:5">
      <c r="A348" s="42" t="s">
        <v>721</v>
      </c>
      <c r="B348" s="53" t="s">
        <v>722</v>
      </c>
      <c r="C348" s="33">
        <v>5114</v>
      </c>
      <c r="D348" s="33">
        <v>38</v>
      </c>
      <c r="E348" s="33">
        <v>5152</v>
      </c>
    </row>
    <row r="349" spans="1:5">
      <c r="A349" s="42" t="s">
        <v>723</v>
      </c>
      <c r="B349" s="53" t="s">
        <v>724</v>
      </c>
      <c r="C349" s="33">
        <v>32</v>
      </c>
      <c r="D349" s="33">
        <v>0</v>
      </c>
      <c r="E349" s="33">
        <v>32</v>
      </c>
    </row>
    <row r="350" spans="1:5">
      <c r="A350" s="42" t="s">
        <v>725</v>
      </c>
      <c r="B350" s="53" t="s">
        <v>726</v>
      </c>
      <c r="C350" s="33">
        <v>188</v>
      </c>
      <c r="D350" s="33">
        <v>0</v>
      </c>
      <c r="E350" s="33">
        <v>188</v>
      </c>
    </row>
    <row r="351" spans="1:5">
      <c r="A351" s="40" t="s">
        <v>727</v>
      </c>
      <c r="B351" s="50" t="s">
        <v>728</v>
      </c>
      <c r="C351" s="33">
        <v>2192</v>
      </c>
      <c r="D351" s="33">
        <v>250</v>
      </c>
      <c r="E351" s="33">
        <v>2442</v>
      </c>
    </row>
    <row r="352" spans="1:5">
      <c r="A352" s="42" t="s">
        <v>729</v>
      </c>
      <c r="B352" s="53" t="s">
        <v>730</v>
      </c>
      <c r="C352" s="33">
        <v>265</v>
      </c>
      <c r="D352" s="33">
        <v>0</v>
      </c>
      <c r="E352" s="33">
        <v>265</v>
      </c>
    </row>
    <row r="353" spans="1:5">
      <c r="A353" s="42" t="s">
        <v>731</v>
      </c>
      <c r="B353" s="53" t="s">
        <v>732</v>
      </c>
      <c r="C353" s="33">
        <v>0</v>
      </c>
      <c r="D353" s="33">
        <v>0</v>
      </c>
      <c r="E353" s="33">
        <v>0</v>
      </c>
    </row>
    <row r="354" spans="1:5">
      <c r="A354" s="40" t="s">
        <v>733</v>
      </c>
      <c r="B354" s="51" t="s">
        <v>734</v>
      </c>
      <c r="C354" s="33">
        <v>1927</v>
      </c>
      <c r="D354" s="33">
        <v>250</v>
      </c>
      <c r="E354" s="33">
        <v>2177</v>
      </c>
    </row>
    <row r="355" spans="1:5">
      <c r="A355" s="42" t="s">
        <v>735</v>
      </c>
      <c r="B355" s="53" t="s">
        <v>736</v>
      </c>
      <c r="C355" s="33">
        <v>322</v>
      </c>
      <c r="D355" s="33">
        <v>0</v>
      </c>
      <c r="E355" s="33">
        <v>322</v>
      </c>
    </row>
    <row r="356" spans="1:5">
      <c r="A356" s="42" t="s">
        <v>737</v>
      </c>
      <c r="B356" s="53" t="s">
        <v>738</v>
      </c>
      <c r="C356" s="33">
        <v>1605</v>
      </c>
      <c r="D356" s="33">
        <v>250</v>
      </c>
      <c r="E356" s="33">
        <v>1855</v>
      </c>
    </row>
    <row r="357" spans="1:5">
      <c r="A357" s="40" t="s">
        <v>739</v>
      </c>
      <c r="B357" s="50" t="s">
        <v>740</v>
      </c>
      <c r="C357" s="33">
        <v>11409</v>
      </c>
      <c r="D357" s="33">
        <v>-300</v>
      </c>
      <c r="E357" s="33">
        <v>11109</v>
      </c>
    </row>
    <row r="358" spans="1:5">
      <c r="A358" s="42" t="s">
        <v>741</v>
      </c>
      <c r="B358" s="55" t="s">
        <v>742</v>
      </c>
      <c r="C358" s="33">
        <v>11</v>
      </c>
      <c r="D358" s="33">
        <v>0</v>
      </c>
      <c r="E358" s="33">
        <v>11</v>
      </c>
    </row>
    <row r="359" spans="1:5">
      <c r="A359" s="40" t="s">
        <v>743</v>
      </c>
      <c r="B359" s="50" t="s">
        <v>744</v>
      </c>
      <c r="C359" s="33">
        <v>11398</v>
      </c>
      <c r="D359" s="33">
        <v>-300</v>
      </c>
      <c r="E359" s="33">
        <v>11098</v>
      </c>
    </row>
    <row r="360" spans="1:5">
      <c r="A360" s="40" t="s">
        <v>745</v>
      </c>
      <c r="B360" s="50" t="s">
        <v>746</v>
      </c>
      <c r="C360" s="33">
        <v>5755</v>
      </c>
      <c r="D360" s="33">
        <v>0</v>
      </c>
      <c r="E360" s="33">
        <v>5755</v>
      </c>
    </row>
    <row r="361" spans="1:5">
      <c r="A361" s="42" t="s">
        <v>747</v>
      </c>
      <c r="B361" s="53" t="s">
        <v>748</v>
      </c>
      <c r="C361" s="33">
        <v>126</v>
      </c>
      <c r="D361" s="33">
        <v>0</v>
      </c>
      <c r="E361" s="33">
        <v>126</v>
      </c>
    </row>
    <row r="362" spans="1:5">
      <c r="A362" s="42" t="s">
        <v>749</v>
      </c>
      <c r="B362" s="53" t="s">
        <v>750</v>
      </c>
      <c r="C362" s="33">
        <v>5629</v>
      </c>
      <c r="D362" s="33">
        <v>0</v>
      </c>
      <c r="E362" s="33">
        <v>5629</v>
      </c>
    </row>
    <row r="363" spans="1:5">
      <c r="A363" s="42" t="s">
        <v>751</v>
      </c>
      <c r="B363" s="56" t="s">
        <v>752</v>
      </c>
      <c r="C363" s="33">
        <v>5643</v>
      </c>
      <c r="D363" s="33">
        <v>-300</v>
      </c>
      <c r="E363" s="33">
        <v>5343</v>
      </c>
    </row>
    <row r="364" spans="1:5">
      <c r="A364" s="40" t="s">
        <v>753</v>
      </c>
      <c r="B364" s="50" t="s">
        <v>754</v>
      </c>
      <c r="C364" s="33">
        <v>0</v>
      </c>
      <c r="D364" s="33">
        <v>0</v>
      </c>
      <c r="E364" s="33">
        <v>0</v>
      </c>
    </row>
    <row r="365" spans="1:5">
      <c r="A365" s="42" t="s">
        <v>755</v>
      </c>
      <c r="B365" s="53" t="s">
        <v>756</v>
      </c>
      <c r="C365" s="33">
        <v>0</v>
      </c>
      <c r="D365" s="33">
        <v>0</v>
      </c>
      <c r="E365" s="33">
        <v>0</v>
      </c>
    </row>
    <row r="366" spans="1:5">
      <c r="A366" s="42" t="s">
        <v>757</v>
      </c>
      <c r="B366" s="53" t="s">
        <v>758</v>
      </c>
      <c r="C366" s="33">
        <v>0</v>
      </c>
      <c r="D366" s="33">
        <v>0</v>
      </c>
      <c r="E366" s="33">
        <v>0</v>
      </c>
    </row>
    <row r="367" spans="1:5">
      <c r="A367" s="40" t="s">
        <v>759</v>
      </c>
      <c r="B367" s="50" t="s">
        <v>760</v>
      </c>
      <c r="C367" s="33">
        <v>573</v>
      </c>
      <c r="D367" s="33">
        <v>-574</v>
      </c>
      <c r="E367" s="33">
        <v>0</v>
      </c>
    </row>
    <row r="368" spans="1:5">
      <c r="A368" s="42" t="s">
        <v>761</v>
      </c>
      <c r="B368" s="53" t="s">
        <v>762</v>
      </c>
      <c r="C368" s="33">
        <v>431</v>
      </c>
      <c r="D368" s="33">
        <v>-432</v>
      </c>
      <c r="E368" s="33">
        <v>0</v>
      </c>
    </row>
    <row r="369" spans="1:5">
      <c r="A369" s="42" t="s">
        <v>763</v>
      </c>
      <c r="B369" s="53" t="s">
        <v>764</v>
      </c>
      <c r="C369" s="33">
        <v>142</v>
      </c>
      <c r="D369" s="33">
        <v>-142</v>
      </c>
      <c r="E369" s="33">
        <v>0</v>
      </c>
    </row>
    <row r="370" spans="1:5">
      <c r="A370" s="40" t="s">
        <v>765</v>
      </c>
      <c r="B370" s="50" t="s">
        <v>766</v>
      </c>
      <c r="C370" s="33">
        <v>10312</v>
      </c>
      <c r="D370" s="33">
        <v>-1237</v>
      </c>
      <c r="E370" s="33">
        <v>9075</v>
      </c>
    </row>
    <row r="371" spans="1:5">
      <c r="A371" s="40" t="s">
        <v>767</v>
      </c>
      <c r="B371" s="51" t="s">
        <v>768</v>
      </c>
      <c r="C371" s="33">
        <v>9755</v>
      </c>
      <c r="D371" s="33">
        <v>-1237</v>
      </c>
      <c r="E371" s="33">
        <v>8518</v>
      </c>
    </row>
    <row r="372" spans="1:5">
      <c r="A372" s="42" t="s">
        <v>769</v>
      </c>
      <c r="B372" s="53" t="s">
        <v>770</v>
      </c>
      <c r="C372" s="33">
        <v>3481</v>
      </c>
      <c r="D372" s="33">
        <v>0</v>
      </c>
      <c r="E372" s="33">
        <v>3481</v>
      </c>
    </row>
    <row r="373" spans="1:5">
      <c r="A373" s="42" t="s">
        <v>771</v>
      </c>
      <c r="B373" s="53" t="s">
        <v>772</v>
      </c>
      <c r="C373" s="33">
        <v>174</v>
      </c>
      <c r="D373" s="33">
        <v>0</v>
      </c>
      <c r="E373" s="33">
        <v>174</v>
      </c>
    </row>
    <row r="374" spans="1:5">
      <c r="A374" s="42" t="s">
        <v>773</v>
      </c>
      <c r="B374" s="53" t="s">
        <v>774</v>
      </c>
      <c r="C374" s="33">
        <v>0</v>
      </c>
      <c r="D374" s="33">
        <v>0</v>
      </c>
      <c r="E374" s="33">
        <v>0</v>
      </c>
    </row>
    <row r="375" spans="1:5">
      <c r="A375" s="42" t="s">
        <v>775</v>
      </c>
      <c r="B375" s="53" t="s">
        <v>776</v>
      </c>
      <c r="C375" s="33">
        <v>4950</v>
      </c>
      <c r="D375" s="33">
        <v>-1237</v>
      </c>
      <c r="E375" s="33">
        <v>3713</v>
      </c>
    </row>
    <row r="376" spans="1:5">
      <c r="A376" s="42" t="s">
        <v>777</v>
      </c>
      <c r="B376" s="53" t="s">
        <v>778</v>
      </c>
      <c r="C376" s="33">
        <v>1150</v>
      </c>
      <c r="D376" s="33">
        <v>0</v>
      </c>
      <c r="E376" s="33">
        <v>1150</v>
      </c>
    </row>
    <row r="377" spans="1:5">
      <c r="A377" s="42" t="s">
        <v>779</v>
      </c>
      <c r="B377" s="53" t="s">
        <v>780</v>
      </c>
      <c r="C377" s="33">
        <v>0</v>
      </c>
      <c r="D377" s="33">
        <v>0</v>
      </c>
      <c r="E377" s="33">
        <v>0</v>
      </c>
    </row>
    <row r="378" spans="1:5">
      <c r="A378" s="40" t="s">
        <v>781</v>
      </c>
      <c r="B378" s="51" t="s">
        <v>782</v>
      </c>
      <c r="C378" s="33">
        <v>245</v>
      </c>
      <c r="D378" s="33">
        <v>0</v>
      </c>
      <c r="E378" s="33">
        <v>245</v>
      </c>
    </row>
    <row r="379" spans="1:5">
      <c r="A379" s="42" t="s">
        <v>783</v>
      </c>
      <c r="B379" s="53" t="s">
        <v>784</v>
      </c>
      <c r="C379" s="33">
        <v>245</v>
      </c>
      <c r="D379" s="33">
        <v>0</v>
      </c>
      <c r="E379" s="33">
        <v>245</v>
      </c>
    </row>
    <row r="380" spans="1:5">
      <c r="A380" s="42" t="s">
        <v>785</v>
      </c>
      <c r="B380" s="53" t="s">
        <v>786</v>
      </c>
      <c r="C380" s="33">
        <v>0</v>
      </c>
      <c r="D380" s="33">
        <v>0</v>
      </c>
      <c r="E380" s="33">
        <v>0</v>
      </c>
    </row>
    <row r="381" spans="1:5">
      <c r="A381" s="42" t="s">
        <v>787</v>
      </c>
      <c r="B381" s="53" t="s">
        <v>788</v>
      </c>
      <c r="C381" s="33">
        <v>0</v>
      </c>
      <c r="D381" s="33">
        <v>0</v>
      </c>
      <c r="E381" s="33">
        <v>0</v>
      </c>
    </row>
    <row r="382" spans="1:5">
      <c r="A382" s="42" t="s">
        <v>789</v>
      </c>
      <c r="B382" s="53" t="s">
        <v>790</v>
      </c>
      <c r="C382" s="33">
        <v>0</v>
      </c>
      <c r="D382" s="33">
        <v>0</v>
      </c>
      <c r="E382" s="33">
        <v>0</v>
      </c>
    </row>
    <row r="383" spans="1:5">
      <c r="A383" s="40" t="s">
        <v>791</v>
      </c>
      <c r="B383" s="51" t="s">
        <v>792</v>
      </c>
      <c r="C383" s="33">
        <v>312</v>
      </c>
      <c r="D383" s="33">
        <v>0</v>
      </c>
      <c r="E383" s="33">
        <v>312</v>
      </c>
    </row>
    <row r="384" spans="1:5">
      <c r="A384" s="42" t="s">
        <v>793</v>
      </c>
      <c r="B384" s="53" t="s">
        <v>794</v>
      </c>
      <c r="C384" s="33">
        <v>0</v>
      </c>
      <c r="D384" s="33">
        <v>0</v>
      </c>
      <c r="E384" s="33">
        <v>0</v>
      </c>
    </row>
    <row r="385" spans="1:5">
      <c r="A385" s="42" t="s">
        <v>795</v>
      </c>
      <c r="B385" s="53" t="s">
        <v>796</v>
      </c>
      <c r="C385" s="33">
        <v>0</v>
      </c>
      <c r="D385" s="33">
        <v>0</v>
      </c>
      <c r="E385" s="33">
        <v>0</v>
      </c>
    </row>
    <row r="386" spans="1:5">
      <c r="A386" s="42" t="s">
        <v>797</v>
      </c>
      <c r="B386" s="53" t="s">
        <v>798</v>
      </c>
      <c r="C386" s="33">
        <v>0</v>
      </c>
      <c r="D386" s="33">
        <v>0</v>
      </c>
      <c r="E386" s="33">
        <v>0</v>
      </c>
    </row>
    <row r="387" spans="1:5">
      <c r="A387" s="42" t="s">
        <v>799</v>
      </c>
      <c r="B387" s="53" t="s">
        <v>800</v>
      </c>
      <c r="C387" s="33">
        <v>0</v>
      </c>
      <c r="D387" s="33">
        <v>0</v>
      </c>
      <c r="E387" s="33">
        <v>0</v>
      </c>
    </row>
    <row r="388" spans="1:5">
      <c r="A388" s="42" t="s">
        <v>801</v>
      </c>
      <c r="B388" s="53" t="s">
        <v>802</v>
      </c>
      <c r="C388" s="33">
        <v>0</v>
      </c>
      <c r="D388" s="33">
        <v>0</v>
      </c>
      <c r="E388" s="33">
        <v>0</v>
      </c>
    </row>
    <row r="389" spans="1:5">
      <c r="A389" s="42" t="s">
        <v>803</v>
      </c>
      <c r="B389" s="53" t="s">
        <v>804</v>
      </c>
      <c r="C389" s="33">
        <v>0</v>
      </c>
      <c r="D389" s="33">
        <v>0</v>
      </c>
      <c r="E389" s="33">
        <v>0</v>
      </c>
    </row>
    <row r="390" spans="1:5">
      <c r="A390" s="42" t="s">
        <v>805</v>
      </c>
      <c r="B390" s="53" t="s">
        <v>806</v>
      </c>
      <c r="C390" s="33">
        <v>312</v>
      </c>
      <c r="D390" s="33">
        <v>0</v>
      </c>
      <c r="E390" s="33">
        <v>312</v>
      </c>
    </row>
    <row r="391" spans="1:5" ht="15.75">
      <c r="A391" s="48" t="s">
        <v>807</v>
      </c>
      <c r="B391" s="49" t="s">
        <v>808</v>
      </c>
      <c r="C391" s="34">
        <v>347126</v>
      </c>
      <c r="D391" s="34">
        <v>6887</v>
      </c>
      <c r="E391" s="34">
        <v>354016</v>
      </c>
    </row>
    <row r="392" spans="1:5">
      <c r="A392" s="40" t="s">
        <v>809</v>
      </c>
      <c r="B392" s="51" t="s">
        <v>810</v>
      </c>
      <c r="C392" s="33">
        <v>0</v>
      </c>
      <c r="D392" s="33">
        <v>0</v>
      </c>
      <c r="E392" s="33">
        <v>0</v>
      </c>
    </row>
    <row r="393" spans="1:5">
      <c r="A393" s="42" t="s">
        <v>811</v>
      </c>
      <c r="B393" s="53" t="s">
        <v>812</v>
      </c>
      <c r="C393" s="33">
        <v>0</v>
      </c>
      <c r="D393" s="33">
        <v>0</v>
      </c>
      <c r="E393" s="33">
        <v>0</v>
      </c>
    </row>
    <row r="394" spans="1:5">
      <c r="A394" s="42" t="s">
        <v>813</v>
      </c>
      <c r="B394" s="53" t="s">
        <v>814</v>
      </c>
      <c r="C394" s="33">
        <v>0</v>
      </c>
      <c r="D394" s="33">
        <v>0</v>
      </c>
      <c r="E394" s="33">
        <v>0</v>
      </c>
    </row>
    <row r="395" spans="1:5">
      <c r="A395" s="42" t="s">
        <v>815</v>
      </c>
      <c r="B395" s="53" t="s">
        <v>816</v>
      </c>
      <c r="C395" s="33">
        <v>0</v>
      </c>
      <c r="D395" s="33">
        <v>0</v>
      </c>
      <c r="E395" s="33">
        <v>0</v>
      </c>
    </row>
    <row r="396" spans="1:5">
      <c r="A396" s="40" t="s">
        <v>817</v>
      </c>
      <c r="B396" s="51" t="s">
        <v>818</v>
      </c>
      <c r="C396" s="33">
        <v>0</v>
      </c>
      <c r="D396" s="33">
        <v>0</v>
      </c>
      <c r="E396" s="33">
        <v>0</v>
      </c>
    </row>
    <row r="397" spans="1:5">
      <c r="A397" s="42" t="s">
        <v>819</v>
      </c>
      <c r="B397" s="53" t="s">
        <v>820</v>
      </c>
      <c r="C397" s="33">
        <v>0</v>
      </c>
      <c r="D397" s="33">
        <v>0</v>
      </c>
      <c r="E397" s="33">
        <v>0</v>
      </c>
    </row>
    <row r="398" spans="1:5">
      <c r="A398" s="42" t="s">
        <v>821</v>
      </c>
      <c r="B398" s="53" t="s">
        <v>822</v>
      </c>
      <c r="C398" s="33">
        <v>0</v>
      </c>
      <c r="D398" s="33">
        <v>0</v>
      </c>
      <c r="E398" s="33">
        <v>0</v>
      </c>
    </row>
    <row r="399" spans="1:5">
      <c r="A399" s="42" t="s">
        <v>823</v>
      </c>
      <c r="B399" s="53" t="s">
        <v>824</v>
      </c>
      <c r="C399" s="33">
        <v>0</v>
      </c>
      <c r="D399" s="33">
        <v>0</v>
      </c>
      <c r="E399" s="33">
        <v>0</v>
      </c>
    </row>
    <row r="400" spans="1:5">
      <c r="A400" s="42" t="s">
        <v>825</v>
      </c>
      <c r="B400" s="53" t="s">
        <v>826</v>
      </c>
      <c r="C400" s="33">
        <v>0</v>
      </c>
      <c r="D400" s="33">
        <v>0</v>
      </c>
      <c r="E400" s="33">
        <v>0</v>
      </c>
    </row>
    <row r="401" spans="1:5">
      <c r="A401" s="42" t="s">
        <v>827</v>
      </c>
      <c r="B401" s="53" t="s">
        <v>828</v>
      </c>
      <c r="C401" s="33">
        <v>0</v>
      </c>
      <c r="D401" s="33">
        <v>0</v>
      </c>
      <c r="E401" s="33">
        <v>0</v>
      </c>
    </row>
    <row r="402" spans="1:5">
      <c r="A402" s="40" t="s">
        <v>829</v>
      </c>
      <c r="B402" s="51" t="s">
        <v>830</v>
      </c>
      <c r="C402" s="33">
        <v>12</v>
      </c>
      <c r="D402" s="33">
        <v>0</v>
      </c>
      <c r="E402" s="33">
        <v>12</v>
      </c>
    </row>
    <row r="403" spans="1:5">
      <c r="A403" s="42" t="s">
        <v>831</v>
      </c>
      <c r="B403" s="53" t="s">
        <v>832</v>
      </c>
      <c r="C403" s="33">
        <v>0</v>
      </c>
      <c r="D403" s="33">
        <v>0</v>
      </c>
      <c r="E403" s="33">
        <v>0</v>
      </c>
    </row>
    <row r="404" spans="1:5">
      <c r="A404" s="42" t="s">
        <v>833</v>
      </c>
      <c r="B404" s="53" t="s">
        <v>834</v>
      </c>
      <c r="C404" s="33">
        <v>0</v>
      </c>
      <c r="D404" s="33">
        <v>0</v>
      </c>
      <c r="E404" s="33">
        <v>0</v>
      </c>
    </row>
    <row r="405" spans="1:5">
      <c r="A405" s="42" t="s">
        <v>835</v>
      </c>
      <c r="B405" s="53" t="s">
        <v>836</v>
      </c>
      <c r="C405" s="33">
        <v>12</v>
      </c>
      <c r="D405" s="33">
        <v>0</v>
      </c>
      <c r="E405" s="33">
        <v>12</v>
      </c>
    </row>
    <row r="406" spans="1:5">
      <c r="A406" s="40" t="s">
        <v>837</v>
      </c>
      <c r="B406" s="51" t="s">
        <v>838</v>
      </c>
      <c r="C406" s="33">
        <v>0</v>
      </c>
      <c r="D406" s="33">
        <v>0</v>
      </c>
      <c r="E406" s="33">
        <v>0</v>
      </c>
    </row>
    <row r="407" spans="1:5">
      <c r="A407" s="42" t="s">
        <v>839</v>
      </c>
      <c r="B407" s="53" t="s">
        <v>840</v>
      </c>
      <c r="C407" s="33">
        <v>0</v>
      </c>
      <c r="D407" s="33">
        <v>0</v>
      </c>
      <c r="E407" s="33">
        <v>0</v>
      </c>
    </row>
    <row r="408" spans="1:5">
      <c r="A408" s="42" t="s">
        <v>841</v>
      </c>
      <c r="B408" s="53" t="s">
        <v>842</v>
      </c>
      <c r="C408" s="33">
        <v>0</v>
      </c>
      <c r="D408" s="33">
        <v>0</v>
      </c>
      <c r="E408" s="33">
        <v>0</v>
      </c>
    </row>
    <row r="409" spans="1:5">
      <c r="A409" s="40" t="s">
        <v>843</v>
      </c>
      <c r="B409" s="50" t="s">
        <v>844</v>
      </c>
      <c r="C409" s="33">
        <v>-12</v>
      </c>
      <c r="D409" s="33">
        <v>0</v>
      </c>
      <c r="E409" s="33">
        <v>-12</v>
      </c>
    </row>
    <row r="410" spans="1:5">
      <c r="A410" s="42" t="s">
        <v>845</v>
      </c>
      <c r="B410" s="53" t="s">
        <v>846</v>
      </c>
      <c r="C410" s="33">
        <v>0</v>
      </c>
      <c r="D410" s="33">
        <v>0</v>
      </c>
      <c r="E410" s="33">
        <v>0</v>
      </c>
    </row>
    <row r="411" spans="1:5">
      <c r="A411" s="42" t="s">
        <v>847</v>
      </c>
      <c r="B411" s="53" t="s">
        <v>848</v>
      </c>
      <c r="C411" s="33">
        <v>0</v>
      </c>
      <c r="D411" s="33">
        <v>0</v>
      </c>
      <c r="E411" s="33">
        <v>0</v>
      </c>
    </row>
    <row r="412" spans="1:5">
      <c r="A412" s="40" t="s">
        <v>849</v>
      </c>
      <c r="B412" s="50" t="s">
        <v>850</v>
      </c>
      <c r="C412" s="33">
        <v>0</v>
      </c>
      <c r="D412" s="33">
        <v>0</v>
      </c>
      <c r="E412" s="33">
        <v>0</v>
      </c>
    </row>
    <row r="413" spans="1:5">
      <c r="A413" s="40" t="s">
        <v>851</v>
      </c>
      <c r="B413" s="57" t="s">
        <v>852</v>
      </c>
      <c r="C413" s="33">
        <v>866</v>
      </c>
      <c r="D413" s="33">
        <v>-456</v>
      </c>
      <c r="E413" s="33">
        <v>410</v>
      </c>
    </row>
    <row r="414" spans="1:5">
      <c r="A414" s="42" t="s">
        <v>853</v>
      </c>
      <c r="B414" s="53" t="s">
        <v>854</v>
      </c>
      <c r="C414" s="33">
        <v>0</v>
      </c>
      <c r="D414" s="33">
        <v>0</v>
      </c>
      <c r="E414" s="33">
        <v>0</v>
      </c>
    </row>
    <row r="415" spans="1:5">
      <c r="A415" s="40" t="s">
        <v>855</v>
      </c>
      <c r="B415" s="51" t="s">
        <v>856</v>
      </c>
      <c r="C415" s="33">
        <v>866</v>
      </c>
      <c r="D415" s="33">
        <v>-456</v>
      </c>
      <c r="E415" s="33">
        <v>410</v>
      </c>
    </row>
    <row r="416" spans="1:5">
      <c r="A416" s="42" t="s">
        <v>857</v>
      </c>
      <c r="B416" s="53" t="s">
        <v>858</v>
      </c>
      <c r="C416" s="33">
        <v>0</v>
      </c>
      <c r="D416" s="33">
        <v>0</v>
      </c>
      <c r="E416" s="33">
        <v>0</v>
      </c>
    </row>
    <row r="417" spans="1:5">
      <c r="A417" s="40" t="s">
        <v>859</v>
      </c>
      <c r="B417" s="51" t="s">
        <v>860</v>
      </c>
      <c r="C417" s="33">
        <v>866</v>
      </c>
      <c r="D417" s="33">
        <v>-456</v>
      </c>
      <c r="E417" s="33">
        <v>410</v>
      </c>
    </row>
    <row r="418" spans="1:5">
      <c r="A418" s="42" t="s">
        <v>861</v>
      </c>
      <c r="B418" s="53" t="s">
        <v>1012</v>
      </c>
      <c r="C418" s="33">
        <v>0</v>
      </c>
      <c r="D418" s="33">
        <v>0</v>
      </c>
      <c r="E418" s="33">
        <v>0</v>
      </c>
    </row>
    <row r="419" spans="1:5">
      <c r="A419" s="40" t="s">
        <v>863</v>
      </c>
      <c r="B419" s="51" t="s">
        <v>864</v>
      </c>
      <c r="C419" s="33">
        <v>866</v>
      </c>
      <c r="D419" s="33">
        <v>-456</v>
      </c>
      <c r="E419" s="33">
        <v>410</v>
      </c>
    </row>
    <row r="420" spans="1:5">
      <c r="A420" s="42" t="s">
        <v>865</v>
      </c>
      <c r="B420" s="53" t="s">
        <v>866</v>
      </c>
      <c r="C420" s="33">
        <v>0</v>
      </c>
      <c r="D420" s="33">
        <v>0</v>
      </c>
      <c r="E420" s="33">
        <v>0</v>
      </c>
    </row>
    <row r="421" spans="1:5">
      <c r="A421" s="42" t="s">
        <v>867</v>
      </c>
      <c r="B421" s="53" t="s">
        <v>868</v>
      </c>
      <c r="C421" s="33">
        <v>0</v>
      </c>
      <c r="D421" s="33">
        <v>0</v>
      </c>
      <c r="E421" s="33">
        <v>0</v>
      </c>
    </row>
    <row r="422" spans="1:5">
      <c r="A422" s="42" t="s">
        <v>869</v>
      </c>
      <c r="B422" s="53" t="s">
        <v>870</v>
      </c>
      <c r="C422" s="33">
        <v>0</v>
      </c>
      <c r="D422" s="33">
        <v>0</v>
      </c>
      <c r="E422" s="33">
        <v>0</v>
      </c>
    </row>
    <row r="423" spans="1:5">
      <c r="A423" s="42" t="s">
        <v>871</v>
      </c>
      <c r="B423" s="53" t="s">
        <v>872</v>
      </c>
      <c r="C423" s="33">
        <v>0</v>
      </c>
      <c r="D423" s="33">
        <v>0</v>
      </c>
      <c r="E423" s="33">
        <v>0</v>
      </c>
    </row>
    <row r="424" spans="1:5">
      <c r="A424" s="42" t="s">
        <v>873</v>
      </c>
      <c r="B424" s="53" t="s">
        <v>874</v>
      </c>
      <c r="C424" s="33">
        <v>0</v>
      </c>
      <c r="D424" s="33">
        <v>0</v>
      </c>
      <c r="E424" s="33">
        <v>0</v>
      </c>
    </row>
    <row r="425" spans="1:5">
      <c r="A425" s="42" t="s">
        <v>875</v>
      </c>
      <c r="B425" s="53" t="s">
        <v>876</v>
      </c>
      <c r="C425" s="33">
        <v>410</v>
      </c>
      <c r="D425" s="33">
        <v>0</v>
      </c>
      <c r="E425" s="33">
        <v>410</v>
      </c>
    </row>
    <row r="426" spans="1:5">
      <c r="A426" s="42" t="s">
        <v>877</v>
      </c>
      <c r="B426" s="53" t="s">
        <v>878</v>
      </c>
      <c r="C426" s="33">
        <v>456</v>
      </c>
      <c r="D426" s="33">
        <v>-456</v>
      </c>
      <c r="E426" s="33">
        <v>0</v>
      </c>
    </row>
    <row r="427" spans="1:5">
      <c r="A427" s="40" t="s">
        <v>879</v>
      </c>
      <c r="B427" s="51" t="s">
        <v>1013</v>
      </c>
      <c r="C427" s="33">
        <v>0</v>
      </c>
      <c r="D427" s="33">
        <v>0</v>
      </c>
      <c r="E427" s="33">
        <v>0</v>
      </c>
    </row>
    <row r="428" spans="1:5">
      <c r="A428" s="42" t="s">
        <v>881</v>
      </c>
      <c r="B428" s="53" t="s">
        <v>882</v>
      </c>
      <c r="C428" s="33">
        <v>0</v>
      </c>
      <c r="D428" s="33">
        <v>0</v>
      </c>
      <c r="E428" s="33">
        <v>0</v>
      </c>
    </row>
    <row r="429" spans="1:5">
      <c r="A429" s="40" t="s">
        <v>883</v>
      </c>
      <c r="B429" s="51" t="s">
        <v>884</v>
      </c>
      <c r="C429" s="33">
        <v>0</v>
      </c>
      <c r="D429" s="33">
        <v>0</v>
      </c>
      <c r="E429" s="33">
        <v>0</v>
      </c>
    </row>
    <row r="430" spans="1:5">
      <c r="A430" s="42" t="s">
        <v>885</v>
      </c>
      <c r="B430" s="53" t="s">
        <v>886</v>
      </c>
      <c r="C430" s="33">
        <v>0</v>
      </c>
      <c r="D430" s="33">
        <v>0</v>
      </c>
      <c r="E430" s="33">
        <v>0</v>
      </c>
    </row>
    <row r="431" spans="1:5">
      <c r="A431" s="42" t="s">
        <v>887</v>
      </c>
      <c r="B431" s="53" t="s">
        <v>888</v>
      </c>
      <c r="C431" s="33">
        <v>0</v>
      </c>
      <c r="D431" s="33">
        <v>0</v>
      </c>
      <c r="E431" s="33">
        <v>0</v>
      </c>
    </row>
    <row r="432" spans="1:5">
      <c r="A432" s="42" t="s">
        <v>889</v>
      </c>
      <c r="B432" s="53" t="s">
        <v>890</v>
      </c>
      <c r="C432" s="33">
        <v>0</v>
      </c>
      <c r="D432" s="33">
        <v>0</v>
      </c>
      <c r="E432" s="33">
        <v>0</v>
      </c>
    </row>
    <row r="433" spans="1:5">
      <c r="A433" s="42" t="s">
        <v>891</v>
      </c>
      <c r="B433" s="53" t="s">
        <v>892</v>
      </c>
      <c r="C433" s="33">
        <v>0</v>
      </c>
      <c r="D433" s="33">
        <v>0</v>
      </c>
      <c r="E433" s="33">
        <v>0</v>
      </c>
    </row>
    <row r="434" spans="1:5">
      <c r="A434" s="42" t="s">
        <v>893</v>
      </c>
      <c r="B434" s="53" t="s">
        <v>894</v>
      </c>
      <c r="C434" s="33">
        <v>0</v>
      </c>
      <c r="D434" s="33">
        <v>0</v>
      </c>
      <c r="E434" s="33">
        <v>0</v>
      </c>
    </row>
    <row r="435" spans="1:5">
      <c r="A435" s="42" t="s">
        <v>895</v>
      </c>
      <c r="B435" s="53" t="s">
        <v>896</v>
      </c>
      <c r="C435" s="33">
        <v>0</v>
      </c>
      <c r="D435" s="33">
        <v>0</v>
      </c>
      <c r="E435" s="33">
        <v>0</v>
      </c>
    </row>
    <row r="436" spans="1:5">
      <c r="A436" s="42" t="s">
        <v>897</v>
      </c>
      <c r="B436" s="53" t="s">
        <v>898</v>
      </c>
      <c r="C436" s="33">
        <v>0</v>
      </c>
      <c r="D436" s="33">
        <v>0</v>
      </c>
      <c r="E436" s="33">
        <v>0</v>
      </c>
    </row>
    <row r="437" spans="1:5">
      <c r="A437" s="42" t="s">
        <v>899</v>
      </c>
      <c r="B437" s="53" t="s">
        <v>900</v>
      </c>
      <c r="C437" s="33">
        <v>0</v>
      </c>
      <c r="D437" s="33">
        <v>0</v>
      </c>
      <c r="E437" s="33">
        <v>0</v>
      </c>
    </row>
    <row r="438" spans="1:5">
      <c r="A438" s="40" t="s">
        <v>901</v>
      </c>
      <c r="B438" s="57" t="s">
        <v>902</v>
      </c>
      <c r="C438" s="33">
        <v>26</v>
      </c>
      <c r="D438" s="33">
        <v>250</v>
      </c>
      <c r="E438" s="33">
        <v>276</v>
      </c>
    </row>
    <row r="439" spans="1:5">
      <c r="A439" s="42" t="s">
        <v>903</v>
      </c>
      <c r="B439" s="53" t="s">
        <v>904</v>
      </c>
      <c r="C439" s="33">
        <v>0</v>
      </c>
      <c r="D439" s="33">
        <v>0</v>
      </c>
      <c r="E439" s="33">
        <v>0</v>
      </c>
    </row>
    <row r="440" spans="1:5">
      <c r="A440" s="40" t="s">
        <v>905</v>
      </c>
      <c r="B440" s="51" t="s">
        <v>906</v>
      </c>
      <c r="C440" s="33">
        <v>26</v>
      </c>
      <c r="D440" s="33">
        <v>250</v>
      </c>
      <c r="E440" s="33">
        <v>276</v>
      </c>
    </row>
    <row r="441" spans="1:5">
      <c r="A441" s="42" t="s">
        <v>907</v>
      </c>
      <c r="B441" s="53" t="s">
        <v>908</v>
      </c>
      <c r="C441" s="33">
        <v>3</v>
      </c>
      <c r="D441" s="33">
        <v>0</v>
      </c>
      <c r="E441" s="33">
        <v>3</v>
      </c>
    </row>
    <row r="442" spans="1:5">
      <c r="A442" s="42" t="s">
        <v>909</v>
      </c>
      <c r="B442" s="53" t="s">
        <v>910</v>
      </c>
      <c r="C442" s="33">
        <v>0</v>
      </c>
      <c r="D442" s="33">
        <v>0</v>
      </c>
      <c r="E442" s="33">
        <v>0</v>
      </c>
    </row>
    <row r="443" spans="1:5">
      <c r="A443" s="40" t="s">
        <v>911</v>
      </c>
      <c r="B443" s="51" t="s">
        <v>912</v>
      </c>
      <c r="C443" s="33">
        <v>23</v>
      </c>
      <c r="D443" s="33">
        <v>250</v>
      </c>
      <c r="E443" s="33">
        <v>273</v>
      </c>
    </row>
    <row r="444" spans="1:5">
      <c r="A444" s="40" t="s">
        <v>913</v>
      </c>
      <c r="B444" s="51" t="s">
        <v>914</v>
      </c>
      <c r="C444" s="33">
        <v>0</v>
      </c>
      <c r="D444" s="33">
        <v>0</v>
      </c>
      <c r="E444" s="33">
        <v>0</v>
      </c>
    </row>
    <row r="445" spans="1:5">
      <c r="A445" s="42" t="s">
        <v>915</v>
      </c>
      <c r="B445" s="53" t="s">
        <v>916</v>
      </c>
      <c r="C445" s="33">
        <v>0</v>
      </c>
      <c r="D445" s="33">
        <v>0</v>
      </c>
      <c r="E445" s="33">
        <v>0</v>
      </c>
    </row>
    <row r="446" spans="1:5">
      <c r="A446" s="42" t="s">
        <v>917</v>
      </c>
      <c r="B446" s="53" t="s">
        <v>918</v>
      </c>
      <c r="C446" s="33">
        <v>0</v>
      </c>
      <c r="D446" s="33">
        <v>0</v>
      </c>
      <c r="E446" s="33">
        <v>0</v>
      </c>
    </row>
    <row r="447" spans="1:5">
      <c r="A447" s="40" t="s">
        <v>919</v>
      </c>
      <c r="B447" s="51" t="s">
        <v>920</v>
      </c>
      <c r="C447" s="33">
        <v>23</v>
      </c>
      <c r="D447" s="33">
        <v>250</v>
      </c>
      <c r="E447" s="33">
        <v>273</v>
      </c>
    </row>
    <row r="448" spans="1:5">
      <c r="A448" s="42" t="s">
        <v>921</v>
      </c>
      <c r="B448" s="53" t="s">
        <v>922</v>
      </c>
      <c r="C448" s="33">
        <v>0</v>
      </c>
      <c r="D448" s="33">
        <v>0</v>
      </c>
      <c r="E448" s="33">
        <v>0</v>
      </c>
    </row>
    <row r="449" spans="1:5">
      <c r="A449" s="40" t="s">
        <v>923</v>
      </c>
      <c r="B449" s="51" t="s">
        <v>924</v>
      </c>
      <c r="C449" s="33">
        <v>8</v>
      </c>
      <c r="D449" s="33">
        <v>0</v>
      </c>
      <c r="E449" s="33">
        <v>8</v>
      </c>
    </row>
    <row r="450" spans="1:5">
      <c r="A450" s="42" t="s">
        <v>925</v>
      </c>
      <c r="B450" s="53" t="s">
        <v>926</v>
      </c>
      <c r="C450" s="33">
        <v>0</v>
      </c>
      <c r="D450" s="33">
        <v>0</v>
      </c>
      <c r="E450" s="33">
        <v>0</v>
      </c>
    </row>
    <row r="451" spans="1:5">
      <c r="A451" s="42" t="s">
        <v>927</v>
      </c>
      <c r="B451" s="53" t="s">
        <v>928</v>
      </c>
      <c r="C451" s="33">
        <v>1</v>
      </c>
      <c r="D451" s="33">
        <v>0</v>
      </c>
      <c r="E451" s="33">
        <v>1</v>
      </c>
    </row>
    <row r="452" spans="1:5">
      <c r="A452" s="42" t="s">
        <v>929</v>
      </c>
      <c r="B452" s="53" t="s">
        <v>930</v>
      </c>
      <c r="C452" s="33">
        <v>7</v>
      </c>
      <c r="D452" s="33">
        <v>0</v>
      </c>
      <c r="E452" s="33">
        <v>7</v>
      </c>
    </row>
    <row r="453" spans="1:5">
      <c r="A453" s="42" t="s">
        <v>931</v>
      </c>
      <c r="B453" s="53" t="s">
        <v>932</v>
      </c>
      <c r="C453" s="33">
        <v>0</v>
      </c>
      <c r="D453" s="33">
        <v>0</v>
      </c>
      <c r="E453" s="33">
        <v>0</v>
      </c>
    </row>
    <row r="454" spans="1:5">
      <c r="A454" s="42" t="s">
        <v>933</v>
      </c>
      <c r="B454" s="53" t="s">
        <v>934</v>
      </c>
      <c r="C454" s="33">
        <v>0</v>
      </c>
      <c r="D454" s="33">
        <v>0</v>
      </c>
      <c r="E454" s="33">
        <v>0</v>
      </c>
    </row>
    <row r="455" spans="1:5">
      <c r="A455" s="42" t="s">
        <v>935</v>
      </c>
      <c r="B455" s="53" t="s">
        <v>936</v>
      </c>
      <c r="C455" s="33">
        <v>0</v>
      </c>
      <c r="D455" s="33">
        <v>0</v>
      </c>
      <c r="E455" s="33">
        <v>0</v>
      </c>
    </row>
    <row r="456" spans="1:5">
      <c r="A456" s="42" t="s">
        <v>937</v>
      </c>
      <c r="B456" s="53" t="s">
        <v>938</v>
      </c>
      <c r="C456" s="33">
        <v>0</v>
      </c>
      <c r="D456" s="33">
        <v>250</v>
      </c>
      <c r="E456" s="33">
        <v>250</v>
      </c>
    </row>
    <row r="457" spans="1:5">
      <c r="A457" s="42" t="s">
        <v>939</v>
      </c>
      <c r="B457" s="53" t="s">
        <v>940</v>
      </c>
      <c r="C457" s="33">
        <v>15</v>
      </c>
      <c r="D457" s="33">
        <v>0</v>
      </c>
      <c r="E457" s="33">
        <v>15</v>
      </c>
    </row>
    <row r="458" spans="1:5">
      <c r="A458" s="40" t="s">
        <v>941</v>
      </c>
      <c r="B458" s="51" t="s">
        <v>942</v>
      </c>
      <c r="C458" s="33">
        <v>0</v>
      </c>
      <c r="D458" s="33">
        <v>0</v>
      </c>
      <c r="E458" s="33">
        <v>0</v>
      </c>
    </row>
    <row r="459" spans="1:5">
      <c r="A459" s="42" t="s">
        <v>943</v>
      </c>
      <c r="B459" s="53" t="s">
        <v>944</v>
      </c>
      <c r="C459" s="33">
        <v>0</v>
      </c>
      <c r="D459" s="33">
        <v>0</v>
      </c>
      <c r="E459" s="33">
        <v>0</v>
      </c>
    </row>
    <row r="460" spans="1:5">
      <c r="A460" s="40" t="s">
        <v>945</v>
      </c>
      <c r="B460" s="51" t="s">
        <v>946</v>
      </c>
      <c r="C460" s="33">
        <v>0</v>
      </c>
      <c r="D460" s="33">
        <v>0</v>
      </c>
      <c r="E460" s="33">
        <v>0</v>
      </c>
    </row>
    <row r="461" spans="1:5">
      <c r="A461" s="42" t="s">
        <v>947</v>
      </c>
      <c r="B461" s="53" t="s">
        <v>948</v>
      </c>
      <c r="C461" s="33">
        <v>0</v>
      </c>
      <c r="D461" s="33">
        <v>0</v>
      </c>
      <c r="E461" s="33">
        <v>0</v>
      </c>
    </row>
    <row r="462" spans="1:5">
      <c r="A462" s="42" t="s">
        <v>949</v>
      </c>
      <c r="B462" s="53" t="s">
        <v>950</v>
      </c>
      <c r="C462" s="33">
        <v>0</v>
      </c>
      <c r="D462" s="33">
        <v>0</v>
      </c>
      <c r="E462" s="33">
        <v>0</v>
      </c>
    </row>
    <row r="463" spans="1:5">
      <c r="A463" s="42" t="s">
        <v>951</v>
      </c>
      <c r="B463" s="53" t="s">
        <v>952</v>
      </c>
      <c r="C463" s="33">
        <v>0</v>
      </c>
      <c r="D463" s="33">
        <v>0</v>
      </c>
      <c r="E463" s="33">
        <v>0</v>
      </c>
    </row>
    <row r="464" spans="1:5">
      <c r="A464" s="42" t="s">
        <v>953</v>
      </c>
      <c r="B464" s="53" t="s">
        <v>954</v>
      </c>
      <c r="C464" s="33">
        <v>0</v>
      </c>
      <c r="D464" s="33">
        <v>0</v>
      </c>
      <c r="E464" s="33">
        <v>0</v>
      </c>
    </row>
    <row r="465" spans="1:5">
      <c r="A465" s="42" t="s">
        <v>955</v>
      </c>
      <c r="B465" s="53" t="s">
        <v>956</v>
      </c>
      <c r="C465" s="33">
        <v>0</v>
      </c>
      <c r="D465" s="33">
        <v>0</v>
      </c>
      <c r="E465" s="33">
        <v>0</v>
      </c>
    </row>
    <row r="466" spans="1:5">
      <c r="A466" s="42" t="s">
        <v>957</v>
      </c>
      <c r="B466" s="53" t="s">
        <v>958</v>
      </c>
      <c r="C466" s="33">
        <v>0</v>
      </c>
      <c r="D466" s="33">
        <v>0</v>
      </c>
      <c r="E466" s="33">
        <v>0</v>
      </c>
    </row>
    <row r="467" spans="1:5">
      <c r="A467" s="42" t="s">
        <v>959</v>
      </c>
      <c r="B467" s="53" t="s">
        <v>960</v>
      </c>
      <c r="C467" s="33">
        <v>0</v>
      </c>
      <c r="D467" s="33">
        <v>0</v>
      </c>
      <c r="E467" s="33">
        <v>0</v>
      </c>
    </row>
    <row r="468" spans="1:5">
      <c r="A468" s="42" t="s">
        <v>961</v>
      </c>
      <c r="B468" s="53" t="s">
        <v>962</v>
      </c>
      <c r="C468" s="33">
        <v>0</v>
      </c>
      <c r="D468" s="33">
        <v>0</v>
      </c>
      <c r="E468" s="33">
        <v>0</v>
      </c>
    </row>
    <row r="469" spans="1:5">
      <c r="A469" s="40" t="s">
        <v>963</v>
      </c>
      <c r="B469" s="50" t="s">
        <v>964</v>
      </c>
      <c r="C469" s="33">
        <v>840</v>
      </c>
      <c r="D469" s="33">
        <v>-706</v>
      </c>
      <c r="E469" s="33">
        <v>134</v>
      </c>
    </row>
    <row r="470" spans="1:5">
      <c r="A470" s="40" t="s">
        <v>965</v>
      </c>
      <c r="B470" s="57" t="s">
        <v>966</v>
      </c>
      <c r="C470" s="33">
        <v>10467</v>
      </c>
      <c r="D470" s="33">
        <v>264</v>
      </c>
      <c r="E470" s="33">
        <v>10731</v>
      </c>
    </row>
    <row r="471" spans="1:5">
      <c r="A471" s="40" t="s">
        <v>967</v>
      </c>
      <c r="B471" s="51" t="s">
        <v>968</v>
      </c>
      <c r="C471" s="33">
        <v>10448</v>
      </c>
      <c r="D471" s="33">
        <v>264</v>
      </c>
      <c r="E471" s="33">
        <v>10712</v>
      </c>
    </row>
    <row r="472" spans="1:5">
      <c r="A472" s="42" t="s">
        <v>969</v>
      </c>
      <c r="B472" s="53" t="s">
        <v>970</v>
      </c>
      <c r="C472" s="33">
        <v>10269</v>
      </c>
      <c r="D472" s="33">
        <v>264</v>
      </c>
      <c r="E472" s="33">
        <v>10533</v>
      </c>
    </row>
    <row r="473" spans="1:5">
      <c r="A473" s="42" t="s">
        <v>971</v>
      </c>
      <c r="B473" s="53" t="s">
        <v>972</v>
      </c>
      <c r="C473" s="33">
        <v>96</v>
      </c>
      <c r="D473" s="33">
        <v>0</v>
      </c>
      <c r="E473" s="33">
        <v>96</v>
      </c>
    </row>
    <row r="474" spans="1:5">
      <c r="A474" s="42" t="s">
        <v>973</v>
      </c>
      <c r="B474" s="53" t="s">
        <v>974</v>
      </c>
      <c r="C474" s="33">
        <v>83</v>
      </c>
      <c r="D474" s="33">
        <v>0</v>
      </c>
      <c r="E474" s="33">
        <v>83</v>
      </c>
    </row>
    <row r="475" spans="1:5">
      <c r="A475" s="42" t="s">
        <v>975</v>
      </c>
      <c r="B475" s="53" t="s">
        <v>976</v>
      </c>
      <c r="C475" s="33">
        <v>0</v>
      </c>
      <c r="D475" s="33">
        <v>0</v>
      </c>
      <c r="E475" s="33">
        <v>0</v>
      </c>
    </row>
    <row r="476" spans="1:5">
      <c r="A476" s="40" t="s">
        <v>977</v>
      </c>
      <c r="B476" s="51" t="s">
        <v>978</v>
      </c>
      <c r="C476" s="33">
        <v>19</v>
      </c>
      <c r="D476" s="33">
        <v>0</v>
      </c>
      <c r="E476" s="33">
        <v>19</v>
      </c>
    </row>
    <row r="477" spans="1:5">
      <c r="A477" s="42" t="s">
        <v>979</v>
      </c>
      <c r="B477" s="53" t="s">
        <v>980</v>
      </c>
      <c r="C477" s="33">
        <v>19</v>
      </c>
      <c r="D477" s="33">
        <v>0</v>
      </c>
      <c r="E477" s="33">
        <v>19</v>
      </c>
    </row>
    <row r="478" spans="1:5">
      <c r="A478" s="42" t="s">
        <v>981</v>
      </c>
      <c r="B478" s="53" t="s">
        <v>982</v>
      </c>
      <c r="C478" s="33">
        <v>0</v>
      </c>
      <c r="D478" s="33">
        <v>0</v>
      </c>
      <c r="E478" s="33">
        <v>0</v>
      </c>
    </row>
    <row r="479" spans="1:5">
      <c r="A479" s="42" t="s">
        <v>983</v>
      </c>
      <c r="B479" s="53" t="s">
        <v>984</v>
      </c>
      <c r="C479" s="33">
        <v>0</v>
      </c>
      <c r="D479" s="33">
        <v>0</v>
      </c>
      <c r="E479" s="33">
        <v>0</v>
      </c>
    </row>
    <row r="480" spans="1:5">
      <c r="A480" s="40" t="s">
        <v>985</v>
      </c>
      <c r="B480" s="50" t="s">
        <v>986</v>
      </c>
      <c r="C480" s="33">
        <v>10467</v>
      </c>
      <c r="D480" s="33">
        <v>264</v>
      </c>
      <c r="E480" s="33">
        <v>10731</v>
      </c>
    </row>
    <row r="481" spans="1:5" ht="15.75">
      <c r="A481" s="58" t="s">
        <v>26</v>
      </c>
      <c r="B481" s="59" t="s">
        <v>987</v>
      </c>
      <c r="C481" s="37">
        <v>0</v>
      </c>
      <c r="D481" s="37">
        <v>0</v>
      </c>
      <c r="E481" s="37">
        <v>0</v>
      </c>
    </row>
  </sheetData>
  <conditionalFormatting sqref="A174">
    <cfRule type="duplicateValues" dxfId="13" priority="13"/>
  </conditionalFormatting>
  <conditionalFormatting sqref="A235 A108 A110:A112 A114 A116:A117 A119 A121 A123 A132 A134 A136 A138 A140:A145 A147:A173 A237 A239 A241 A243 A245 A247 A249 A251 A253 A255 A259 A261 A263 A265 A267 A269 A271 A285 A287 A289 A291 A293 A295 A299 A301 A297 A303 A305 A307 A309 A311 A315 A317 A319 A321 A323 A325 A327 A329:A364 A421 A423 A425:A480 A175:A233 A2:A33 A377:A390 A412:A419 A68:A104 A35:A66 A273:A283 A367 A370:A375 A392:A410">
    <cfRule type="duplicateValues" dxfId="12" priority="14"/>
  </conditionalFormatting>
  <conditionalFormatting sqref="A376">
    <cfRule type="duplicateValues" dxfId="11" priority="12"/>
  </conditionalFormatting>
  <conditionalFormatting sqref="A257">
    <cfRule type="duplicateValues" dxfId="10" priority="11"/>
  </conditionalFormatting>
  <conditionalFormatting sqref="A411">
    <cfRule type="duplicateValues" dxfId="9" priority="10"/>
  </conditionalFormatting>
  <conditionalFormatting sqref="A67">
    <cfRule type="duplicateValues" dxfId="8" priority="9"/>
  </conditionalFormatting>
  <conditionalFormatting sqref="A34">
    <cfRule type="duplicateValues" dxfId="7" priority="8"/>
  </conditionalFormatting>
  <conditionalFormatting sqref="A125">
    <cfRule type="duplicateValues" dxfId="6" priority="7"/>
  </conditionalFormatting>
  <conditionalFormatting sqref="A124">
    <cfRule type="duplicateValues" dxfId="5" priority="6"/>
  </conditionalFormatting>
  <conditionalFormatting sqref="A365:A366">
    <cfRule type="duplicateValues" dxfId="4" priority="5"/>
  </conditionalFormatting>
  <conditionalFormatting sqref="A368:A369">
    <cfRule type="duplicateValues" dxfId="3" priority="4"/>
  </conditionalFormatting>
  <conditionalFormatting sqref="A106">
    <cfRule type="duplicateValues" dxfId="2" priority="3"/>
  </conditionalFormatting>
  <conditionalFormatting sqref="A481">
    <cfRule type="duplicateValues" dxfId="1" priority="2"/>
  </conditionalFormatting>
  <conditionalFormatting sqref="A39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New Mod. PREV 2019</vt:lpstr>
      <vt:lpstr>Foglio3</vt:lpstr>
      <vt:lpstr>Dettaglio CE</vt:lpstr>
      <vt:lpstr>'New Mod. PREV 2019'!Area_stampa</vt:lpstr>
      <vt:lpstr>'New Mod. PREV 2019'!New_CE___Riepilogo_in_riga_con_periodo</vt:lpstr>
      <vt:lpstr>'New Mod. PREV 2019'!Titoli_stampa</vt:lpstr>
    </vt:vector>
  </TitlesOfParts>
  <Company>KPMG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Giordano, Viviana</dc:creator>
  <cp:lastModifiedBy>mariaantonietta.deca</cp:lastModifiedBy>
  <cp:lastPrinted>2019-02-14T08:22:02Z</cp:lastPrinted>
  <dcterms:created xsi:type="dcterms:W3CDTF">2018-12-10T09:48:03Z</dcterms:created>
  <dcterms:modified xsi:type="dcterms:W3CDTF">2022-11-18T12:46:06Z</dcterms:modified>
</cp:coreProperties>
</file>